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262F6B1-B920-47A8-A14D-7F5449E80A9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<sst xmlns="http://schemas.openxmlformats.org/spreadsheetml/2006/main" count="3094" uniqueCount="1048">
  <si>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</si>
  <si>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</si>
  <si>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</si>
  <si>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</si>
  <si>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</si>
  <si>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</si>
  <si>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</si>
  <si>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</si>
  <si>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</si>
  <si>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</si>
  <si>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</si>
  <si>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</si>
  <si>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</si>
  <si>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</si>
  <si>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</si>
  <si>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</si>
  <si>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</si>
  <si>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</si>
  <si>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</si>
  <si>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</si>
  <si>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</si>
  <si>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</si>
  <si>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</si>
  <si>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</si>
  <si>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</si>
  <si>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</si>
  <si>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</si>
  <si>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</si>
  <si>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</si>
  <si>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</si>
  <si>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</si>
  <si>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</si>
  <si>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</si>
  <si>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</si>
  <si>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</si>
  <si>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</si>
  <si>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</si>
  <si>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</si>
  <si>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</si>
  <si>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</si>
  <si>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</si>
  <si>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</si>
  <si>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</si>
  <si>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</si>
  <si>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</si>
  <si>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</si>
  <si>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</si>
  <si>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</si>
  <si>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</si>
  <si>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</si>
  <si>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</si>
  <si>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</si>
  <si>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</si>
  <si>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</si>
  <si>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</si>
  <si>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</si>
  <si>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</si>
  <si>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</si>
  <si>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</si>
  <si>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</si>
  <si>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</si>
  <si>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</si>
  <si>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</si>
  <si>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</si>
  <si>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</si>
  <si>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</si>
  <si>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</si>
  <si>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</si>
  <si>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</si>
  <si>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</si>
  <si>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</si>
  <si>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</si>
  <si>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</si>
  <si>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</si>
  <si>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</si>
  <si>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</si>
  <si>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</si>
  <si>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</si>
  <si>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</si>
  <si>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</si>
  <si>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</si>
  <si>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</si>
  <si>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</si>
  <si>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</si>
  <si>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</si>
  <si>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</si>
  <si>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</si>
  <si>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</si>
  <si>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</si>
  <si>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</si>
  <si>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</si>
  <si>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</si>
  <si>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</si>
  <si>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</si>
  <si>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</si>
  <si>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</si>
  <si>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</si>
  <si>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</si>
  <si>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</si>
  <si>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</si>
  <si>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</si>
  <si>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</si>
  <si>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</si>
  <si>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</si>
  <si>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</si>
  <si>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</si>
  <si>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</si>
  <si>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</si>
  <si>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</si>
  <si>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</si>
  <si>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</si>
  <si>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</si>
  <si>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</si>
  <si>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</si>
  <si>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</si>
  <si>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</si>
  <si>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</si>
  <si>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</si>
  <si>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</si>
  <si>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</si>
  <si>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</si>
  <si>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</si>
  <si>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</si>
  <si>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</si>
  <si>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</si>
  <si>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</si>
  <si>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</si>
  <si>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</si>
  <si>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</si>
  <si>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</si>
  <si>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</si>
  <si>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</si>
  <si>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</si>
  <si>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</si>
  <si>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</si>
  <si>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</si>
  <si>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</si>
  <si>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</si>
  <si>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</si>
  <si>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</si>
  <si>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</si>
  <si>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</si>
  <si>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</si>
  <si>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</si>
  <si>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</si>
  <si>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</si>
  <si>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</si>
  <si>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</si>
  <si>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</si>
  <si>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</si>
  <si>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</si>
  <si>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</si>
  <si>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</si>
  <si>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</si>
  <si>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</si>
  <si>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</si>
  <si>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</si>
  <si>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</si>
  <si>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</si>
  <si>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</si>
  <si>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</si>
  <si>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</si>
  <si>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</si>
  <si>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</si>
  <si>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</si>
  <si>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</si>
  <si>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</si>
  <si>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</si>
  <si>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</si>
  <si>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</si>
  <si>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</si>
  <si>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</si>
  <si>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</si>
  <si>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</si>
  <si>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</si>
  <si>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</si>
  <si>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</si>
  <si>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</si>
  <si>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</si>
  <si>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</si>
  <si>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</si>
  <si>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</si>
  <si>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</si>
  <si>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</si>
  <si>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</si>
  <si>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</si>
  <si>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</si>
  <si>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</si>
  <si>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</si>
  <si>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</si>
  <si>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</si>
  <si>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</si>
  <si>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</si>
  <si>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</si>
  <si>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</si>
  <si>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</si>
  <si>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</si>
  <si>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</si>
  <si>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</si>
  <si>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</si>
  <si>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</si>
  <si>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</si>
  <si>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</si>
  <si>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</si>
  <si>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</si>
  <si>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</si>
  <si>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</si>
  <si>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</si>
  <si>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</si>
  <si>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</si>
  <si>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</si>
  <si>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</si>
  <si>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</si>
  <si>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</si>
  <si>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</si>
  <si>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</si>
  <si>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</si>
  <si>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</si>
  <si>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</si>
  <si>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</si>
  <si>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</si>
  <si>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</si>
  <si>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</si>
  <si>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</si>
  <si>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</si>
  <si>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</si>
  <si>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</si>
  <si>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</si>
  <si>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</si>
  <si>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</si>
  <si>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</si>
  <si>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</si>
  <si>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</si>
  <si>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</si>
  <si>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</si>
  <si>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</si>
  <si>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</si>
  <si>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</si>
  <si>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</si>
  <si>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</si>
  <si>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</si>
  <si>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</si>
  <si>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</si>
  <si>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</si>
  <si>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</si>
  <si>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</si>
  <si>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</si>
  <si>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</si>
  <si>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</si>
  <si>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</si>
  <si>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</si>
  <si>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</si>
  <si>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</si>
  <si>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</si>
  <si>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</si>
  <si>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</si>
  <si>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</si>
  <si>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</si>
  <si>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</si>
  <si>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</si>
  <si>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</si>
  <si>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</si>
  <si>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</si>
  <si>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</si>
  <si>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</si>
  <si>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</si>
  <si>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</si>
  <si>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</si>
  <si>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</si>
  <si>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</si>
  <si>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</si>
  <si>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</si>
  <si>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</si>
  <si>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</si>
  <si>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</si>
  <si>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</si>
  <si>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</si>
  <si>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</si>
  <si>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</si>
  <si>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</si>
  <si>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</si>
  <si>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</si>
  <si>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</si>
  <si>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</si>
  <si>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</si>
  <si>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</si>
  <si>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</si>
  <si>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</si>
  <si>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</si>
  <si>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</si>
  <si>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</si>
  <si>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</si>
  <si>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</si>
  <si>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</si>
  <si>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</si>
  <si>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</si>
  <si>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</si>
  <si>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</si>
  <si>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</si>
  <si>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</si>
  <si>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</si>
  <si>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</si>
  <si>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</si>
  <si>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</si>
  <si>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</si>
  <si>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</si>
  <si>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</si>
  <si>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</si>
  <si>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</si>
  <si>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</si>
  <si>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</si>
  <si>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</si>
  <si>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</si>
  <si>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</si>
  <si>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</si>
  <si>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</si>
  <si>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</si>
  <si>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</si>
  <si>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</si>
  <si>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</si>
  <si>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</si>
  <si>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</si>
  <si>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</si>
  <si>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</si>
  <si>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</si>
  <si>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</si>
  <si>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</si>
  <si>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</si>
  <si>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</si>
  <si>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</si>
  <si>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</si>
  <si>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</si>
  <si>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</si>
  <si>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</si>
  <si>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</si>
  <si>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</si>
  <si>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</si>
  <si>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</si>
  <si>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</si>
  <si>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</si>
  <si>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</si>
  <si>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</si>
  <si>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</si>
  <si>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</si>
  <si>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</si>
  <si>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</si>
  <si>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</si>
  <si>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</si>
  <si>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</si>
  <si>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</si>
  <si>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</si>
  <si>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</si>
  <si>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</si>
  <si>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</si>
  <si>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</si>
  <si>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</si>
  <si>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</si>
  <si>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</si>
  <si>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</si>
  <si>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</si>
  <si>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</si>
  <si>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</si>
  <si>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</si>
  <si>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</si>
  <si>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</si>
  <si>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</si>
  <si>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</si>
  <si>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</si>
  <si>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</si>
  <si>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</si>
  <si>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</si>
  <si>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</si>
  <si>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</si>
  <si>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</si>
  <si>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</si>
  <si>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</si>
  <si>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</si>
  <si>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</si>
  <si>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</si>
  <si>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</si>
  <si>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</si>
  <si>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</si>
  <si>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</si>
  <si>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</si>
  <si>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</si>
  <si>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</si>
  <si>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</si>
  <si>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</si>
  <si>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</si>
  <si>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</si>
  <si>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</si>
  <si>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</si>
  <si>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</si>
  <si>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</si>
  <si>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</si>
  <si>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</si>
  <si>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</si>
  <si>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</si>
  <si>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</si>
  <si>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</si>
  <si>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</si>
  <si>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</si>
  <si>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</si>
  <si>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</si>
  <si>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</si>
  <si>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</si>
  <si>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</si>
  <si>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</si>
  <si>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</si>
  <si>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</si>
  <si>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</si>
  <si>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</si>
  <si>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</si>
  <si>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</si>
  <si>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</si>
  <si>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</si>
  <si>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</si>
  <si>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</si>
  <si>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</si>
  <si>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</si>
  <si>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</si>
  <si>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</si>
  <si>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</si>
  <si>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</si>
  <si>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</si>
  <si>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</si>
  <si>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</si>
  <si>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</si>
  <si>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</si>
  <si>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</si>
  <si>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</si>
  <si>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</si>
  <si>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</si>
  <si>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</si>
  <si>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</si>
  <si>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</si>
  <si>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</si>
  <si>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</si>
  <si>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</si>
  <si>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</si>
  <si>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</si>
  <si>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</si>
  <si>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</si>
  <si>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</si>
  <si>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</si>
  <si>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</si>
  <si>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</si>
  <si>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</si>
  <si>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</si>
  <si>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</si>
  <si>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</si>
  <si>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</si>
  <si>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</si>
  <si>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</si>
  <si>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</si>
  <si>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</si>
  <si>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</si>
  <si>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</si>
  <si>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</si>
  <si>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</si>
  <si>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</si>
  <si>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</si>
  <si>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</si>
  <si>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</si>
  <si>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</si>
  <si>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</si>
  <si>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</si>
  <si>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</si>
  <si>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</si>
  <si>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</si>
  <si>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</si>
  <si>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</si>
  <si>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</si>
  <si>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</si>
  <si>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</si>
  <si>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</si>
  <si>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</si>
  <si>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</si>
  <si>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</si>
  <si>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</si>
  <si>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</si>
  <si>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</si>
  <si>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</si>
  <si>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</si>
  <si>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</si>
  <si>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</si>
  <si>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</si>
  <si>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</si>
  <si>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</si>
  <si>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</si>
  <si>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</si>
  <si>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</si>
  <si>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</si>
  <si>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</si>
  <si>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</si>
  <si>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</si>
  <si>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</si>
  <si>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</si>
  <si>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</si>
  <si>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</si>
  <si>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</si>
  <si>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</si>
  <si>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</si>
  <si>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</si>
  <si>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</si>
  <si>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</si>
  <si>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</si>
  <si>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</si>
  <si>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</si>
  <si>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</si>
  <si>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</si>
  <si>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</si>
  <si>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</si>
  <si>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</si>
  <si>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</si>
  <si>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</si>
  <si>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</si>
  <si>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</si>
  <si>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</si>
  <si>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</si>
  <si>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</si>
  <si>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</si>
  <si>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</si>
  <si>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</si>
  <si>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</si>
  <si>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</si>
  <si>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</si>
  <si>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</si>
  <si>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</si>
  <si>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</si>
  <si>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</si>
  <si>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</si>
  <si>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</si>
  <si>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</si>
  <si>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</si>
  <si>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</si>
  <si>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</si>
  <si>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</si>
  <si>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</si>
  <si>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</si>
  <si>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</si>
  <si>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</si>
  <si>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</si>
  <si>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</si>
  <si>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</si>
  <si>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</si>
  <si>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</si>
  <si>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</si>
  <si>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</si>
  <si>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</si>
  <si>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</si>
  <si>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</si>
  <si>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</si>
  <si>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</si>
  <si>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</si>
  <si>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</si>
  <si>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</si>
  <si>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</si>
  <si>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</si>
  <si>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</si>
  <si>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</si>
  <si>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</si>
  <si>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</si>
  <si>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</si>
  <si>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</si>
  <si>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</si>
  <si>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</si>
  <si>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</si>
  <si>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</si>
  <si>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</si>
  <si>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</si>
  <si>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</si>
  <si>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</si>
  <si>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</si>
  <si>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</si>
  <si>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</si>
  <si>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</si>
  <si>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</si>
  <si>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</si>
  <si>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</si>
  <si>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</si>
  <si>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</si>
  <si>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</si>
  <si>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</si>
  <si>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</si>
  <si>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</si>
  <si>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</si>
  <si>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</si>
  <si>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</si>
  <si>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</si>
  <si>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</si>
  <si>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</si>
  <si>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</si>
  <si>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</si>
  <si>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</si>
  <si>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</si>
  <si>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</si>
  <si>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</si>
  <si>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</si>
  <si>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</si>
  <si>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</si>
  <si>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</si>
  <si>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</si>
  <si>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</si>
  <si>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</si>
  <si>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</si>
  <si>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</si>
  <si>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</si>
  <si>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</si>
  <si>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</si>
  <si>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</si>
  <si>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</si>
  <si>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</si>
  <si>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</si>
  <si>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</si>
  <si>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</si>
  <si>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</si>
  <si>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</si>
  <si>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</si>
  <si>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</si>
  <si>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</si>
  <si>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</si>
  <si>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</si>
  <si>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</si>
  <si>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</si>
  <si>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</si>
  <si>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</si>
  <si>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</si>
  <si>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</si>
  <si>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</si>
  <si>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</si>
  <si>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</si>
  <si>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</si>
  <si>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</si>
  <si>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</si>
  <si>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</si>
  <si>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</si>
  <si>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</si>
  <si>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</si>
  <si>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</si>
  <si>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</si>
  <si>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</si>
  <si>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</si>
  <si>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</si>
  <si>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</si>
  <si>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</si>
  <si>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</si>
  <si>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</si>
  <si>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</si>
  <si>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</si>
  <si>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</si>
  <si>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</si>
  <si>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</si>
  <si>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</si>
  <si>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</si>
  <si>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</si>
  <si>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</si>
  <si>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</si>
  <si>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</si>
  <si>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</si>
  <si>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</si>
  <si>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</si>
  <si>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</si>
  <si>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</si>
  <si>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</si>
  <si>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</si>
  <si>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</si>
  <si>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</si>
  <si>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</si>
  <si>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</si>
  <si>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</si>
  <si>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</si>
  <si>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</si>
  <si>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</si>
  <si>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</si>
  <si>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</si>
  <si>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</si>
  <si>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</si>
  <si>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</si>
  <si>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</si>
  <si>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</si>
  <si>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</si>
  <si>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</si>
  <si>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</si>
  <si>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</si>
  <si>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</si>
  <si>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</si>
  <si>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</si>
  <si>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</si>
  <si>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</si>
  <si>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</si>
  <si>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</si>
  <si>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</si>
  <si>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</si>
  <si>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</si>
  <si>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</si>
  <si>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</si>
  <si>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</si>
  <si>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</si>
  <si>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</si>
  <si>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</si>
  <si>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</si>
  <si>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</si>
  <si>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</si>
  <si>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</si>
  <si>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</si>
  <si>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</si>
  <si>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</si>
  <si>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</si>
  <si>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</si>
  <si>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</si>
  <si>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</si>
  <si>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</si>
  <si>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</si>
  <si>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</si>
  <si>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</si>
  <si>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</si>
  <si>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</si>
  <si>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</si>
  <si>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</si>
  <si>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</si>
  <si>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</si>
  <si>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</si>
  <si>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</si>
  <si>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</si>
  <si>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</si>
  <si>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</si>
  <si>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</si>
  <si>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</si>
  <si>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</si>
  <si>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</si>
  <si>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</si>
  <si>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</si>
  <si>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</si>
  <si>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</si>
  <si>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</si>
  <si>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</si>
  <si>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</si>
  <si>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</si>
  <si>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</si>
  <si>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</si>
  <si>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</si>
  <si>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</si>
  <si>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</si>
  <si>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</si>
  <si>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</si>
  <si>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</si>
  <si>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</si>
  <si>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</si>
  <si>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</si>
  <si>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</si>
  <si>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</si>
  <si>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</si>
  <si>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</si>
  <si>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</si>
  <si>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</si>
  <si>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</si>
  <si>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</si>
  <si>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</si>
  <si>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</si>
  <si>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</si>
  <si>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</si>
  <si>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</si>
  <si>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</si>
  <si>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</si>
  <si>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</si>
  <si>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</si>
  <si>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</si>
  <si>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</si>
  <si>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</si>
  <si>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</si>
  <si>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</si>
  <si>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</si>
  <si>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</si>
  <si>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</si>
  <si>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</si>
  <si>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</si>
  <si>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</si>
  <si>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</si>
  <si>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</si>
  <si>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</si>
  <si>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</si>
  <si>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</si>
  <si>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</si>
  <si>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</si>
  <si>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</si>
  <si>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</si>
  <si>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</si>
  <si>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</si>
  <si>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</si>
  <si>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</si>
  <si>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</si>
  <si>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</si>
  <si>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</si>
  <si>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</si>
  <si>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</si>
  <si>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</si>
  <si>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</si>
  <si>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</si>
  <si>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</si>
  <si>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</si>
  <si>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</si>
  <si>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</si>
  <si>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</si>
  <si>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</si>
  <si>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</si>
  <si>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</si>
  <si>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</si>
  <si>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</si>
  <si>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</si>
  <si>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</si>
  <si>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</si>
  <si>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</si>
  <si>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</si>
  <si>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</si>
  <si>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</si>
  <si>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</si>
  <si>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</si>
  <si>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</si>
  <si>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</si>
  <si>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</si>
  <si>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</si>
  <si>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</si>
  <si>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</si>
  <si>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</si>
  <si>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</si>
  <si>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</si>
  <si>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</si>
  <si>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</si>
  <si>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</si>
  <si>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</si>
  <si>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</si>
  <si>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</si>
  <si>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</si>
  <si>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</si>
  <si>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</si>
  <si>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</si>
  <si>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</si>
  <si>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</si>
  <si>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</si>
  <si>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</si>
  <si>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</si>
  <si>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</si>
  <si>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</si>
  <si>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</si>
  <si>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</si>
  <si>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</si>
  <si>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</si>
  <si>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</si>
  <si>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</si>
  <si>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</si>
  <si>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</si>
  <si>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</si>
  <si>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</si>
  <si>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</si>
  <si>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</si>
  <si>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</si>
  <si>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</si>
  <si>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</si>
  <si>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</si>
  <si>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</si>
  <si>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</si>
  <si>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</si>
  <si>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</si>
  <si>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</si>
  <si>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</si>
  <si>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</si>
  <si>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</si>
  <si>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</si>
  <si>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</si>
  <si>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</si>
  <si>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</si>
  <si>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</si>
  <si>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</si>
  <si>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</si>
  <si>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</si>
  <si>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</si>
  <si>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</si>
  <si>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</si>
  <si>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</si>
  <si>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</si>
  <si>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</si>
  <si>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</si>
  <si>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</si>
  <si>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</si>
  <si>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</si>
  <si>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</si>
  <si>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</si>
  <si>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</si>
  <si>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</si>
  <si>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</si>
  <si>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</si>
  <si>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</si>
  <si>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</si>
  <si>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</si>
  <si>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</si>
  <si>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</si>
  <si>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</si>
  <si>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</si>
  <si>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</si>
  <si>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</si>
  <si>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</si>
  <si>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</si>
  <si>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</si>
  <si>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</si>
  <si>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</si>
  <si>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</si>
  <si>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</si>
  <si>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</si>
  <si>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</si>
  <si>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</si>
  <si>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</si>
  <si>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</si>
  <si>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</si>
  <si>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</si>
  <si>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</si>
  <si>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</si>
  <si>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</si>
  <si>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</si>
  <si>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</si>
  <si>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</si>
  <si>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</si>
  <si>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</si>
  <si>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</si>
  <si>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</si>
  <si>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</si>
  <si>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</si>
  <si>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</si>
  <si>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</si>
  <si>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</si>
  <si>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</si>
  <si>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</si>
  <si>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</si>
  <si>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</si>
  <si>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</si>
  <si>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</si>
  <si>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</si>
  <si>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</si>
  <si>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</si>
  <si>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</si>
  <si>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</si>
  <si>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</si>
  <si>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</si>
  <si>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</si>
  <si>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</si>
  <si>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</si>
  <si>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</si>
  <si>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</si>
  <si>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</si>
  <si>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</si>
  <si>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</si>
  <si>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</si>
  <si>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</si>
  <si>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</si>
  <si>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</si>
  <si>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</si>
  <si>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</si>
  <si>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</si>
  <si>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</si>
  <si>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</si>
  <si>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</si>
  <si>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</si>
  <si>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</si>
  <si>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</si>
  <si>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</si>
  <si>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</si>
  <si>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</si>
  <si>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</si>
  <si>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</si>
  <si>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</si>
  <si>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</si>
  <si>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</si>
  <si>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</si>
  <si>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</si>
  <si>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</si>
  <si>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</si>
  <si>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</si>
  <si>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</si>
  <si>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</si>
  <si>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</si>
  <si>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</si>
  <si>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</si>
  <si>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</si>
  <si>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</si>
  <si>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</si>
  <si>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</si>
  <si>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</si>
  <si>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</si>
  <si>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</si>
  <si>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</si>
  <si>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</si>
  <si>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</si>
  <si>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</si>
  <si>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</si>
  <si>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</si>
  <si>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</si>
  <si>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</si>
  <si>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</si>
  <si>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</si>
  <si>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</si>
  <si>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</si>
  <si>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</si>
  <si>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</si>
  <si>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</si>
  <si>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</si>
  <si>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</si>
  <si>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</si>
  <si>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</si>
  <si>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</si>
  <si>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</si>
  <si>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</si>
  <si>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</si>
  <si>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</si>
  <si>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</si>
  <si>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</si>
  <si>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</si>
  <si>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</si>
  <si>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</si>
  <si>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</si>
  <si>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</si>
  <si>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</si>
  <si>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</si>
  <si>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</si>
  <si>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</si>
  <si>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</si>
  <si>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</si>
  <si>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</si>
  <si>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</si>
  <si>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</si>
  <si>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</si>
  <si>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</si>
  <si>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</si>
  <si>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</si>
  <si>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</si>
  <si>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医療法人弘仁会板倉病院</t>
    <phoneticPr fontId="3"/>
  </si>
  <si>
    <t>〒273-0005 船橋市本町２－１０－１</t>
    <phoneticPr fontId="3"/>
  </si>
  <si>
    <t>〇</t>
  </si>
  <si>
    <t>医療法人</t>
  </si>
  <si>
    <t>複数の診療科で活用</t>
  </si>
  <si>
    <t>内科</t>
  </si>
  <si>
    <t>外科</t>
  </si>
  <si>
    <t>整形外科</t>
  </si>
  <si>
    <t>ＤＰＣ病院ではない</t>
  </si>
  <si>
    <t>有</t>
  </si>
  <si>
    <t>看護必要度Ⅰ</t>
    <phoneticPr fontId="3"/>
  </si>
  <si>
    <t>３階病棟</t>
  </si>
  <si>
    <t>急性期機能</t>
  </si>
  <si>
    <t>４・５階病棟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</si>
</sst>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89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1045</v>
      </c>
      <c r="M9" s="282" t="s">
        <v>1047</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1045</v>
      </c>
      <c r="M22" s="282" t="s">
        <v>1047</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1045</v>
      </c>
      <c r="M35" s="282" t="s">
        <v>1047</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1045</v>
      </c>
      <c r="M44" s="282" t="s">
        <v>1047</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1047</v>
      </c>
    </row>
    <row r="90" spans="1:23" s="21" customFormat="1">
      <c r="A90" s="243"/>
      <c r="B90" s="1"/>
      <c r="C90" s="3"/>
      <c r="D90" s="3"/>
      <c r="E90" s="3"/>
      <c r="F90" s="3"/>
      <c r="G90" s="3"/>
      <c r="H90" s="287"/>
      <c r="I90" s="67" t="s">
        <v>36</v>
      </c>
      <c r="J90" s="68"/>
      <c r="K90" s="69"/>
      <c r="L90" s="262" t="s">
        <v>1046</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91</v>
      </c>
      <c r="K99" s="237" t="str">
        <f>IF(OR(COUNTIF(L99:M99,"未確認")&gt;0,COUNTIF(L99:M99,"~*")&gt;0),"※","")</f>
        <v/>
      </c>
      <c r="L99" s="258">
        <v>42</v>
      </c>
      <c r="M99" s="258">
        <v>49</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91</v>
      </c>
      <c r="K101" s="237" t="str">
        <f>IF(OR(COUNTIF(L101:M101,"未確認")&gt;0,COUNTIF(L101:M101,"~*")&gt;0),"※","")</f>
        <v/>
      </c>
      <c r="L101" s="258">
        <v>42</v>
      </c>
      <c r="M101" s="258">
        <v>49</v>
      </c>
    </row>
    <row r="102" spans="1:22" s="83" customFormat="1" ht="34.5" customHeight="1">
      <c r="A102" s="244" t="s">
        <v>610</v>
      </c>
      <c r="B102" s="84"/>
      <c r="C102" s="376"/>
      <c r="D102" s="378"/>
      <c r="E102" s="316" t="s">
        <v>612</v>
      </c>
      <c r="F102" s="317"/>
      <c r="G102" s="317"/>
      <c r="H102" s="318"/>
      <c r="I102" s="419"/>
      <c r="J102" s="256">
        <f t="shared" si="0"/>
        <v>91</v>
      </c>
      <c r="K102" s="237" t="str">
        <f t="shared" ref="K102:K111" si="1">IF(OR(COUNTIF(L101:M101,"未確認")&gt;0,COUNTIF(L101:M101,"~*")&gt;0),"※","")</f>
        <v/>
      </c>
      <c r="L102" s="258">
        <v>42</v>
      </c>
      <c r="M102" s="258">
        <v>49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1041</v>
      </c>
    </row>
    <row r="122" spans="1:22" s="83" customFormat="1" ht="40.5" customHeight="1">
      <c r="A122" s="244" t="s">
        <v>619</v>
      </c>
      <c r="B122" s="1"/>
      <c r="C122" s="295"/>
      <c r="D122" s="297"/>
      <c r="E122" s="395"/>
      <c r="F122" s="417"/>
      <c r="G122" s="417"/>
      <c r="H122" s="396"/>
      <c r="I122" s="353"/>
      <c r="J122" s="101"/>
      <c r="K122" s="102"/>
      <c r="L122" s="98" t="s">
        <v>1040</v>
      </c>
      <c r="M122" s="98" t="s">
        <v>1040</v>
      </c>
    </row>
    <row r="123" spans="1:22" s="83" customFormat="1" ht="40.5" customHeight="1">
      <c r="A123" s="244" t="s">
        <v>620</v>
      </c>
      <c r="B123" s="1"/>
      <c r="C123" s="289"/>
      <c r="D123" s="290"/>
      <c r="E123" s="376"/>
      <c r="F123" s="377"/>
      <c r="G123" s="377"/>
      <c r="H123" s="378"/>
      <c r="I123" s="340"/>
      <c r="J123" s="105"/>
      <c r="K123" s="106"/>
      <c r="L123" s="98" t="s">
        <v>1041</v>
      </c>
      <c r="M123" s="98" t="s">
        <v>1039</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row>
    <row r="132" spans="1:22" s="83" customFormat="1" ht="34.5" customHeight="1">
      <c r="A132" s="244" t="s">
        <v>621</v>
      </c>
      <c r="B132" s="84"/>
      <c r="C132" s="295"/>
      <c r="D132" s="297"/>
      <c r="E132" s="319" t="s">
        <v>58</v>
      </c>
      <c r="F132" s="320"/>
      <c r="G132" s="320"/>
      <c r="H132" s="321"/>
      <c r="I132" s="388"/>
      <c r="J132" s="101"/>
      <c r="K132" s="102"/>
      <c r="L132" s="82">
        <v>42</v>
      </c>
      <c r="M132" s="82">
        <v>49</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221</v>
      </c>
      <c r="K149" s="264" t="str">
        <f t="shared" si="3"/>
        <v/>
      </c>
      <c r="L149" s="117">
        <v>90</v>
      </c>
      <c r="M149" s="117">
        <v>131</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v>0</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row>
    <row r="237" spans="1:22" s="83" customFormat="1" ht="34.5" customHeight="1">
      <c r="A237" s="248" t="s">
        <v>627</v>
      </c>
      <c r="B237" s="119"/>
      <c r="C237" s="319" t="s">
        <v>130</v>
      </c>
      <c r="D237" s="320"/>
      <c r="E237" s="320"/>
      <c r="F237" s="320"/>
      <c r="G237" s="320"/>
      <c r="H237" s="321"/>
      <c r="I237" s="406"/>
      <c r="J237" s="260" t="s">
        <v>1043</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16</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5.9</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37</v>
      </c>
      <c r="K269" s="81" t="str">
        <f t="shared" si="8"/>
        <v/>
      </c>
      <c r="L269" s="147">
        <v>17</v>
      </c>
      <c r="M269" s="147">
        <v>20</v>
      </c>
    </row>
    <row r="270" spans="1:22" s="83" customFormat="1" ht="34.5" customHeight="1">
      <c r="A270" s="249" t="s">
        <v>725</v>
      </c>
      <c r="B270" s="120"/>
      <c r="C270" s="370"/>
      <c r="D270" s="370"/>
      <c r="E270" s="370"/>
      <c r="F270" s="370"/>
      <c r="G270" s="370" t="s">
        <v>148</v>
      </c>
      <c r="H270" s="370"/>
      <c r="I270" s="403"/>
      <c r="J270" s="266">
        <f t="shared" si="9"/>
        <v>2.4000000000000004</v>
      </c>
      <c r="K270" s="81" t="str">
        <f t="shared" si="8"/>
        <v/>
      </c>
      <c r="L270" s="148">
        <v>1.6</v>
      </c>
      <c r="M270" s="148">
        <v>0.8</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2</v>
      </c>
      <c r="M271" s="147">
        <v>2</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c r="M272" s="148">
        <v>0</v>
      </c>
    </row>
    <row r="273" spans="1:13" s="83" customFormat="1" ht="34.5" customHeight="1">
      <c r="A273" s="249" t="s">
        <v>727</v>
      </c>
      <c r="B273" s="120"/>
      <c r="C273" s="370" t="s">
        <v>152</v>
      </c>
      <c r="D273" s="371"/>
      <c r="E273" s="371"/>
      <c r="F273" s="371"/>
      <c r="G273" s="370" t="s">
        <v>146</v>
      </c>
      <c r="H273" s="370"/>
      <c r="I273" s="403"/>
      <c r="J273" s="266">
        <f t="shared" si="9"/>
        <v>20</v>
      </c>
      <c r="K273" s="81" t="str">
        <f t="shared" si="8"/>
        <v/>
      </c>
      <c r="L273" s="147">
        <v>11</v>
      </c>
      <c r="M273" s="147">
        <v>9</v>
      </c>
    </row>
    <row r="274" spans="1:13"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5</v>
      </c>
      <c r="K285" s="81" t="str">
        <f t="shared" si="8"/>
        <v/>
      </c>
      <c r="L285" s="141"/>
      <c r="M285" s="141"/>
    </row>
    <row r="286" spans="1:13" s="83" customFormat="1" ht="34.5" customHeight="1">
      <c r="A286" s="244" t="s">
        <v>733</v>
      </c>
      <c r="B286" s="84"/>
      <c r="C286" s="373"/>
      <c r="D286" s="373"/>
      <c r="E286" s="373"/>
      <c r="F286" s="373"/>
      <c r="G286" s="370" t="s">
        <v>148</v>
      </c>
      <c r="H286" s="370"/>
      <c r="I286" s="403"/>
      <c r="J286" s="266">
        <v>0.4</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6</v>
      </c>
      <c r="K287" s="81" t="str">
        <f t="shared" si="8"/>
        <v/>
      </c>
      <c r="L287" s="141"/>
      <c r="M287" s="141"/>
    </row>
    <row r="288" spans="1:13" s="83" customFormat="1" ht="34.5" customHeight="1">
      <c r="A288" s="244" t="s">
        <v>734</v>
      </c>
      <c r="B288" s="84"/>
      <c r="C288" s="373"/>
      <c r="D288" s="373"/>
      <c r="E288" s="373"/>
      <c r="F288" s="373"/>
      <c r="G288" s="370" t="s">
        <v>148</v>
      </c>
      <c r="H288" s="370"/>
      <c r="I288" s="403"/>
      <c r="J288" s="266">
        <v>1</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11</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4</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2</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row>
    <row r="345" spans="1:22" s="83" customFormat="1" ht="34.5" customHeight="1">
      <c r="A345" s="249" t="s">
        <v>755</v>
      </c>
      <c r="B345" s="159"/>
      <c r="C345" s="395"/>
      <c r="D345" s="396"/>
      <c r="E345" s="398"/>
      <c r="F345" s="398"/>
      <c r="G345" s="319" t="s">
        <v>184</v>
      </c>
      <c r="H345" s="321"/>
      <c r="I345" s="353"/>
      <c r="J345" s="271">
        <v>0</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1</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2053</v>
      </c>
      <c r="K392" s="81" t="str">
        <f t="shared" ref="K392:K397" si="12">IF(OR(COUNTIF(L392:M392,"未確認")&gt;0,COUNTIF(L392:M392,"~*")&gt;0),"※","")</f>
        <v/>
      </c>
      <c r="L392" s="147">
        <v>789</v>
      </c>
      <c r="M392" s="147">
        <v>1264</v>
      </c>
    </row>
    <row r="393" spans="1:22" s="83" customFormat="1" ht="34.5" customHeight="1">
      <c r="A393" s="249" t="s">
        <v>773</v>
      </c>
      <c r="B393" s="84"/>
      <c r="C393" s="369"/>
      <c r="D393" s="379"/>
      <c r="E393" s="319" t="s">
        <v>224</v>
      </c>
      <c r="F393" s="320"/>
      <c r="G393" s="320"/>
      <c r="H393" s="321"/>
      <c r="I393" s="342"/>
      <c r="J393" s="140">
        <f t="shared" si="11"/>
        <v>464</v>
      </c>
      <c r="K393" s="81" t="str">
        <f t="shared" si="12"/>
        <v/>
      </c>
      <c r="L393" s="147">
        <v>83</v>
      </c>
      <c r="M393" s="147">
        <v>381</v>
      </c>
    </row>
    <row r="394" spans="1:22" s="83" customFormat="1" ht="34.5" customHeight="1">
      <c r="A394" s="250" t="s">
        <v>774</v>
      </c>
      <c r="B394" s="84"/>
      <c r="C394" s="369"/>
      <c r="D394" s="380"/>
      <c r="E394" s="319" t="s">
        <v>225</v>
      </c>
      <c r="F394" s="320"/>
      <c r="G394" s="320"/>
      <c r="H394" s="321"/>
      <c r="I394" s="342"/>
      <c r="J394" s="140">
        <f t="shared" si="11"/>
        <v>176</v>
      </c>
      <c r="K394" s="81" t="str">
        <f t="shared" si="12"/>
        <v/>
      </c>
      <c r="L394" s="147">
        <v>80</v>
      </c>
      <c r="M394" s="147">
        <v>96</v>
      </c>
    </row>
    <row r="395" spans="1:22" s="83" customFormat="1" ht="34.5" customHeight="1">
      <c r="A395" s="250" t="s">
        <v>775</v>
      </c>
      <c r="B395" s="84"/>
      <c r="C395" s="369"/>
      <c r="D395" s="381"/>
      <c r="E395" s="319" t="s">
        <v>226</v>
      </c>
      <c r="F395" s="320"/>
      <c r="G395" s="320"/>
      <c r="H395" s="321"/>
      <c r="I395" s="342"/>
      <c r="J395" s="140">
        <f t="shared" si="11"/>
        <v>1413</v>
      </c>
      <c r="K395" s="81" t="str">
        <f t="shared" si="12"/>
        <v/>
      </c>
      <c r="L395" s="147">
        <v>626</v>
      </c>
      <c r="M395" s="147">
        <v>787</v>
      </c>
    </row>
    <row r="396" spans="1:22" s="83" customFormat="1" ht="34.5" customHeight="1">
      <c r="A396" s="250" t="s">
        <v>776</v>
      </c>
      <c r="B396" s="1"/>
      <c r="C396" s="369"/>
      <c r="D396" s="319" t="s">
        <v>227</v>
      </c>
      <c r="E396" s="320"/>
      <c r="F396" s="320"/>
      <c r="G396" s="320"/>
      <c r="H396" s="321"/>
      <c r="I396" s="342"/>
      <c r="J396" s="140">
        <f t="shared" si="11"/>
        <v>29276</v>
      </c>
      <c r="K396" s="81" t="str">
        <f t="shared" si="12"/>
        <v/>
      </c>
      <c r="L396" s="147">
        <v>14143</v>
      </c>
      <c r="M396" s="147">
        <v>15133</v>
      </c>
    </row>
    <row r="397" spans="1:22" s="83" customFormat="1" ht="34.5" customHeight="1">
      <c r="A397" s="250" t="s">
        <v>777</v>
      </c>
      <c r="B397" s="119"/>
      <c r="C397" s="369"/>
      <c r="D397" s="319" t="s">
        <v>228</v>
      </c>
      <c r="E397" s="320"/>
      <c r="F397" s="320"/>
      <c r="G397" s="320"/>
      <c r="H397" s="321"/>
      <c r="I397" s="343"/>
      <c r="J397" s="140">
        <f t="shared" si="11"/>
        <v>2052</v>
      </c>
      <c r="K397" s="81" t="str">
        <f t="shared" si="12"/>
        <v/>
      </c>
      <c r="L397" s="147">
        <v>785</v>
      </c>
      <c r="M397" s="147">
        <v>1267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2053</v>
      </c>
      <c r="K405" s="81" t="str">
        <f t="shared" ref="K405:K422" si="14">IF(OR(COUNTIF(L405:M405,"未確認")&gt;0,COUNTIF(L405:M405,"~*")&gt;0),"※","")</f>
        <v/>
      </c>
      <c r="L405" s="147">
        <v>789</v>
      </c>
      <c r="M405" s="147">
        <v>1264</v>
      </c>
    </row>
    <row r="406" spans="1:22" s="83" customFormat="1" ht="34.5" customHeight="1">
      <c r="A406" s="251" t="s">
        <v>779</v>
      </c>
      <c r="B406" s="119"/>
      <c r="C406" s="368"/>
      <c r="D406" s="374" t="s">
        <v>233</v>
      </c>
      <c r="E406" s="376" t="s">
        <v>234</v>
      </c>
      <c r="F406" s="377"/>
      <c r="G406" s="377"/>
      <c r="H406" s="378"/>
      <c r="I406" s="360"/>
      <c r="J406" s="140">
        <f t="shared" si="13"/>
        <v>58</v>
      </c>
      <c r="K406" s="81" t="str">
        <f t="shared" si="14"/>
        <v/>
      </c>
      <c r="L406" s="147">
        <v>30</v>
      </c>
      <c r="M406" s="147">
        <v>28</v>
      </c>
    </row>
    <row r="407" spans="1:22" s="83" customFormat="1" ht="34.5" customHeight="1">
      <c r="A407" s="251" t="s">
        <v>780</v>
      </c>
      <c r="B407" s="119"/>
      <c r="C407" s="368"/>
      <c r="D407" s="368"/>
      <c r="E407" s="319" t="s">
        <v>235</v>
      </c>
      <c r="F407" s="320"/>
      <c r="G407" s="320"/>
      <c r="H407" s="321"/>
      <c r="I407" s="360"/>
      <c r="J407" s="140">
        <f t="shared" si="13"/>
        <v>1693</v>
      </c>
      <c r="K407" s="81" t="str">
        <f t="shared" si="14"/>
        <v/>
      </c>
      <c r="L407" s="147">
        <v>644</v>
      </c>
      <c r="M407" s="147">
        <v>1049</v>
      </c>
    </row>
    <row r="408" spans="1:22" s="83" customFormat="1" ht="34.5" customHeight="1">
      <c r="A408" s="251" t="s">
        <v>781</v>
      </c>
      <c r="B408" s="119"/>
      <c r="C408" s="368"/>
      <c r="D408" s="368"/>
      <c r="E408" s="319" t="s">
        <v>236</v>
      </c>
      <c r="F408" s="320"/>
      <c r="G408" s="320"/>
      <c r="H408" s="321"/>
      <c r="I408" s="360"/>
      <c r="J408" s="140">
        <f t="shared" si="13"/>
        <v>66</v>
      </c>
      <c r="K408" s="81" t="str">
        <f t="shared" si="14"/>
        <v/>
      </c>
      <c r="L408" s="147">
        <v>25</v>
      </c>
      <c r="M408" s="147">
        <v>41</v>
      </c>
    </row>
    <row r="409" spans="1:22" s="83" customFormat="1" ht="34.5" customHeight="1">
      <c r="A409" s="251" t="s">
        <v>782</v>
      </c>
      <c r="B409" s="119"/>
      <c r="C409" s="368"/>
      <c r="D409" s="368"/>
      <c r="E409" s="316" t="s">
        <v>986</v>
      </c>
      <c r="F409" s="317"/>
      <c r="G409" s="317"/>
      <c r="H409" s="318"/>
      <c r="I409" s="360"/>
      <c r="J409" s="140">
        <f t="shared" si="13"/>
        <v>236</v>
      </c>
      <c r="K409" s="81" t="str">
        <f t="shared" si="14"/>
        <v/>
      </c>
      <c r="L409" s="147">
        <v>90</v>
      </c>
      <c r="M409" s="147">
        <v>146</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2052</v>
      </c>
      <c r="K413" s="81" t="str">
        <f t="shared" si="14"/>
        <v/>
      </c>
      <c r="L413" s="147">
        <v>785</v>
      </c>
      <c r="M413" s="147">
        <v>1267</v>
      </c>
    </row>
    <row r="414" spans="1:22" s="83" customFormat="1" ht="34.5" customHeight="1">
      <c r="A414" s="251" t="s">
        <v>787</v>
      </c>
      <c r="B414" s="119"/>
      <c r="C414" s="368"/>
      <c r="D414" s="374" t="s">
        <v>240</v>
      </c>
      <c r="E414" s="376" t="s">
        <v>241</v>
      </c>
      <c r="F414" s="377"/>
      <c r="G414" s="377"/>
      <c r="H414" s="378"/>
      <c r="I414" s="360"/>
      <c r="J414" s="140">
        <f t="shared" si="13"/>
        <v>58</v>
      </c>
      <c r="K414" s="81" t="str">
        <f t="shared" si="14"/>
        <v/>
      </c>
      <c r="L414" s="147">
        <v>28</v>
      </c>
      <c r="M414" s="147">
        <v>30</v>
      </c>
    </row>
    <row r="415" spans="1:22" s="83" customFormat="1" ht="34.5" customHeight="1">
      <c r="A415" s="251" t="s">
        <v>788</v>
      </c>
      <c r="B415" s="119"/>
      <c r="C415" s="368"/>
      <c r="D415" s="368"/>
      <c r="E415" s="319" t="s">
        <v>242</v>
      </c>
      <c r="F415" s="320"/>
      <c r="G415" s="320"/>
      <c r="H415" s="321"/>
      <c r="I415" s="360"/>
      <c r="J415" s="140">
        <f t="shared" si="13"/>
        <v>1383</v>
      </c>
      <c r="K415" s="81" t="str">
        <f t="shared" si="14"/>
        <v/>
      </c>
      <c r="L415" s="147">
        <v>504</v>
      </c>
      <c r="M415" s="147">
        <v>879</v>
      </c>
    </row>
    <row r="416" spans="1:22" s="83" customFormat="1" ht="34.5" customHeight="1">
      <c r="A416" s="251" t="s">
        <v>789</v>
      </c>
      <c r="B416" s="119"/>
      <c r="C416" s="368"/>
      <c r="D416" s="368"/>
      <c r="E416" s="319" t="s">
        <v>243</v>
      </c>
      <c r="F416" s="320"/>
      <c r="G416" s="320"/>
      <c r="H416" s="321"/>
      <c r="I416" s="360"/>
      <c r="J416" s="140">
        <f t="shared" si="13"/>
        <v>93</v>
      </c>
      <c r="K416" s="81" t="str">
        <f t="shared" si="14"/>
        <v/>
      </c>
      <c r="L416" s="147">
        <v>34</v>
      </c>
      <c r="M416" s="147">
        <v>59</v>
      </c>
    </row>
    <row r="417" spans="1:22" s="83" customFormat="1" ht="34.5" customHeight="1">
      <c r="A417" s="251" t="s">
        <v>790</v>
      </c>
      <c r="B417" s="119"/>
      <c r="C417" s="368"/>
      <c r="D417" s="368"/>
      <c r="E417" s="319" t="s">
        <v>244</v>
      </c>
      <c r="F417" s="320"/>
      <c r="G417" s="320"/>
      <c r="H417" s="321"/>
      <c r="I417" s="360"/>
      <c r="J417" s="140">
        <f t="shared" si="13"/>
        <v>187</v>
      </c>
      <c r="K417" s="81" t="str">
        <f t="shared" si="14"/>
        <v/>
      </c>
      <c r="L417" s="147">
        <v>68</v>
      </c>
      <c r="M417" s="147">
        <v>119</v>
      </c>
    </row>
    <row r="418" spans="1:22" s="83" customFormat="1" ht="34.5" customHeight="1">
      <c r="A418" s="251" t="s">
        <v>791</v>
      </c>
      <c r="B418" s="119"/>
      <c r="C418" s="368"/>
      <c r="D418" s="368"/>
      <c r="E418" s="319" t="s">
        <v>245</v>
      </c>
      <c r="F418" s="320"/>
      <c r="G418" s="320"/>
      <c r="H418" s="321"/>
      <c r="I418" s="360"/>
      <c r="J418" s="140">
        <f t="shared" si="13"/>
        <v>126</v>
      </c>
      <c r="K418" s="81" t="str">
        <f t="shared" si="14"/>
        <v/>
      </c>
      <c r="L418" s="147">
        <v>46</v>
      </c>
      <c r="M418" s="147">
        <v>80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61</v>
      </c>
      <c r="K420" s="81" t="str">
        <f t="shared" si="14"/>
        <v/>
      </c>
      <c r="L420" s="147">
        <v>22</v>
      </c>
      <c r="M420" s="147">
        <v>39</v>
      </c>
    </row>
    <row r="421" spans="1:22" s="83" customFormat="1" ht="34.5" customHeight="1">
      <c r="A421" s="251" t="s">
        <v>794</v>
      </c>
      <c r="B421" s="119"/>
      <c r="C421" s="368"/>
      <c r="D421" s="368"/>
      <c r="E421" s="319" t="s">
        <v>247</v>
      </c>
      <c r="F421" s="320"/>
      <c r="G421" s="320"/>
      <c r="H421" s="321"/>
      <c r="I421" s="360"/>
      <c r="J421" s="140">
        <f t="shared" si="13"/>
        <v>144</v>
      </c>
      <c r="K421" s="81" t="str">
        <f t="shared" si="14"/>
        <v/>
      </c>
      <c r="L421" s="147">
        <v>83</v>
      </c>
      <c r="M421" s="147">
        <v>61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1994</v>
      </c>
      <c r="K430" s="193" t="str">
        <f>IF(OR(COUNTIF(L430:M430,"未確認")&gt;0,COUNTIF(L430:M430,"~*")&gt;0),"※","")</f>
        <v/>
      </c>
      <c r="L430" s="147">
        <v>757</v>
      </c>
      <c r="M430" s="147">
        <v>1237</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125</v>
      </c>
      <c r="K431" s="193" t="str">
        <f>IF(OR(COUNTIF(L431:M431,"未確認")&gt;0,COUNTIF(L431:M431,"~*")&gt;0),"※","")</f>
        <v/>
      </c>
      <c r="L431" s="147">
        <v>52</v>
      </c>
      <c r="M431" s="147">
        <v>73</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337</v>
      </c>
      <c r="K432" s="193" t="str">
        <f>IF(OR(COUNTIF(L432:M432,"未確認")&gt;0,COUNTIF(L432:M432,"~*")&gt;0),"※","")</f>
        <v/>
      </c>
      <c r="L432" s="147">
        <v>162</v>
      </c>
      <c r="M432" s="147">
        <v>175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1532</v>
      </c>
      <c r="K433" s="193" t="str">
        <f>IF(OR(COUNTIF(L433:M433,"未確認")&gt;0,COUNTIF(L433:M433,"~*")&gt;0),"※","")</f>
        <v/>
      </c>
      <c r="L433" s="147">
        <v>543</v>
      </c>
      <c r="M433" s="147">
        <v>989</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21</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19</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2</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4</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4</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28</v>
      </c>
      <c r="K468" s="201" t="str">
        <f t="shared" ref="K468:K475" si="16">IF(OR(COUNTIF(L468:M468,"未確認")&gt;0,COUNTIF(L468:M468,"*")&gt;0),"※","")</f>
        <v>※</v>
      </c>
      <c r="L468" s="117" t="s">
        <v>541</v>
      </c>
      <c r="M468" s="117">
        <v>28</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13</v>
      </c>
      <c r="K470" s="201" t="str">
        <f t="shared" si="16"/>
        <v>※</v>
      </c>
      <c r="L470" s="117" t="s">
        <v>541</v>
      </c>
      <c r="M470" s="117">
        <v>13</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14</v>
      </c>
      <c r="K477" s="201" t="str">
        <f t="shared" ref="K477:K496" si="18">IF(OR(COUNTIF(L477:M477,"未確認")&gt;0,COUNTIF(L477:M477,"*")&gt;0),"※","")</f>
        <v>※</v>
      </c>
      <c r="L477" s="117" t="s">
        <v>541</v>
      </c>
      <c r="M477" s="117">
        <v>14</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10</v>
      </c>
      <c r="K481" s="201" t="str">
        <f t="shared" si="18"/>
        <v>※</v>
      </c>
      <c r="L481" s="117" t="s">
        <v>541</v>
      </c>
      <c r="M481" s="117">
        <v>10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v>
      </c>
      <c r="K482" s="201" t="str">
        <f t="shared" si="18"/>
        <v>※</v>
      </c>
      <c r="L482" s="117">
        <v>0</v>
      </c>
      <c r="M482" s="117" t="s">
        <v>541</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t="s">
        <v>541</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v>0</v>
      </c>
      <c r="M488" s="117" t="s">
        <v>541</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t="s">
        <v>541</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t="str">
        <f t="shared" si="19"/>
        <v>*</v>
      </c>
      <c r="K495" s="201" t="str">
        <f t="shared" si="18"/>
        <v>※</v>
      </c>
      <c r="L495" s="117">
        <v>0</v>
      </c>
      <c r="M495" s="117" t="s">
        <v>541</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14</v>
      </c>
      <c r="K505" s="201" t="str">
        <f t="shared" si="21"/>
        <v>※</v>
      </c>
      <c r="L505" s="117" t="s">
        <v>541</v>
      </c>
      <c r="M505" s="117">
        <v>14</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54.4</v>
      </c>
      <c r="M560" s="211">
        <v>43.2</v>
      </c>
    </row>
    <row r="561" spans="1:13" s="91" customFormat="1" ht="34.5" customHeight="1">
      <c r="A561" s="251" t="s">
        <v>871</v>
      </c>
      <c r="B561" s="119"/>
      <c r="C561" s="209"/>
      <c r="D561" s="330" t="s">
        <v>377</v>
      </c>
      <c r="E561" s="341"/>
      <c r="F561" s="341"/>
      <c r="G561" s="341"/>
      <c r="H561" s="331"/>
      <c r="I561" s="342"/>
      <c r="J561" s="207"/>
      <c r="K561" s="210"/>
      <c r="L561" s="211">
        <v>29.7</v>
      </c>
      <c r="M561" s="211">
        <v>27.5</v>
      </c>
    </row>
    <row r="562" spans="1:13" s="91" customFormat="1" ht="34.5" customHeight="1">
      <c r="A562" s="251" t="s">
        <v>872</v>
      </c>
      <c r="B562" s="119"/>
      <c r="C562" s="209"/>
      <c r="D562" s="330" t="s">
        <v>989</v>
      </c>
      <c r="E562" s="341"/>
      <c r="F562" s="341"/>
      <c r="G562" s="341"/>
      <c r="H562" s="331"/>
      <c r="I562" s="342"/>
      <c r="J562" s="207"/>
      <c r="K562" s="210"/>
      <c r="L562" s="211">
        <v>28.7</v>
      </c>
      <c r="M562" s="211">
        <v>21.5</v>
      </c>
    </row>
    <row r="563" spans="1:13" s="91" customFormat="1" ht="34.5" customHeight="1">
      <c r="A563" s="251" t="s">
        <v>873</v>
      </c>
      <c r="B563" s="119"/>
      <c r="C563" s="209"/>
      <c r="D563" s="330" t="s">
        <v>379</v>
      </c>
      <c r="E563" s="341"/>
      <c r="F563" s="341"/>
      <c r="G563" s="341"/>
      <c r="H563" s="331"/>
      <c r="I563" s="342"/>
      <c r="J563" s="207"/>
      <c r="K563" s="210"/>
      <c r="L563" s="211">
        <v>12.6</v>
      </c>
      <c r="M563" s="211">
        <v>9.4</v>
      </c>
    </row>
    <row r="564" spans="1:13" s="91" customFormat="1" ht="34.5" customHeight="1">
      <c r="A564" s="251" t="s">
        <v>874</v>
      </c>
      <c r="B564" s="119"/>
      <c r="C564" s="209"/>
      <c r="D564" s="330" t="s">
        <v>380</v>
      </c>
      <c r="E564" s="341"/>
      <c r="F564" s="341"/>
      <c r="G564" s="341"/>
      <c r="H564" s="331"/>
      <c r="I564" s="342"/>
      <c r="J564" s="207"/>
      <c r="K564" s="210"/>
      <c r="L564" s="211">
        <v>0.9</v>
      </c>
      <c r="M564" s="211">
        <v>5.6</v>
      </c>
    </row>
    <row r="565" spans="1:13" s="91" customFormat="1" ht="34.5" customHeight="1">
      <c r="A565" s="251" t="s">
        <v>875</v>
      </c>
      <c r="B565" s="119"/>
      <c r="C565" s="280"/>
      <c r="D565" s="330" t="s">
        <v>869</v>
      </c>
      <c r="E565" s="341"/>
      <c r="F565" s="341"/>
      <c r="G565" s="341"/>
      <c r="H565" s="331"/>
      <c r="I565" s="342"/>
      <c r="J565" s="207"/>
      <c r="K565" s="210"/>
      <c r="L565" s="211">
        <v>30.4</v>
      </c>
      <c r="M565" s="211">
        <v>17.3</v>
      </c>
    </row>
    <row r="566" spans="1:13" s="91" customFormat="1" ht="34.5" customHeight="1">
      <c r="A566" s="251" t="s">
        <v>876</v>
      </c>
      <c r="B566" s="119"/>
      <c r="C566" s="285"/>
      <c r="D566" s="330" t="s">
        <v>990</v>
      </c>
      <c r="E566" s="341"/>
      <c r="F566" s="341"/>
      <c r="G566" s="341"/>
      <c r="H566" s="331"/>
      <c r="I566" s="342"/>
      <c r="J566" s="213"/>
      <c r="K566" s="214"/>
      <c r="L566" s="211">
        <v>43.3</v>
      </c>
      <c r="M566" s="211">
        <v>32.5</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v>0</v>
      </c>
    </row>
    <row r="577" spans="1:22" s="91" customFormat="1" ht="34.5" customHeight="1">
      <c r="A577" s="251" t="s">
        <v>885</v>
      </c>
      <c r="B577" s="119"/>
      <c r="C577" s="209"/>
      <c r="D577" s="330" t="s">
        <v>377</v>
      </c>
      <c r="E577" s="341"/>
      <c r="F577" s="341"/>
      <c r="G577" s="341"/>
      <c r="H577" s="331"/>
      <c r="I577" s="342"/>
      <c r="J577" s="207"/>
      <c r="K577" s="210"/>
      <c r="L577" s="211">
        <v>0</v>
      </c>
      <c r="M577" s="211">
        <v>0</v>
      </c>
    </row>
    <row r="578" spans="1:22" s="91" customFormat="1" ht="34.5" customHeight="1">
      <c r="A578" s="251" t="s">
        <v>886</v>
      </c>
      <c r="B578" s="119"/>
      <c r="C578" s="209"/>
      <c r="D578" s="330" t="s">
        <v>989</v>
      </c>
      <c r="E578" s="341"/>
      <c r="F578" s="341"/>
      <c r="G578" s="341"/>
      <c r="H578" s="331"/>
      <c r="I578" s="342"/>
      <c r="J578" s="207"/>
      <c r="K578" s="210"/>
      <c r="L578" s="211">
        <v>0</v>
      </c>
      <c r="M578" s="211">
        <v>0</v>
      </c>
    </row>
    <row r="579" spans="1:22" s="91" customFormat="1" ht="34.5" customHeight="1">
      <c r="A579" s="251" t="s">
        <v>887</v>
      </c>
      <c r="B579" s="119"/>
      <c r="C579" s="209"/>
      <c r="D579" s="330" t="s">
        <v>379</v>
      </c>
      <c r="E579" s="341"/>
      <c r="F579" s="341"/>
      <c r="G579" s="341"/>
      <c r="H579" s="331"/>
      <c r="I579" s="342"/>
      <c r="J579" s="207"/>
      <c r="K579" s="210"/>
      <c r="L579" s="211">
        <v>0</v>
      </c>
      <c r="M579" s="211">
        <v>0</v>
      </c>
    </row>
    <row r="580" spans="1:22" s="91" customFormat="1" ht="34.5" customHeight="1">
      <c r="A580" s="251" t="s">
        <v>888</v>
      </c>
      <c r="B580" s="119"/>
      <c r="C580" s="209"/>
      <c r="D580" s="330" t="s">
        <v>380</v>
      </c>
      <c r="E580" s="341"/>
      <c r="F580" s="341"/>
      <c r="G580" s="341"/>
      <c r="H580" s="331"/>
      <c r="I580" s="342"/>
      <c r="J580" s="207"/>
      <c r="K580" s="210"/>
      <c r="L580" s="211">
        <v>0</v>
      </c>
      <c r="M580" s="211">
        <v>0</v>
      </c>
    </row>
    <row r="581" spans="1:22" s="91" customFormat="1" ht="34.5" customHeight="1">
      <c r="A581" s="251" t="s">
        <v>889</v>
      </c>
      <c r="B581" s="119"/>
      <c r="C581" s="209"/>
      <c r="D581" s="330" t="s">
        <v>869</v>
      </c>
      <c r="E581" s="341"/>
      <c r="F581" s="341"/>
      <c r="G581" s="341"/>
      <c r="H581" s="331"/>
      <c r="I581" s="342"/>
      <c r="J581" s="207"/>
      <c r="K581" s="210"/>
      <c r="L581" s="211">
        <v>0</v>
      </c>
      <c r="M581" s="211">
        <v>0</v>
      </c>
    </row>
    <row r="582" spans="1:22" s="91" customFormat="1" ht="34.5" customHeight="1">
      <c r="A582" s="251" t="s">
        <v>890</v>
      </c>
      <c r="B582" s="119"/>
      <c r="C582" s="212"/>
      <c r="D582" s="330" t="s">
        <v>990</v>
      </c>
      <c r="E582" s="341"/>
      <c r="F582" s="341"/>
      <c r="G582" s="341"/>
      <c r="H582" s="331"/>
      <c r="I582" s="343"/>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18</v>
      </c>
      <c r="K591" s="201" t="str">
        <f>IF(OR(COUNTIF(L591:M591,"未確認")&gt;0,COUNTIF(L591:M591,"*")&gt;0),"※","")</f>
        <v>※</v>
      </c>
      <c r="L591" s="117" t="s">
        <v>541</v>
      </c>
      <c r="M591" s="117">
        <v>18</v>
      </c>
    </row>
    <row r="592" spans="1:22" s="115" customFormat="1" ht="72" customHeight="1">
      <c r="A592" s="252" t="s">
        <v>974</v>
      </c>
      <c r="B592" s="84"/>
      <c r="C592" s="319" t="s">
        <v>390</v>
      </c>
      <c r="D592" s="320"/>
      <c r="E592" s="320"/>
      <c r="F592" s="320"/>
      <c r="G592" s="320"/>
      <c r="H592" s="321"/>
      <c r="I592" s="134" t="s">
        <v>391</v>
      </c>
      <c r="J592" s="116" t="str">
        <f>IF(SUM(L592:M592)=0,IF(COUNTIF(L592:M592,"未確認")&gt;0,"未確認",IF(COUNTIF(L592:M592,"~*")&gt;0,"*",SUM(L592:M592))),SUM(L592:M592))</f>
        <v>*</v>
      </c>
      <c r="K592" s="201" t="str">
        <f>IF(OR(COUNTIF(L592:M592,"未確認")&gt;0,COUNTIF(L592:M592,"*")&gt;0),"※","")</f>
        <v>※</v>
      </c>
      <c r="L592" s="117">
        <v>0</v>
      </c>
      <c r="M592" s="117" t="s">
        <v>541</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129</v>
      </c>
      <c r="K593" s="201" t="str">
        <f>IF(OR(COUNTIF(L593:M593,"未確認")&gt;0,COUNTIF(L593:M593,"*")&gt;0),"※","")</f>
        <v/>
      </c>
      <c r="L593" s="117">
        <v>54</v>
      </c>
      <c r="M593" s="117">
        <v>75</v>
      </c>
    </row>
    <row r="594" spans="1:13" s="115" customFormat="1" ht="84" customHeight="1">
      <c r="A594" s="252" t="s">
        <v>894</v>
      </c>
      <c r="B594" s="84"/>
      <c r="C594" s="319" t="s">
        <v>394</v>
      </c>
      <c r="D594" s="320"/>
      <c r="E594" s="320"/>
      <c r="F594" s="320"/>
      <c r="G594" s="320"/>
      <c r="H594" s="321"/>
      <c r="I594" s="134" t="s">
        <v>395</v>
      </c>
      <c r="J594" s="116" t="str">
        <f>IF(SUM(L594:M594)=0,IF(COUNTIF(L594:M594,"未確認")&gt;0,"未確認",IF(COUNTIF(L594:M594,"~*")&gt;0,"*",SUM(L594:M594))),SUM(L594:M594))</f>
        <v>*</v>
      </c>
      <c r="K594" s="201" t="str">
        <f>IF(OR(COUNTIF(L594:M594,"未確認")&gt;0,COUNTIF(L594:M594,"*")&gt;0),"※","")</f>
        <v>※</v>
      </c>
      <c r="L594" s="117" t="s">
        <v>541</v>
      </c>
      <c r="M594" s="117" t="s">
        <v>541</v>
      </c>
    </row>
    <row r="595" spans="1:13" s="115" customFormat="1" ht="35.1" customHeight="1">
      <c r="A595" s="251" t="s">
        <v>895</v>
      </c>
      <c r="B595" s="84"/>
      <c r="C595" s="322" t="s">
        <v>991</v>
      </c>
      <c r="D595" s="323"/>
      <c r="E595" s="323"/>
      <c r="F595" s="323"/>
      <c r="G595" s="323"/>
      <c r="H595" s="324"/>
      <c r="I595" s="339" t="s">
        <v>397</v>
      </c>
      <c r="J595" s="140">
        <v>684</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125</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1590</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371</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2070</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t="str">
        <f t="shared" si="28"/>
        <v>*</v>
      </c>
      <c r="K614" s="201" t="str">
        <f t="shared" si="29"/>
        <v>※</v>
      </c>
      <c r="L614" s="117" t="s">
        <v>541</v>
      </c>
      <c r="M614" s="117" t="s">
        <v>541</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t="s">
        <v>541</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row>
    <row r="622" spans="1:22" s="118" customFormat="1" ht="69.95" customHeight="1">
      <c r="A622" s="252" t="s">
        <v>915</v>
      </c>
      <c r="B622" s="119"/>
      <c r="C622" s="319" t="s">
        <v>427</v>
      </c>
      <c r="D622" s="320"/>
      <c r="E622" s="320"/>
      <c r="F622" s="320"/>
      <c r="G622" s="320"/>
      <c r="H622" s="321"/>
      <c r="I622" s="122" t="s">
        <v>428</v>
      </c>
      <c r="J622" s="116">
        <f t="shared" si="28"/>
        <v>76</v>
      </c>
      <c r="K622" s="201" t="str">
        <f t="shared" si="29"/>
        <v/>
      </c>
      <c r="L622" s="117">
        <v>40</v>
      </c>
      <c r="M622" s="117">
        <v>36</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 customHeight="1">
      <c r="A632" s="252" t="s">
        <v>918</v>
      </c>
      <c r="B632" s="119"/>
      <c r="C632" s="319" t="s">
        <v>434</v>
      </c>
      <c r="D632" s="320"/>
      <c r="E632" s="320"/>
      <c r="F632" s="320"/>
      <c r="G632" s="320"/>
      <c r="H632" s="321"/>
      <c r="I632" s="122" t="s">
        <v>435</v>
      </c>
      <c r="J632" s="116">
        <f t="shared" si="30"/>
        <v>120</v>
      </c>
      <c r="K632" s="201" t="str">
        <f t="shared" si="31"/>
        <v/>
      </c>
      <c r="L632" s="117">
        <v>51</v>
      </c>
      <c r="M632" s="117">
        <v>69</v>
      </c>
    </row>
    <row r="633" spans="1:22" s="118" customFormat="1" ht="57">
      <c r="A633" s="252" t="s">
        <v>919</v>
      </c>
      <c r="B633" s="119"/>
      <c r="C633" s="319" t="s">
        <v>436</v>
      </c>
      <c r="D633" s="320"/>
      <c r="E633" s="320"/>
      <c r="F633" s="320"/>
      <c r="G633" s="320"/>
      <c r="H633" s="321"/>
      <c r="I633" s="122" t="s">
        <v>437</v>
      </c>
      <c r="J633" s="116">
        <f t="shared" si="30"/>
        <v>58</v>
      </c>
      <c r="K633" s="201" t="str">
        <f t="shared" si="31"/>
        <v/>
      </c>
      <c r="L633" s="117">
        <v>31</v>
      </c>
      <c r="M633" s="117">
        <v>27</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160</v>
      </c>
      <c r="K646" s="201" t="str">
        <f t="shared" ref="K646:K660" si="33">IF(OR(COUNTIF(L646:M646,"未確認")&gt;0,COUNTIF(L646:M646,"*")&gt;0),"※","")</f>
        <v/>
      </c>
      <c r="L646" s="117">
        <v>82</v>
      </c>
      <c r="M646" s="117">
        <v>78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146</v>
      </c>
      <c r="K650" s="201" t="str">
        <f t="shared" si="33"/>
        <v/>
      </c>
      <c r="L650" s="117">
        <v>75</v>
      </c>
      <c r="M650" s="117">
        <v>71</v>
      </c>
    </row>
    <row r="651" spans="1:22" s="118" customFormat="1" ht="69.95" customHeight="1">
      <c r="A651" s="252" t="s">
        <v>930</v>
      </c>
      <c r="B651" s="84"/>
      <c r="C651" s="188"/>
      <c r="D651" s="221"/>
      <c r="E651" s="319" t="s">
        <v>942</v>
      </c>
      <c r="F651" s="320"/>
      <c r="G651" s="320"/>
      <c r="H651" s="321"/>
      <c r="I651" s="122" t="s">
        <v>460</v>
      </c>
      <c r="J651" s="116">
        <f t="shared" si="32"/>
        <v>16</v>
      </c>
      <c r="K651" s="201" t="str">
        <f t="shared" si="33"/>
        <v>※</v>
      </c>
      <c r="L651" s="117">
        <v>16</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149</v>
      </c>
      <c r="K655" s="201" t="str">
        <f t="shared" si="33"/>
        <v/>
      </c>
      <c r="L655" s="117">
        <v>76</v>
      </c>
      <c r="M655" s="117">
        <v>73</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130</v>
      </c>
      <c r="K657" s="201" t="str">
        <f t="shared" si="33"/>
        <v/>
      </c>
      <c r="L657" s="117">
        <v>66</v>
      </c>
      <c r="M657" s="117">
        <v>64</v>
      </c>
    </row>
    <row r="658" spans="1:22" s="118" customFormat="1" ht="56.1" customHeight="1">
      <c r="A658" s="252" t="s">
        <v>946</v>
      </c>
      <c r="B658" s="84"/>
      <c r="C658" s="319" t="s">
        <v>471</v>
      </c>
      <c r="D658" s="320"/>
      <c r="E658" s="320"/>
      <c r="F658" s="320"/>
      <c r="G658" s="320"/>
      <c r="H658" s="321"/>
      <c r="I658" s="122" t="s">
        <v>472</v>
      </c>
      <c r="J658" s="116">
        <f t="shared" si="32"/>
        <v>24</v>
      </c>
      <c r="K658" s="201" t="str">
        <f t="shared" si="33"/>
        <v>※</v>
      </c>
      <c r="L658" s="117">
        <v>24</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BE7E0C-8577-4152-9DA1-8DDC44F07377}"/>
    <hyperlink ref="J71:L71" location="病院!B464" display="・手術の状況" xr:uid="{0552B995-9CA9-4020-B155-2DA4F7E0774C}"/>
    <hyperlink ref="J72:L72" location="病院!B500" display="・がん、脳卒中、心筋梗塞、分娩、精神医療への対応状況" xr:uid="{27FEB72D-8B3F-4703-8C9E-EFDBA604BC5E}"/>
    <hyperlink ref="J73:L73" location="病院!B541" display="・重症患者への対応状況" xr:uid="{0B87FD8E-7828-4CB7-97EE-7ECAC79B518A}"/>
    <hyperlink ref="J74:L74" location="病院!B586" display="・救急医療の実施状況" xr:uid="{FF08372B-E46C-4444-9EB2-04639178347B}"/>
    <hyperlink ref="J75:L75" location="病院!B609" display="・急性期後の支援、在宅復帰の支援の状況" xr:uid="{FB8A9E7A-3F61-4E68-8AE6-FB2445AE3A74}"/>
    <hyperlink ref="J76:L76" location="病院!B627" display="・全身管理の状況" xr:uid="{4D014EDF-6C01-4688-85B8-91D24EBB5304}"/>
    <hyperlink ref="J78:L78" location="病院!B679" display="・長期療養患者の受入状況" xr:uid="{B69C8ADA-5175-41B3-9F93-EF11AB228FE0}"/>
    <hyperlink ref="J77:L77" location="病院!B642" display="・リハビリテーションの実施状況" xr:uid="{62A1A5D8-3F4D-420B-9488-98D82318E70D}"/>
    <hyperlink ref="J79:L79" location="病院!B689" display="・重度の障害児等の受入状況" xr:uid="{E7FE3544-24E0-40B9-9DCB-63F3CD4ACEE2}"/>
    <hyperlink ref="J80:L80" location="病院!B702" display="・医科歯科の連携状況" xr:uid="{3AB97D21-53DB-4389-8C10-BC2BFC47AD88}"/>
    <hyperlink ref="M71:N71" location="'病院(H30案)'!B448" display="・手術の状況" xr:uid="{08F6E6C4-67D4-4EDB-A9A3-C8B4514270B2}"/>
    <hyperlink ref="M72:N72" location="'病院(H30案)'!B484" display="・がん、脳卒中、心筋梗塞、分娩、精神医療への対応状況" xr:uid="{7CC9C476-195B-478B-BDCE-6BF811970E73}"/>
    <hyperlink ref="M73:N73" location="'病院(H30案)'!B525" display="・重症患者への対応状況" xr:uid="{6884124A-0DE1-4C97-B6EF-EBDB8AB176FC}"/>
    <hyperlink ref="M74:N74" location="'病院(H30案)'!B570" display="・救急医療の実施状況" xr:uid="{EF14D162-3973-4310-8953-D57F45F55437}"/>
    <hyperlink ref="M75:N75" location="'病院(H30案)'!B593" display="・急性期後の支援、在宅復帰の支援の状況" xr:uid="{E7796828-E8A1-4DF7-B5A5-5826B1F8368E}"/>
    <hyperlink ref="C71:G71" location="病院!B87" display="・設置主体" xr:uid="{87040025-41F5-4660-854D-3CAE744BB9EF}"/>
    <hyperlink ref="C72:G72" location="病院!B95" display="・病床の状況" xr:uid="{D5430EEE-04C0-423A-ADF6-E0A5635FDDE7}"/>
    <hyperlink ref="C73:G73" location="病院!B116" display="・診療科" xr:uid="{88B5D39E-941E-448A-8A1A-417378AC6904}"/>
    <hyperlink ref="C74:G74" location="病院!B127" display="・入院基本料・特定入院料及び届出病床数" xr:uid="{640C9A2E-E7D2-4A6F-8305-59923356CE1E}"/>
    <hyperlink ref="C75:G75" location="病院!B141" display="・算定する入院基本用・特定入院料等の状況" xr:uid="{71F79790-2892-44B6-9394-FAB3F83B25FD}"/>
    <hyperlink ref="C76:G76" location="病院!B224" display="・DPC医療機関群の種類" xr:uid="{5CE24036-621E-4FB3-8661-A1929953E2AD}"/>
    <hyperlink ref="C77:G77" location="病院!B232" display="・救急告示病院、二次救急医療施設、三次救急医療施設の告示・認定の有無" xr:uid="{13515ADC-400C-4805-A002-31CF7CD161E0}"/>
    <hyperlink ref="C78:F78" location="病院!B242" display="・承認の有無" xr:uid="{BD2A1F97-CF5D-4202-80C5-B32D457819FD}"/>
    <hyperlink ref="C79:F79" location="病院!B251" display="・診療報酬の届出の有無" xr:uid="{10A7D97D-DEB7-4B80-AB2B-28673DA21E89}"/>
    <hyperlink ref="C80:F80" location="病院!B261" display="・職員数の状況" xr:uid="{A13DE5A4-6067-47F2-AF44-349EC5AF0CDB}"/>
    <hyperlink ref="C81:F81" location="病院!B320" display="・退院調整部門の設置状況" xr:uid="{4594EA3C-75DA-41AA-B28E-08C08DBB1003}"/>
    <hyperlink ref="C82:F82" location="病院!B340" display="・医療機器の台数" xr:uid="{7AA1F3C1-103B-47E4-97AB-8CFED1EBA62B}"/>
    <hyperlink ref="C83:G83" location="病院!B365" display="・過去1年間の間に病棟の再編・見直しがあった場合の報告対象期間" xr:uid="{A288B82B-87A9-4B7D-A3FC-FD6A8B7FCC17}"/>
    <hyperlink ref="H71:I71" location="病院!B388" display="・入院患者の状況（年間）" xr:uid="{6D3BD290-61A7-46EA-BA9F-E7914EAC78A6}"/>
    <hyperlink ref="H72:I72" location="病院!B401" display="・入院患者の状況（年間／入棟前の場所・退棟先の場所の状況）" xr:uid="{3F99997F-9EC3-4B1B-B49A-428547151B08}"/>
    <hyperlink ref="H73:I73" location="病院!B426" display="・退院後に在宅医療を必要とする患者の状況" xr:uid="{2911AC59-CECB-4E72-9BCD-064AFF815C2D}"/>
    <hyperlink ref="H74:I74" location="病院!B438" display="・看取りを行った患者数" xr:uid="{3059F769-66DC-4EB8-B076-3CDA174CFC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2019-11-15T06:27:37Z</dcterms:modified>
</cp:coreProperties>
</file>