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1F7D1E74-5CFE-42BD-9969-752D2F2B6DFB}"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<sst xmlns="http://schemas.openxmlformats.org/spreadsheetml/2006/main" count="3443" uniqueCount="1066">
  <si>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</si>
  <si>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</si>
  <si>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</si>
  <si>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</si>
  <si>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</si>
  <si>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</si>
  <si>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</si>
  <si>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</si>
  <si>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</si>
  <si>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</si>
  <si>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</si>
  <si>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</si>
  <si>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</si>
  <si>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</si>
  <si>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</si>
  <si>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</si>
  <si>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</si>
  <si>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</si>
  <si>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</si>
  <si>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</si>
  <si>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</si>
  <si>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</si>
  <si>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</si>
  <si>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</si>
  <si>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</si>
  <si>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</si>
  <si>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</si>
  <si>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</si>
  <si>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</si>
  <si>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</si>
  <si>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</si>
  <si>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</si>
  <si>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</si>
  <si>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</si>
  <si>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</si>
  <si>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</si>
  <si>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</si>
  <si>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</si>
  <si>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</si>
  <si>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</si>
  <si>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</si>
  <si>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</si>
  <si>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</si>
  <si>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</si>
  <si>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</si>
  <si>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</si>
  <si>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</si>
  <si>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</si>
  <si>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</si>
  <si>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</si>
  <si>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</si>
  <si>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</si>
  <si>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</si>
  <si>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</si>
  <si>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</si>
  <si>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</si>
  <si>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</si>
  <si>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</si>
  <si>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</si>
  <si>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</si>
  <si>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</si>
  <si>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</si>
  <si>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</si>
  <si>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</si>
  <si>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</si>
  <si>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</si>
  <si>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</si>
  <si>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</si>
  <si>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</si>
  <si>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</si>
  <si>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</si>
  <si>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</si>
  <si>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</si>
  <si>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</si>
  <si>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</si>
  <si>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</si>
  <si>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</si>
  <si>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</si>
  <si>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</si>
  <si>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</si>
  <si>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</si>
  <si>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</si>
  <si>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</si>
  <si>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</si>
  <si>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</si>
  <si>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</si>
  <si>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</si>
  <si>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</si>
  <si>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</si>
  <si>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</si>
  <si>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</si>
  <si>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</si>
  <si>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</si>
  <si>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</si>
  <si>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</si>
  <si>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</si>
  <si>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</si>
  <si>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</si>
  <si>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</si>
  <si>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</si>
  <si>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</si>
  <si>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</si>
  <si>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</si>
  <si>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</si>
  <si>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</si>
  <si>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</si>
  <si>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</si>
  <si>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</si>
  <si>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</si>
  <si>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</si>
  <si>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</si>
  <si>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</si>
  <si>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</si>
  <si>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</si>
  <si>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</si>
  <si>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</si>
  <si>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</si>
  <si>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</si>
  <si>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</si>
  <si>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</si>
  <si>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</si>
  <si>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</si>
  <si>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</si>
  <si>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</si>
  <si>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</si>
  <si>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</si>
  <si>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</si>
  <si>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</si>
  <si>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</si>
  <si>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</si>
  <si>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</si>
  <si>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</si>
  <si>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</si>
  <si>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</si>
  <si>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</si>
  <si>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</si>
  <si>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</si>
  <si>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</si>
  <si>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</si>
  <si>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</si>
  <si>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</si>
  <si>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</si>
  <si>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</si>
  <si>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</si>
  <si>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</si>
  <si>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</si>
  <si>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</si>
  <si>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</si>
  <si>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</si>
  <si>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</si>
  <si>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</si>
  <si>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</si>
  <si>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</si>
  <si>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</si>
  <si>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</si>
  <si>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</si>
  <si>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</si>
  <si>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</si>
  <si>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</si>
  <si>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</si>
  <si>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</si>
  <si>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</si>
  <si>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</si>
  <si>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</si>
  <si>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</si>
  <si>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</si>
  <si>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</si>
  <si>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</si>
  <si>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</si>
  <si>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</si>
  <si>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</si>
  <si>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</si>
  <si>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</si>
  <si>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</si>
  <si>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</si>
  <si>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</si>
  <si>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</si>
  <si>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</si>
  <si>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</si>
  <si>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</si>
  <si>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</si>
  <si>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</si>
  <si>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</si>
  <si>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</si>
  <si>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</si>
  <si>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</si>
  <si>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</si>
  <si>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</si>
  <si>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</si>
  <si>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</si>
  <si>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</si>
  <si>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</si>
  <si>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</si>
  <si>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</si>
  <si>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</si>
  <si>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</si>
  <si>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</si>
  <si>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</si>
  <si>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</si>
  <si>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</si>
  <si>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</si>
  <si>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</si>
  <si>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</si>
  <si>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</si>
  <si>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</si>
  <si>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</si>
  <si>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</si>
  <si>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</si>
  <si>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</si>
  <si>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</si>
  <si>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</si>
  <si>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</si>
  <si>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</si>
  <si>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</si>
  <si>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</si>
  <si>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</si>
  <si>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</si>
  <si>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</si>
  <si>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</si>
  <si>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</si>
  <si>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</si>
  <si>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</si>
  <si>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</si>
  <si>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</si>
  <si>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</si>
  <si>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</si>
  <si>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</si>
  <si>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</si>
  <si>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</si>
  <si>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</si>
  <si>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</si>
  <si>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</si>
  <si>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</si>
  <si>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</si>
  <si>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</si>
  <si>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</si>
  <si>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</si>
  <si>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</si>
  <si>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</si>
  <si>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</si>
  <si>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</si>
  <si>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</si>
  <si>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</si>
  <si>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</si>
  <si>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</si>
  <si>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</si>
  <si>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</si>
  <si>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</si>
  <si>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</si>
  <si>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</si>
  <si>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</si>
  <si>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</si>
  <si>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</si>
  <si>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</si>
  <si>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</si>
  <si>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</si>
  <si>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</si>
  <si>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</si>
  <si>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</si>
  <si>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</si>
  <si>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</si>
  <si>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</si>
  <si>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</si>
  <si>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</si>
  <si>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</si>
  <si>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</si>
  <si>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</si>
  <si>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</si>
  <si>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</si>
  <si>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</si>
  <si>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</si>
  <si>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</si>
  <si>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</si>
  <si>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</si>
  <si>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</si>
  <si>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</si>
  <si>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</si>
  <si>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</si>
  <si>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</si>
  <si>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</si>
  <si>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</si>
  <si>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</si>
  <si>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</si>
  <si>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</si>
  <si>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</si>
  <si>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</si>
  <si>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</si>
  <si>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</si>
  <si>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</si>
  <si>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</si>
  <si>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</si>
  <si>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</si>
  <si>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</si>
  <si>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</si>
  <si>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</si>
  <si>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</si>
  <si>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</si>
  <si>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</si>
  <si>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</si>
  <si>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</si>
  <si>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</si>
  <si>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</si>
  <si>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</si>
  <si>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</si>
  <si>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</si>
  <si>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</si>
  <si>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</si>
  <si>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</si>
  <si>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</si>
  <si>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</si>
  <si>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</si>
  <si>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</si>
  <si>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</si>
  <si>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</si>
  <si>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</si>
  <si>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</si>
  <si>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</si>
  <si>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</si>
  <si>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</si>
  <si>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</si>
  <si>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</si>
  <si>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</si>
  <si>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</si>
  <si>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</si>
  <si>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</si>
  <si>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</si>
  <si>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</si>
  <si>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</si>
  <si>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</si>
  <si>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</si>
  <si>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</si>
  <si>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</si>
  <si>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</si>
  <si>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</si>
  <si>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</si>
  <si>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</si>
  <si>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</si>
  <si>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</si>
  <si>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</si>
  <si>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</si>
  <si>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</si>
  <si>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</si>
  <si>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</si>
  <si>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</si>
  <si>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</si>
  <si>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</si>
  <si>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</si>
  <si>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</si>
  <si>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</si>
  <si>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</si>
  <si>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</si>
  <si>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</si>
  <si>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</si>
  <si>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</si>
  <si>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</si>
  <si>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</si>
  <si>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</si>
  <si>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</si>
  <si>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</si>
  <si>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</si>
  <si>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</si>
  <si>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</si>
  <si>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</si>
  <si>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</si>
  <si>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</si>
  <si>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</si>
  <si>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</si>
  <si>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</si>
  <si>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</si>
  <si>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</si>
  <si>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</si>
  <si>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</si>
  <si>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</si>
  <si>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</si>
  <si>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</si>
  <si>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</si>
  <si>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</si>
  <si>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</si>
  <si>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</si>
  <si>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</si>
  <si>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</si>
  <si>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</si>
  <si>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</si>
  <si>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</si>
  <si>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</si>
  <si>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</si>
  <si>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</si>
  <si>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</si>
  <si>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</si>
  <si>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</si>
  <si>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</si>
  <si>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</si>
  <si>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</si>
  <si>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</si>
  <si>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</si>
  <si>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</si>
  <si>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</si>
  <si>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</si>
  <si>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</si>
  <si>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</si>
  <si>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</si>
  <si>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</si>
  <si>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</si>
  <si>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</si>
  <si>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</si>
  <si>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</si>
  <si>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</si>
  <si>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</si>
  <si>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</si>
  <si>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</si>
  <si>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</si>
  <si>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</si>
  <si>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</si>
  <si>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</si>
  <si>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</si>
  <si>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</si>
  <si>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</si>
  <si>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</si>
  <si>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</si>
  <si>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</si>
  <si>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</si>
  <si>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</si>
  <si>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</si>
  <si>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</si>
  <si>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</si>
  <si>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</si>
  <si>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</si>
  <si>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</si>
  <si>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</si>
  <si>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</si>
  <si>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</si>
  <si>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</si>
  <si>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</si>
  <si>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</si>
  <si>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</si>
  <si>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</si>
  <si>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</si>
  <si>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</si>
  <si>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</si>
  <si>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</si>
  <si>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</si>
  <si>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</si>
  <si>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</si>
  <si>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</si>
  <si>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</si>
  <si>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</si>
  <si>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</si>
  <si>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</si>
  <si>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</si>
  <si>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</si>
  <si>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</si>
  <si>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</si>
  <si>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</si>
  <si>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</si>
  <si>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</si>
  <si>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</si>
  <si>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</si>
  <si>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</si>
  <si>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</si>
  <si>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</si>
  <si>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</si>
  <si>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</si>
  <si>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</si>
  <si>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</si>
  <si>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</si>
  <si>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</si>
  <si>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</si>
  <si>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</si>
  <si>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</si>
  <si>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</si>
  <si>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</si>
  <si>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</si>
  <si>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</si>
  <si>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</si>
  <si>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</si>
  <si>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</si>
  <si>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</si>
  <si>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</si>
  <si>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</si>
  <si>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</si>
  <si>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</si>
  <si>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</si>
  <si>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</si>
  <si>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</si>
  <si>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</si>
  <si>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</si>
  <si>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</si>
  <si>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</si>
  <si>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</si>
  <si>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</si>
  <si>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</si>
  <si>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</si>
  <si>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</si>
  <si>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</si>
  <si>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</si>
  <si>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</si>
  <si>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</si>
  <si>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</si>
  <si>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</si>
  <si>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</si>
  <si>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</si>
  <si>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</si>
  <si>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</si>
  <si>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</si>
  <si>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</si>
  <si>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</si>
  <si>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</si>
  <si>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</si>
  <si>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</si>
  <si>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</si>
  <si>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</si>
  <si>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</si>
  <si>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</si>
  <si>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</si>
  <si>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</si>
  <si>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</si>
  <si>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</si>
  <si>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</si>
  <si>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</si>
  <si>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</si>
  <si>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</si>
  <si>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</si>
  <si>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</si>
  <si>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</si>
  <si>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</si>
  <si>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</si>
  <si>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</si>
  <si>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</si>
  <si>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</si>
  <si>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</si>
  <si>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</si>
  <si>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</si>
  <si>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</si>
  <si>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</si>
  <si>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</si>
  <si>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</si>
  <si>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</si>
  <si>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</si>
  <si>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</si>
  <si>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</si>
  <si>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</si>
  <si>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</si>
  <si>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</si>
  <si>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</si>
  <si>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</si>
  <si>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</si>
  <si>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</si>
  <si>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</si>
  <si>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</si>
  <si>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</si>
  <si>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</si>
  <si>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</si>
  <si>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</si>
  <si>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</si>
  <si>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</si>
  <si>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</si>
  <si>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</si>
  <si>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</si>
  <si>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</si>
  <si>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</si>
  <si>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</si>
  <si>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</si>
  <si>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</si>
  <si>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</si>
  <si>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</si>
  <si>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</si>
  <si>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</si>
  <si>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</si>
  <si>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</si>
  <si>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</si>
  <si>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</si>
  <si>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</si>
  <si>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</si>
  <si>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</si>
  <si>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</si>
  <si>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</si>
  <si>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</si>
  <si>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</si>
  <si>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</si>
  <si>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</si>
  <si>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</si>
  <si>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</si>
  <si>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</si>
  <si>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</si>
  <si>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</si>
  <si>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</si>
  <si>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</si>
  <si>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</si>
  <si>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</si>
  <si>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</si>
  <si>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</si>
  <si>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</si>
  <si>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</si>
  <si>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</si>
  <si>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</si>
  <si>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</si>
  <si>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</si>
  <si>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</si>
  <si>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</si>
  <si>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</si>
  <si>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</si>
  <si>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</si>
  <si>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</si>
  <si>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</si>
  <si>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</si>
  <si>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</si>
  <si>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</si>
  <si>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</si>
  <si>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</si>
  <si>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</si>
  <si>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</si>
  <si>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</si>
  <si>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</si>
  <si>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</si>
  <si>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</si>
  <si>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</si>
  <si>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</si>
  <si>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</si>
  <si>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</si>
  <si>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</si>
  <si>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</si>
  <si>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</si>
  <si>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</si>
  <si>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</si>
  <si>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</si>
  <si>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</si>
  <si>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</si>
  <si>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</si>
  <si>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</si>
  <si>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</si>
  <si>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</si>
  <si>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</si>
  <si>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</si>
  <si>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</si>
  <si>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</si>
  <si>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</si>
  <si>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</si>
  <si>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</si>
  <si>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</si>
  <si>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</si>
  <si>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</si>
  <si>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</si>
  <si>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</si>
  <si>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</si>
  <si>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</si>
  <si>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</si>
  <si>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</si>
  <si>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</si>
  <si>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</si>
  <si>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</si>
  <si>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</si>
  <si>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</si>
  <si>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</si>
  <si>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</si>
  <si>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</si>
  <si>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</si>
  <si>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</si>
  <si>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</si>
  <si>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</si>
  <si>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</si>
  <si>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</si>
  <si>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</si>
  <si>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</si>
  <si>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</si>
  <si>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</si>
  <si>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</si>
  <si>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</si>
  <si>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</si>
  <si>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</si>
  <si>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</si>
  <si>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</si>
  <si>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</si>
  <si>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</si>
  <si>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</si>
  <si>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</si>
  <si>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</si>
  <si>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</si>
  <si>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</si>
  <si>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</si>
  <si>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</si>
  <si>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</si>
  <si>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</si>
  <si>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</si>
  <si>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</si>
  <si>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</si>
  <si>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</si>
  <si>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</si>
  <si>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</si>
  <si>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</si>
  <si>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</si>
  <si>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</si>
  <si>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</si>
  <si>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</si>
  <si>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</si>
  <si>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</si>
  <si>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</si>
  <si>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</si>
  <si>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</si>
  <si>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</si>
  <si>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</si>
  <si>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</si>
  <si>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</si>
  <si>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</si>
  <si>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</si>
  <si>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</si>
  <si>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</si>
  <si>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</si>
  <si>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</si>
  <si>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</si>
  <si>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</si>
  <si>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</si>
  <si>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</si>
  <si>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</si>
  <si>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</si>
  <si>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</si>
  <si>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</si>
  <si>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</si>
  <si>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</si>
  <si>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</si>
  <si>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</si>
  <si>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</si>
  <si>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</si>
  <si>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</si>
  <si>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</si>
  <si>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</si>
  <si>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</si>
  <si>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</si>
  <si>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</si>
  <si>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</si>
  <si>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</si>
  <si>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</si>
  <si>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</si>
  <si>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</si>
  <si>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</si>
  <si>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</si>
  <si>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</si>
  <si>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</si>
  <si>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</si>
  <si>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</si>
  <si>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</si>
  <si>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</si>
  <si>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</si>
  <si>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</si>
  <si>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</si>
  <si>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</si>
  <si>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</si>
  <si>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</si>
  <si>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</si>
  <si>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</si>
  <si>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</si>
  <si>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</si>
  <si>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</si>
  <si>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</si>
  <si>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</si>
  <si>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</si>
  <si>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</si>
  <si>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</si>
  <si>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</si>
  <si>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</si>
  <si>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</si>
  <si>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</si>
  <si>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</si>
  <si>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</si>
  <si>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</si>
  <si>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</si>
  <si>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</si>
  <si>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</si>
  <si>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</si>
  <si>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</si>
  <si>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</si>
  <si>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</si>
  <si>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</si>
  <si>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</si>
  <si>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</si>
  <si>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</si>
  <si>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</si>
  <si>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</si>
  <si>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</si>
  <si>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</si>
  <si>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</si>
  <si>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</si>
  <si>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</si>
  <si>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</si>
  <si>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</si>
  <si>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</si>
  <si>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</si>
  <si>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</si>
  <si>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</si>
  <si>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</si>
  <si>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</si>
  <si>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</si>
  <si>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</si>
  <si>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</si>
  <si>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</si>
  <si>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</si>
  <si>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</si>
  <si>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</si>
  <si>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</si>
  <si>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</si>
  <si>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</si>
  <si>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</si>
  <si>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</si>
  <si>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</si>
  <si>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</si>
  <si>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</si>
  <si>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</si>
  <si>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</si>
  <si>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</si>
  <si>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</si>
  <si>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</si>
  <si>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</si>
  <si>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</si>
  <si>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</si>
  <si>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</si>
  <si>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</si>
  <si>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</si>
  <si>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</si>
  <si>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</si>
  <si>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</si>
  <si>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</si>
  <si>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</si>
  <si>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</si>
  <si>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</si>
  <si>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</si>
  <si>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</si>
  <si>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</si>
  <si>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</si>
  <si>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</si>
  <si>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</si>
  <si>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</si>
  <si>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</si>
  <si>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</si>
  <si>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</si>
  <si>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</si>
  <si>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</si>
  <si>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</si>
  <si>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</si>
  <si>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</si>
  <si>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</si>
  <si>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</si>
  <si>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</si>
  <si>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</si>
  <si>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</si>
  <si>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</si>
  <si>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</si>
  <si>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</si>
  <si>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</si>
  <si>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</si>
  <si>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</si>
  <si>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</si>
  <si>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</si>
  <si>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</si>
  <si>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</si>
  <si>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</si>
  <si>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</si>
  <si>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</si>
  <si>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</si>
  <si>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</si>
  <si>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</si>
  <si>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</si>
  <si>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</si>
  <si>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</si>
  <si>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</si>
  <si>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</si>
  <si>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</si>
  <si>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</si>
  <si>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</si>
  <si>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</si>
  <si>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</si>
  <si>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</si>
  <si>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</si>
  <si>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</si>
  <si>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</si>
  <si>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</si>
  <si>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</si>
  <si>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</si>
  <si>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</si>
  <si>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</si>
  <si>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</si>
  <si>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</si>
  <si>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</si>
  <si>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</si>
  <si>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</si>
  <si>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</si>
  <si>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</si>
  <si>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</si>
  <si>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</si>
  <si>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</si>
  <si>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</si>
  <si>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</si>
  <si>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</si>
  <si>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</si>
  <si>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</si>
  <si>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</si>
  <si>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</si>
  <si>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</si>
  <si>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</si>
  <si>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</si>
  <si>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</si>
  <si>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</si>
  <si>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</si>
  <si>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</si>
  <si>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</si>
  <si>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</si>
  <si>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</si>
  <si>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</si>
  <si>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</si>
  <si>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</si>
  <si>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</si>
  <si>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</si>
  <si>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</si>
  <si>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</si>
  <si>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</si>
  <si>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</si>
  <si>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</si>
  <si>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</si>
  <si>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</si>
  <si>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</si>
  <si>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</si>
  <si>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</si>
  <si>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</si>
  <si>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</si>
  <si>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</si>
  <si>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</si>
  <si>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</si>
  <si>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</si>
  <si>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</si>
  <si>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</si>
  <si>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</si>
  <si>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</si>
  <si>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</si>
  <si>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</si>
  <si>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</si>
  <si>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</si>
  <si>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</si>
  <si>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</si>
  <si>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</si>
  <si>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</si>
  <si>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</si>
  <si>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</si>
  <si>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</si>
  <si>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</si>
  <si>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</si>
  <si>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</si>
  <si>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</si>
  <si>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</si>
  <si>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</si>
  <si>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</si>
  <si>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</si>
  <si>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</si>
  <si>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</si>
  <si>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</si>
  <si>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</si>
  <si>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</si>
  <si>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</si>
  <si>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</si>
  <si>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</si>
  <si>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</si>
  <si>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</si>
  <si>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</si>
  <si>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</si>
  <si>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</si>
  <si>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</si>
  <si>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</si>
  <si>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</si>
  <si>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</si>
  <si>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</si>
  <si>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</si>
  <si>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</si>
  <si>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</si>
  <si>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</si>
  <si>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</si>
  <si>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</si>
  <si>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</si>
  <si>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</si>
  <si>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</si>
  <si>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</si>
  <si>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</si>
  <si>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</si>
  <si>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</si>
  <si>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</si>
  <si>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</si>
  <si>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</si>
  <si>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</si>
  <si>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</si>
  <si>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</si>
  <si>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</si>
  <si>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</si>
  <si>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</si>
  <si>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</si>
  <si>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</si>
  <si>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</si>
  <si>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</si>
  <si>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</si>
  <si>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</si>
  <si>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</si>
  <si>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</si>
  <si>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</si>
  <si>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</si>
  <si>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</si>
  <si>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</si>
  <si>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</si>
  <si>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</si>
  <si>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</si>
  <si>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</si>
  <si>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</si>
  <si>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</si>
  <si>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</si>
  <si>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</si>
  <si>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</si>
  <si>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</si>
  <si>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</si>
  <si>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</si>
  <si>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</si>
  <si>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</si>
  <si>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</si>
  <si>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</si>
  <si>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</si>
  <si>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</si>
  <si>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</si>
  <si>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</si>
  <si>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</si>
  <si>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</si>
  <si>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</si>
  <si>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</si>
  <si>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</si>
  <si>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</si>
  <si>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</si>
  <si>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</si>
  <si>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</si>
  <si>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</si>
  <si>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</si>
  <si>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</si>
  <si>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</si>
  <si>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国際医療福祉大学市川病院</t>
    <phoneticPr fontId="3"/>
  </si>
  <si>
    <t>〒272-0827 市川市国府台６－１－１４</t>
    <phoneticPr fontId="3"/>
  </si>
  <si>
    <t>〇</t>
  </si>
  <si>
    <t>私立学校法人</t>
  </si>
  <si>
    <t>複数の診療科で活用</t>
  </si>
  <si>
    <t>消化器外科（胃腸外科）</t>
  </si>
  <si>
    <t>呼吸器外科</t>
  </si>
  <si>
    <t>乳腺外科</t>
  </si>
  <si>
    <t>急性期一般入院料１</t>
  </si>
  <si>
    <t>ＤＰＣ病院ではない</t>
  </si>
  <si>
    <t>有</t>
  </si>
  <si>
    <t>看護必要度Ⅰ</t>
    <phoneticPr fontId="3"/>
  </si>
  <si>
    <t>２病棟</t>
  </si>
  <si>
    <t>急性期機能</t>
  </si>
  <si>
    <t>呼吸器内科</t>
  </si>
  <si>
    <t>消化器内科（胃腸内科）</t>
  </si>
  <si>
    <t>神経内科</t>
  </si>
  <si>
    <t>３病棟A</t>
  </si>
  <si>
    <t>整形外科</t>
  </si>
  <si>
    <t>循環器内科</t>
  </si>
  <si>
    <t>糖尿病内科（代謝内科）</t>
  </si>
  <si>
    <t>３病棟B</t>
  </si>
  <si>
    <t>内科</t>
  </si>
  <si>
    <t>リハビリテーション科</t>
  </si>
  <si>
    <t>-</t>
    <phoneticPr fontId="3"/>
  </si>
  <si>
    <t>１病棟</t>
  </si>
  <si>
    <t>慢性期機能</t>
  </si>
  <si>
    <t>脳神経外科</t>
  </si>
  <si>
    <t>回復期ﾘﾊﾋﾞﾘﾃｰｼｮﾝ病棟入院料１</t>
  </si>
  <si>
    <t>体制強化加算２の届出有り</t>
  </si>
  <si>
    <t>６病棟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</si>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</sst>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0589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1034</v>
      </c>
      <c r="C2" s="238"/>
      <c r="D2" s="238"/>
      <c r="E2" s="238"/>
      <c r="F2" s="238"/>
      <c r="G2" s="238"/>
      <c r="H2" s="9"/>
      <c r="Q2" s="8"/>
      <c r="R2" s="8"/>
      <c r="S2" s="8"/>
      <c r="T2" s="8"/>
      <c r="U2" s="8"/>
      <c r="V2" s="8"/>
    </row>
    <row r="3" spans="1:22">
      <c r="A3" s="243"/>
      <c r="B3" s="273" t="s">
        <v>1035</v>
      </c>
      <c r="C3" s="239"/>
      <c r="D3" s="239"/>
      <c r="E3" s="239"/>
      <c r="F3" s="239"/>
      <c r="G3" s="239"/>
      <c r="H3" s="14"/>
      <c r="I3" s="14"/>
      <c r="Q3" s="8"/>
      <c r="R3" s="8"/>
      <c r="S3" s="8"/>
      <c r="T3" s="8"/>
      <c r="U3" s="8"/>
      <c r="V3" s="8"/>
    </row>
    <row r="4" spans="1:22">
      <c r="A4" s="243"/>
      <c r="B4" s="422" t="s">
        <v>546</v>
      </c>
      <c r="C4" s="422"/>
      <c r="D4" s="422"/>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1007</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3" t="s">
        <v>1008</v>
      </c>
      <c r="J9" s="423"/>
      <c r="K9" s="423"/>
      <c r="L9" s="276" t="s">
        <v>1046</v>
      </c>
      <c r="M9" s="282" t="s">
        <v>1051</v>
      </c>
      <c r="N9" s="282" t="s">
        <v>1055</v>
      </c>
      <c r="O9" s="282" t="s">
        <v>1059</v>
      </c>
      <c r="P9" s="282" t="s">
        <v>1064</v>
      </c>
    </row>
    <row r="10" spans="1:22" s="21" customFormat="1" ht="34.5" customHeight="1">
      <c r="A10" s="244" t="s">
        <v>606</v>
      </c>
      <c r="B10" s="17"/>
      <c r="C10" s="19"/>
      <c r="D10" s="19"/>
      <c r="E10" s="19"/>
      <c r="F10" s="19"/>
      <c r="G10" s="19"/>
      <c r="H10" s="20"/>
      <c r="I10" s="421" t="s">
        <v>2</v>
      </c>
      <c r="J10" s="421"/>
      <c r="K10" s="421"/>
      <c r="L10" s="25"/>
      <c r="M10" s="25"/>
      <c r="N10" s="25"/>
      <c r="O10" s="25"/>
      <c r="P10" s="25"/>
    </row>
    <row r="11" spans="1:22" s="21" customFormat="1" ht="34.5" customHeight="1">
      <c r="A11" s="244" t="s">
        <v>606</v>
      </c>
      <c r="B11" s="24"/>
      <c r="C11" s="19"/>
      <c r="D11" s="19"/>
      <c r="E11" s="19"/>
      <c r="F11" s="19"/>
      <c r="G11" s="19"/>
      <c r="H11" s="20"/>
      <c r="I11" s="421" t="s">
        <v>3</v>
      </c>
      <c r="J11" s="421"/>
      <c r="K11" s="421"/>
      <c r="L11" s="25" t="s">
        <v>1036</v>
      </c>
      <c r="M11" s="25" t="s">
        <v>1036</v>
      </c>
      <c r="N11" s="25" t="s">
        <v>1036</v>
      </c>
      <c r="O11" s="25"/>
      <c r="P11" s="25"/>
    </row>
    <row r="12" spans="1:22" s="21" customFormat="1" ht="34.5" customHeight="1">
      <c r="A12" s="244" t="s">
        <v>606</v>
      </c>
      <c r="B12" s="24"/>
      <c r="C12" s="19"/>
      <c r="D12" s="19"/>
      <c r="E12" s="19"/>
      <c r="F12" s="19"/>
      <c r="G12" s="19"/>
      <c r="H12" s="20"/>
      <c r="I12" s="421" t="s">
        <v>4</v>
      </c>
      <c r="J12" s="421"/>
      <c r="K12" s="421"/>
      <c r="L12" s="29"/>
      <c r="M12" s="29"/>
      <c r="N12" s="29"/>
      <c r="O12" s="29"/>
      <c r="P12" s="29" t="s">
        <v>1036</v>
      </c>
    </row>
    <row r="13" spans="1:22" s="21" customFormat="1" ht="34.5" customHeight="1">
      <c r="A13" s="244" t="s">
        <v>606</v>
      </c>
      <c r="B13" s="17"/>
      <c r="C13" s="19"/>
      <c r="D13" s="19"/>
      <c r="E13" s="19"/>
      <c r="F13" s="19"/>
      <c r="G13" s="19"/>
      <c r="H13" s="20"/>
      <c r="I13" s="421" t="s">
        <v>5</v>
      </c>
      <c r="J13" s="421"/>
      <c r="K13" s="421"/>
      <c r="L13" s="28"/>
      <c r="M13" s="28"/>
      <c r="N13" s="28"/>
      <c r="O13" s="28" t="s">
        <v>1036</v>
      </c>
      <c r="P13" s="28"/>
    </row>
    <row r="14" spans="1:22" s="21" customFormat="1" ht="34.5" customHeight="1">
      <c r="A14" s="244" t="s">
        <v>606</v>
      </c>
      <c r="B14" s="17"/>
      <c r="C14" s="19"/>
      <c r="D14" s="19"/>
      <c r="E14" s="19"/>
      <c r="F14" s="19"/>
      <c r="G14" s="19"/>
      <c r="H14" s="20"/>
      <c r="I14" s="421" t="s">
        <v>550</v>
      </c>
      <c r="J14" s="421"/>
      <c r="K14" s="421"/>
      <c r="L14" s="29"/>
      <c r="M14" s="29"/>
      <c r="N14" s="29"/>
      <c r="O14" s="29"/>
      <c r="P14" s="29"/>
    </row>
    <row r="15" spans="1:22" s="21" customFormat="1" ht="34.5" customHeight="1">
      <c r="A15" s="244" t="s">
        <v>606</v>
      </c>
      <c r="B15" s="17"/>
      <c r="C15" s="19"/>
      <c r="D15" s="19"/>
      <c r="E15" s="19"/>
      <c r="F15" s="19"/>
      <c r="G15" s="19"/>
      <c r="H15" s="20"/>
      <c r="I15" s="421" t="s">
        <v>551</v>
      </c>
      <c r="J15" s="421"/>
      <c r="K15" s="421"/>
      <c r="L15" s="29"/>
      <c r="M15" s="29"/>
      <c r="N15" s="29"/>
      <c r="O15" s="29"/>
      <c r="P15" s="29"/>
    </row>
    <row r="16" spans="1:22" s="21" customFormat="1" ht="34.5" customHeight="1">
      <c r="A16" s="244" t="s">
        <v>606</v>
      </c>
      <c r="B16" s="17"/>
      <c r="C16" s="19"/>
      <c r="D16" s="19"/>
      <c r="E16" s="19"/>
      <c r="F16" s="19"/>
      <c r="G16" s="19"/>
      <c r="H16" s="20"/>
      <c r="I16" s="421" t="s">
        <v>972</v>
      </c>
      <c r="J16" s="421"/>
      <c r="K16" s="421"/>
      <c r="L16" s="29"/>
      <c r="M16" s="29"/>
      <c r="N16" s="29"/>
      <c r="O16" s="29"/>
      <c r="P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1009</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3" t="s">
        <v>1010</v>
      </c>
      <c r="J22" s="314"/>
      <c r="K22" s="315"/>
      <c r="L22" s="277" t="s">
        <v>1046</v>
      </c>
      <c r="M22" s="282" t="s">
        <v>1051</v>
      </c>
      <c r="N22" s="282" t="s">
        <v>1055</v>
      </c>
      <c r="O22" s="282" t="s">
        <v>1059</v>
      </c>
      <c r="P22" s="282" t="s">
        <v>1064</v>
      </c>
    </row>
    <row r="23" spans="1:22" s="21" customFormat="1" ht="34.5" customHeight="1">
      <c r="A23" s="244" t="s">
        <v>607</v>
      </c>
      <c r="B23" s="17"/>
      <c r="C23" s="19"/>
      <c r="D23" s="19"/>
      <c r="E23" s="19"/>
      <c r="F23" s="19"/>
      <c r="G23" s="19"/>
      <c r="H23" s="20"/>
      <c r="I23" s="302" t="s">
        <v>2</v>
      </c>
      <c r="J23" s="303"/>
      <c r="K23" s="304"/>
      <c r="L23" s="25"/>
      <c r="M23" s="25"/>
      <c r="N23" s="25"/>
      <c r="O23" s="25"/>
      <c r="P23" s="25"/>
    </row>
    <row r="24" spans="1:22" s="21" customFormat="1" ht="34.5" customHeight="1">
      <c r="A24" s="244" t="s">
        <v>607</v>
      </c>
      <c r="B24" s="24"/>
      <c r="C24" s="19"/>
      <c r="D24" s="19"/>
      <c r="E24" s="19"/>
      <c r="F24" s="19"/>
      <c r="G24" s="19"/>
      <c r="H24" s="20"/>
      <c r="I24" s="302" t="s">
        <v>3</v>
      </c>
      <c r="J24" s="303"/>
      <c r="K24" s="304"/>
      <c r="L24" s="25" t="s">
        <v>1036</v>
      </c>
      <c r="M24" s="25" t="s">
        <v>1036</v>
      </c>
      <c r="N24" s="25" t="s">
        <v>1036</v>
      </c>
      <c r="O24" s="25"/>
      <c r="P24" s="25"/>
    </row>
    <row r="25" spans="1:22" s="21" customFormat="1" ht="34.5" customHeight="1">
      <c r="A25" s="244" t="s">
        <v>607</v>
      </c>
      <c r="B25" s="24"/>
      <c r="C25" s="19"/>
      <c r="D25" s="19"/>
      <c r="E25" s="19"/>
      <c r="F25" s="19"/>
      <c r="G25" s="19"/>
      <c r="H25" s="20"/>
      <c r="I25" s="302" t="s">
        <v>4</v>
      </c>
      <c r="J25" s="303"/>
      <c r="K25" s="304"/>
      <c r="L25" s="29"/>
      <c r="M25" s="29"/>
      <c r="N25" s="29"/>
      <c r="O25" s="29"/>
      <c r="P25" s="29" t="s">
        <v>1036</v>
      </c>
    </row>
    <row r="26" spans="1:22" s="21" customFormat="1" ht="34.5" customHeight="1">
      <c r="A26" s="244" t="s">
        <v>607</v>
      </c>
      <c r="B26" s="17"/>
      <c r="C26" s="19"/>
      <c r="D26" s="19"/>
      <c r="E26" s="19"/>
      <c r="F26" s="19"/>
      <c r="G26" s="19"/>
      <c r="H26" s="20"/>
      <c r="I26" s="302" t="s">
        <v>5</v>
      </c>
      <c r="J26" s="303"/>
      <c r="K26" s="304"/>
      <c r="L26" s="28"/>
      <c r="M26" s="28"/>
      <c r="N26" s="28"/>
      <c r="O26" s="28" t="s">
        <v>1036</v>
      </c>
      <c r="P26" s="28"/>
    </row>
    <row r="27" spans="1:22" s="21" customFormat="1" ht="34.5" customHeight="1">
      <c r="A27" s="244" t="s">
        <v>607</v>
      </c>
      <c r="B27" s="17"/>
      <c r="C27" s="19"/>
      <c r="D27" s="19"/>
      <c r="E27" s="19"/>
      <c r="F27" s="19"/>
      <c r="G27" s="19"/>
      <c r="H27" s="20"/>
      <c r="I27" s="305" t="s">
        <v>554</v>
      </c>
      <c r="J27" s="306"/>
      <c r="K27" s="307"/>
      <c r="L27" s="29"/>
      <c r="M27" s="29"/>
      <c r="N27" s="29"/>
      <c r="O27" s="29"/>
      <c r="P27" s="29"/>
    </row>
    <row r="28" spans="1:22" s="21" customFormat="1" ht="34.5" customHeight="1">
      <c r="A28" s="244" t="s">
        <v>607</v>
      </c>
      <c r="B28" s="17"/>
      <c r="C28" s="19"/>
      <c r="D28" s="19"/>
      <c r="E28" s="19"/>
      <c r="F28" s="19"/>
      <c r="G28" s="19"/>
      <c r="H28" s="20"/>
      <c r="I28" s="305" t="s">
        <v>553</v>
      </c>
      <c r="J28" s="306"/>
      <c r="K28" s="307"/>
      <c r="L28" s="29"/>
      <c r="M28" s="29"/>
      <c r="N28" s="29"/>
      <c r="O28" s="29"/>
      <c r="P28" s="29"/>
    </row>
    <row r="29" spans="1:22" s="33" customFormat="1" ht="34.5" customHeight="1">
      <c r="A29" s="244" t="s">
        <v>607</v>
      </c>
      <c r="B29" s="17"/>
      <c r="C29" s="19"/>
      <c r="D29" s="19"/>
      <c r="E29" s="19"/>
      <c r="F29" s="19"/>
      <c r="G29" s="19"/>
      <c r="H29" s="20"/>
      <c r="I29" s="305" t="s">
        <v>8</v>
      </c>
      <c r="J29" s="306"/>
      <c r="K29" s="307"/>
      <c r="L29" s="29"/>
      <c r="M29" s="29"/>
      <c r="N29" s="29"/>
      <c r="O29" s="29"/>
      <c r="P29" s="29"/>
    </row>
    <row r="30" spans="1:22" s="21" customFormat="1" ht="34.5" customHeight="1">
      <c r="A30" s="244" t="s">
        <v>607</v>
      </c>
      <c r="B30" s="17"/>
      <c r="C30" s="19"/>
      <c r="D30" s="19"/>
      <c r="E30" s="19"/>
      <c r="F30" s="19"/>
      <c r="G30" s="19"/>
      <c r="H30" s="20"/>
      <c r="I30" s="308" t="s">
        <v>552</v>
      </c>
      <c r="J30" s="308"/>
      <c r="K30" s="308"/>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1012</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3" t="s">
        <v>1011</v>
      </c>
      <c r="J35" s="314"/>
      <c r="K35" s="315"/>
      <c r="L35" s="277" t="s">
        <v>1046</v>
      </c>
      <c r="M35" s="282" t="s">
        <v>1051</v>
      </c>
      <c r="N35" s="282" t="s">
        <v>1055</v>
      </c>
      <c r="O35" s="282" t="s">
        <v>1059</v>
      </c>
      <c r="P35" s="282" t="s">
        <v>1064</v>
      </c>
    </row>
    <row r="36" spans="1:22" s="21" customFormat="1" ht="34.5" customHeight="1">
      <c r="A36" s="244" t="s">
        <v>608</v>
      </c>
      <c r="B36" s="17"/>
      <c r="C36" s="19"/>
      <c r="D36" s="19"/>
      <c r="E36" s="19"/>
      <c r="F36" s="19"/>
      <c r="G36" s="19"/>
      <c r="H36" s="20"/>
      <c r="I36" s="302" t="s">
        <v>11</v>
      </c>
      <c r="J36" s="303"/>
      <c r="K36" s="304"/>
      <c r="L36" s="25"/>
      <c r="M36" s="25"/>
      <c r="N36" s="25"/>
      <c r="O36" s="25"/>
      <c r="P36" s="25"/>
    </row>
    <row r="37" spans="1:22" s="21" customFormat="1" ht="34.5" customHeight="1">
      <c r="A37" s="244" t="s">
        <v>608</v>
      </c>
      <c r="B37" s="24"/>
      <c r="C37" s="19"/>
      <c r="D37" s="19"/>
      <c r="E37" s="19"/>
      <c r="F37" s="19"/>
      <c r="G37" s="19"/>
      <c r="H37" s="20"/>
      <c r="I37" s="302" t="s">
        <v>12</v>
      </c>
      <c r="J37" s="303"/>
      <c r="K37" s="304"/>
      <c r="L37" s="25"/>
      <c r="M37" s="25"/>
      <c r="N37" s="25"/>
      <c r="O37" s="25"/>
      <c r="P37" s="25"/>
    </row>
    <row r="38" spans="1:22" s="21" customFormat="1" ht="34.5" customHeight="1">
      <c r="A38" s="244" t="s">
        <v>608</v>
      </c>
      <c r="B38" s="24"/>
      <c r="C38" s="19"/>
      <c r="D38" s="19"/>
      <c r="E38" s="19"/>
      <c r="F38" s="19"/>
      <c r="G38" s="19"/>
      <c r="H38" s="20"/>
      <c r="I38" s="302" t="s">
        <v>13</v>
      </c>
      <c r="J38" s="303"/>
      <c r="K38" s="304"/>
      <c r="L38" s="261"/>
      <c r="M38" s="261"/>
      <c r="N38" s="261"/>
      <c r="O38" s="261"/>
      <c r="P38" s="261"/>
    </row>
    <row r="39" spans="1:22" s="21" customFormat="1" ht="34.5" customHeight="1">
      <c r="A39" s="244" t="s">
        <v>608</v>
      </c>
      <c r="B39" s="17"/>
      <c r="C39" s="19"/>
      <c r="D39" s="19"/>
      <c r="E39" s="19"/>
      <c r="F39" s="19"/>
      <c r="G39" s="19"/>
      <c r="H39" s="20"/>
      <c r="I39" s="302" t="s">
        <v>14</v>
      </c>
      <c r="J39" s="303"/>
      <c r="K39" s="304"/>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980</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0" t="s">
        <v>1010</v>
      </c>
      <c r="J44" s="311"/>
      <c r="K44" s="312"/>
      <c r="L44" s="277" t="s">
        <v>1046</v>
      </c>
      <c r="M44" s="282" t="s">
        <v>1051</v>
      </c>
      <c r="N44" s="282" t="s">
        <v>1055</v>
      </c>
      <c r="O44" s="282" t="s">
        <v>1059</v>
      </c>
      <c r="P44" s="282" t="s">
        <v>1064</v>
      </c>
    </row>
    <row r="45" spans="1:22" s="21" customFormat="1" ht="34.5" customHeight="1">
      <c r="A45" s="278" t="s">
        <v>981</v>
      </c>
      <c r="B45" s="17"/>
      <c r="C45" s="19"/>
      <c r="D45" s="19"/>
      <c r="E45" s="19"/>
      <c r="F45" s="19"/>
      <c r="G45" s="19"/>
      <c r="H45" s="20"/>
      <c r="I45" s="305" t="s">
        <v>2</v>
      </c>
      <c r="J45" s="306"/>
      <c r="K45" s="307"/>
      <c r="L45" s="25"/>
      <c r="M45" s="25"/>
      <c r="N45" s="25"/>
      <c r="O45" s="25"/>
      <c r="P45" s="25"/>
    </row>
    <row r="46" spans="1:22" s="21" customFormat="1" ht="34.5" customHeight="1">
      <c r="A46" s="278" t="s">
        <v>981</v>
      </c>
      <c r="B46" s="24"/>
      <c r="C46" s="19"/>
      <c r="D46" s="19"/>
      <c r="E46" s="19"/>
      <c r="F46" s="19"/>
      <c r="G46" s="19"/>
      <c r="H46" s="20"/>
      <c r="I46" s="305" t="s">
        <v>3</v>
      </c>
      <c r="J46" s="306"/>
      <c r="K46" s="307"/>
      <c r="L46" s="25"/>
      <c r="M46" s="25"/>
      <c r="N46" s="25"/>
      <c r="O46" s="25"/>
      <c r="P46" s="25"/>
    </row>
    <row r="47" spans="1:22" s="21" customFormat="1" ht="34.5" customHeight="1">
      <c r="A47" s="278" t="s">
        <v>981</v>
      </c>
      <c r="B47" s="24"/>
      <c r="C47" s="19"/>
      <c r="D47" s="19"/>
      <c r="E47" s="19"/>
      <c r="F47" s="19"/>
      <c r="G47" s="19"/>
      <c r="H47" s="20"/>
      <c r="I47" s="305" t="s">
        <v>4</v>
      </c>
      <c r="J47" s="306"/>
      <c r="K47" s="307"/>
      <c r="L47" s="29"/>
      <c r="M47" s="29"/>
      <c r="N47" s="29"/>
      <c r="O47" s="29"/>
      <c r="P47" s="29"/>
    </row>
    <row r="48" spans="1:22" s="21" customFormat="1" ht="34.5" customHeight="1">
      <c r="A48" s="278" t="s">
        <v>981</v>
      </c>
      <c r="B48" s="17"/>
      <c r="C48" s="19"/>
      <c r="D48" s="19"/>
      <c r="E48" s="19"/>
      <c r="F48" s="19"/>
      <c r="G48" s="19"/>
      <c r="H48" s="20"/>
      <c r="I48" s="305" t="s">
        <v>5</v>
      </c>
      <c r="J48" s="306"/>
      <c r="K48" s="307"/>
      <c r="L48" s="28"/>
      <c r="M48" s="28"/>
      <c r="N48" s="28"/>
      <c r="O48" s="28"/>
      <c r="P48" s="28"/>
    </row>
    <row r="49" spans="1:16" s="21" customFormat="1" ht="34.5" customHeight="1">
      <c r="A49" s="278" t="s">
        <v>981</v>
      </c>
      <c r="B49" s="17"/>
      <c r="C49" s="19"/>
      <c r="D49" s="19"/>
      <c r="E49" s="19"/>
      <c r="F49" s="19"/>
      <c r="G49" s="19"/>
      <c r="H49" s="20"/>
      <c r="I49" s="305" t="s">
        <v>554</v>
      </c>
      <c r="J49" s="306"/>
      <c r="K49" s="307"/>
      <c r="L49" s="29"/>
      <c r="M49" s="29"/>
      <c r="N49" s="29"/>
      <c r="O49" s="29"/>
      <c r="P49" s="29"/>
    </row>
    <row r="50" spans="1:16" s="21" customFormat="1" ht="34.5" customHeight="1">
      <c r="A50" s="278" t="s">
        <v>981</v>
      </c>
      <c r="B50" s="17"/>
      <c r="C50" s="19"/>
      <c r="D50" s="19"/>
      <c r="E50" s="19"/>
      <c r="F50" s="19"/>
      <c r="G50" s="19"/>
      <c r="H50" s="20"/>
      <c r="I50" s="305" t="s">
        <v>553</v>
      </c>
      <c r="J50" s="306"/>
      <c r="K50" s="307"/>
      <c r="L50" s="29"/>
      <c r="M50" s="29"/>
      <c r="N50" s="29"/>
      <c r="O50" s="29"/>
      <c r="P50" s="29"/>
    </row>
    <row r="51" spans="1:16" s="33" customFormat="1" ht="34.5" customHeight="1">
      <c r="A51" s="278" t="s">
        <v>981</v>
      </c>
      <c r="B51" s="17"/>
      <c r="C51" s="19"/>
      <c r="D51" s="19"/>
      <c r="E51" s="19"/>
      <c r="F51" s="19"/>
      <c r="G51" s="19"/>
      <c r="H51" s="20"/>
      <c r="I51" s="305" t="s">
        <v>8</v>
      </c>
      <c r="J51" s="306"/>
      <c r="K51" s="307"/>
      <c r="L51" s="29"/>
      <c r="M51" s="29"/>
      <c r="N51" s="29"/>
      <c r="O51" s="29"/>
      <c r="P51" s="29"/>
    </row>
    <row r="52" spans="1:16"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row>
    <row r="53" spans="1:16"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0" t="s">
        <v>544</v>
      </c>
      <c r="E60" s="430"/>
      <c r="F60" s="430"/>
      <c r="G60" s="430"/>
      <c r="H60" s="430"/>
      <c r="I60" s="430"/>
      <c r="J60" s="430"/>
      <c r="K60" s="430"/>
      <c r="L60" s="430"/>
      <c r="M60" s="39"/>
      <c r="N60" s="39"/>
      <c r="O60" s="39"/>
      <c r="P60" s="39"/>
    </row>
    <row r="61" spans="1:16" s="21" customFormat="1" ht="34.5" customHeight="1">
      <c r="A61" s="243"/>
      <c r="B61" s="1"/>
      <c r="C61" s="41"/>
      <c r="D61" s="429" t="s">
        <v>16</v>
      </c>
      <c r="E61" s="429"/>
      <c r="F61" s="429"/>
      <c r="G61" s="429"/>
      <c r="H61" s="429"/>
      <c r="I61" s="429"/>
      <c r="J61" s="429"/>
      <c r="K61" s="429"/>
      <c r="L61" s="429"/>
      <c r="M61" s="39"/>
      <c r="N61" s="39"/>
      <c r="O61" s="39"/>
      <c r="P61" s="39"/>
    </row>
    <row r="62" spans="1:16" s="21" customFormat="1" ht="34.5" customHeight="1">
      <c r="A62" s="243"/>
      <c r="B62" s="1"/>
      <c r="C62" s="41"/>
      <c r="D62" s="429" t="s">
        <v>17</v>
      </c>
      <c r="E62" s="429"/>
      <c r="F62" s="429"/>
      <c r="G62" s="429"/>
      <c r="H62" s="429"/>
      <c r="I62" s="429"/>
      <c r="J62" s="429"/>
      <c r="K62" s="429"/>
      <c r="L62" s="429"/>
      <c r="M62" s="39"/>
      <c r="N62" s="39"/>
      <c r="O62" s="39"/>
      <c r="P62" s="39"/>
    </row>
    <row r="63" spans="1:16" s="21" customFormat="1" ht="34.5" customHeight="1">
      <c r="A63" s="243"/>
      <c r="B63" s="1"/>
      <c r="C63" s="41"/>
      <c r="D63" s="429" t="s">
        <v>18</v>
      </c>
      <c r="E63" s="429"/>
      <c r="F63" s="429"/>
      <c r="G63" s="429"/>
      <c r="H63" s="429"/>
      <c r="I63" s="429"/>
      <c r="J63" s="429"/>
      <c r="K63" s="429"/>
      <c r="L63" s="429"/>
      <c r="M63" s="39"/>
      <c r="N63" s="39"/>
      <c r="O63" s="39"/>
      <c r="P63" s="39"/>
    </row>
    <row r="64" spans="1:16" s="21" customFormat="1" ht="34.5" customHeight="1">
      <c r="A64" s="243"/>
      <c r="B64" s="1"/>
      <c r="C64" s="41"/>
      <c r="D64" s="429" t="s">
        <v>19</v>
      </c>
      <c r="E64" s="429"/>
      <c r="F64" s="429"/>
      <c r="G64" s="429"/>
      <c r="H64" s="429"/>
      <c r="I64" s="429"/>
      <c r="J64" s="429"/>
      <c r="K64" s="429"/>
      <c r="L64" s="429"/>
      <c r="M64" s="39"/>
      <c r="N64" s="39"/>
      <c r="O64" s="39"/>
      <c r="P64" s="39"/>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row>
    <row r="85" spans="1:23" s="21" customFormat="1" ht="18.75">
      <c r="A85" s="243"/>
      <c r="B85" s="55" t="s">
        <v>33</v>
      </c>
      <c r="C85" s="56"/>
      <c r="D85" s="57"/>
      <c r="E85" s="57"/>
      <c r="F85" s="57"/>
      <c r="G85" s="57"/>
      <c r="H85" s="58"/>
      <c r="I85" s="58"/>
      <c r="J85" s="59"/>
      <c r="K85" s="59"/>
      <c r="L85" s="59"/>
      <c r="M85" s="59"/>
      <c r="N85" s="60"/>
      <c r="O85" s="60"/>
      <c r="P85" s="61"/>
    </row>
    <row r="86" spans="1:23" s="21" customFormat="1">
      <c r="A86" s="243"/>
      <c r="B86" s="1"/>
      <c r="C86" s="62"/>
      <c r="D86" s="3"/>
      <c r="E86" s="3"/>
      <c r="F86" s="3"/>
      <c r="G86" s="3"/>
      <c r="H86" s="287"/>
      <c r="I86" s="287"/>
      <c r="J86" s="63"/>
      <c r="K86" s="31"/>
      <c r="L86" s="63"/>
      <c r="M86" s="63"/>
      <c r="N86" s="61"/>
      <c r="O86" s="61"/>
      <c r="P86" s="61"/>
    </row>
    <row r="87" spans="1:23" s="21" customFormat="1">
      <c r="A87" s="243"/>
      <c r="B87" s="236" t="s">
        <v>1013</v>
      </c>
      <c r="C87" s="62"/>
      <c r="D87" s="3"/>
      <c r="E87" s="3"/>
      <c r="F87" s="3"/>
      <c r="G87" s="3"/>
      <c r="H87" s="287"/>
      <c r="I87" s="287"/>
      <c r="J87" s="63"/>
      <c r="K87" s="63"/>
      <c r="L87" s="63"/>
      <c r="M87" s="63"/>
      <c r="N87" s="61"/>
      <c r="O87" s="61"/>
      <c r="P87" s="61"/>
    </row>
    <row r="88" spans="1:23" s="21" customFormat="1" ht="18.75" customHeight="1">
      <c r="A88" s="243"/>
      <c r="B88" s="18"/>
      <c r="C88" s="62"/>
      <c r="D88" s="3"/>
      <c r="E88" s="3"/>
      <c r="F88" s="3"/>
      <c r="G88" s="3"/>
      <c r="H88" s="287"/>
      <c r="I88" s="287"/>
      <c r="J88" s="59"/>
      <c r="K88" s="59"/>
      <c r="L88" s="240"/>
      <c r="M88" s="240"/>
      <c r="N88" s="240"/>
      <c r="O88" s="240"/>
      <c r="P88" s="240"/>
    </row>
    <row r="89" spans="1:23" s="21" customFormat="1">
      <c r="A89" s="243"/>
      <c r="B89" s="18"/>
      <c r="C89" s="62"/>
      <c r="D89" s="3"/>
      <c r="E89" s="3"/>
      <c r="F89" s="3"/>
      <c r="G89" s="3"/>
      <c r="H89" s="287"/>
      <c r="I89" s="287"/>
      <c r="J89" s="64" t="s">
        <v>35</v>
      </c>
      <c r="K89" s="65"/>
      <c r="L89" s="262" t="s">
        <v>1046</v>
      </c>
      <c r="M89" s="262" t="s">
        <v>1051</v>
      </c>
      <c r="N89" s="262" t="s">
        <v>1055</v>
      </c>
      <c r="O89" s="262" t="s">
        <v>1059</v>
      </c>
      <c r="P89" s="262" t="s">
        <v>1064</v>
      </c>
    </row>
    <row r="90" spans="1:23" s="21" customFormat="1">
      <c r="A90" s="243"/>
      <c r="B90" s="1"/>
      <c r="C90" s="3"/>
      <c r="D90" s="3"/>
      <c r="E90" s="3"/>
      <c r="F90" s="3"/>
      <c r="G90" s="3"/>
      <c r="H90" s="287"/>
      <c r="I90" s="67" t="s">
        <v>36</v>
      </c>
      <c r="J90" s="68"/>
      <c r="K90" s="69"/>
      <c r="L90" s="262" t="s">
        <v>1047</v>
      </c>
      <c r="M90" s="262" t="s">
        <v>1047</v>
      </c>
      <c r="N90" s="262" t="s">
        <v>1047</v>
      </c>
      <c r="O90" s="262" t="s">
        <v>1060</v>
      </c>
      <c r="P90" s="262" t="s">
        <v>1065</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row>
    <row r="92" spans="1:23" s="21" customFormat="1" ht="18.75">
      <c r="A92" s="243"/>
      <c r="B92" s="75"/>
      <c r="C92" s="62"/>
      <c r="D92" s="3"/>
      <c r="E92" s="3"/>
      <c r="F92" s="3"/>
      <c r="G92" s="3"/>
      <c r="H92" s="287"/>
      <c r="I92" s="287"/>
      <c r="J92" s="63"/>
      <c r="K92" s="63"/>
      <c r="L92" s="61"/>
      <c r="M92" s="61"/>
      <c r="N92" s="61"/>
      <c r="O92" s="61"/>
      <c r="P92" s="61"/>
    </row>
    <row r="93" spans="1:23" s="21" customFormat="1" ht="18.75">
      <c r="A93" s="243"/>
      <c r="B93" s="75"/>
      <c r="C93" s="62"/>
      <c r="D93" s="3"/>
      <c r="E93" s="3"/>
      <c r="F93" s="3"/>
      <c r="G93" s="3"/>
      <c r="H93" s="287"/>
      <c r="I93" s="287"/>
      <c r="J93" s="63"/>
      <c r="K93" s="63"/>
      <c r="L93" s="61"/>
      <c r="M93" s="61"/>
      <c r="N93" s="61"/>
      <c r="O93" s="61"/>
      <c r="P93" s="61"/>
    </row>
    <row r="94" spans="1:23" s="21" customFormat="1" ht="18.75">
      <c r="A94" s="243"/>
      <c r="B94" s="75"/>
      <c r="C94" s="62"/>
      <c r="D94" s="3"/>
      <c r="E94" s="3"/>
      <c r="F94" s="3"/>
      <c r="G94" s="3"/>
      <c r="H94" s="287"/>
      <c r="I94" s="287"/>
      <c r="J94" s="63"/>
      <c r="K94" s="63"/>
      <c r="L94" s="61"/>
      <c r="M94" s="61"/>
      <c r="N94" s="61"/>
      <c r="O94" s="61"/>
      <c r="P94" s="61"/>
    </row>
    <row r="95" spans="1:23">
      <c r="A95" s="243"/>
      <c r="B95" s="18" t="s">
        <v>39</v>
      </c>
      <c r="C95" s="18"/>
      <c r="D95" s="18"/>
      <c r="E95" s="18"/>
      <c r="F95" s="18"/>
      <c r="G95" s="18"/>
      <c r="H95" s="14"/>
      <c r="I95" s="14"/>
      <c r="L95" s="76"/>
      <c r="M95" s="76"/>
      <c r="N95" s="76"/>
      <c r="O95" s="76"/>
      <c r="P95" s="76"/>
      <c r="Q95" s="8"/>
      <c r="R95" s="8"/>
      <c r="S95" s="8"/>
      <c r="T95" s="8"/>
      <c r="U95" s="8"/>
      <c r="V95" s="8"/>
    </row>
    <row r="96" spans="1:23">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1051</v>
      </c>
      <c r="N97" s="66" t="s">
        <v>1055</v>
      </c>
      <c r="O97" s="66" t="s">
        <v>1059</v>
      </c>
      <c r="P97" s="66" t="s">
        <v>1064</v>
      </c>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1060</v>
      </c>
      <c r="P98" s="70" t="s">
        <v>1065</v>
      </c>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IF(SUM(L99:P99)=0,IF(COUNTIF(L99:P99,"未確認")&gt;0,"未確認",IF(COUNTIF(L99:P99,"~*")&gt;0,"*",SUM(L99:P99))),SUM(L99:P99))</f>
        <v>137</v>
      </c>
      <c r="K99" s="237" t="str">
        <f>IF(OR(COUNTIF(L99:P99,"未確認")&gt;0,COUNTIF(L99:P99,"~*")&gt;0),"※","")</f>
        <v/>
      </c>
      <c r="L99" s="258">
        <v>47</v>
      </c>
      <c r="M99" s="258">
        <v>45</v>
      </c>
      <c r="N99" s="258">
        <v>45</v>
      </c>
      <c r="O99" s="258">
        <v>0</v>
      </c>
      <c r="P99" s="258">
        <v>0</v>
      </c>
    </row>
    <row r="100" spans="1:22" s="83" customFormat="1" ht="34.5" customHeight="1">
      <c r="A100" s="244" t="s">
        <v>611</v>
      </c>
      <c r="B100" s="84"/>
      <c r="C100" s="395"/>
      <c r="D100" s="396"/>
      <c r="E100" s="408"/>
      <c r="F100" s="409"/>
      <c r="G100" s="414" t="s">
        <v>44</v>
      </c>
      <c r="H100" s="416"/>
      <c r="I100" s="419"/>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5"/>
      <c r="D101" s="396"/>
      <c r="E101" s="319" t="s">
        <v>45</v>
      </c>
      <c r="F101" s="320"/>
      <c r="G101" s="320"/>
      <c r="H101" s="321"/>
      <c r="I101" s="419"/>
      <c r="J101" s="256">
        <f t="shared" si="0"/>
        <v>137</v>
      </c>
      <c r="K101" s="237" t="str">
        <f>IF(OR(COUNTIF(L101:P101,"未確認")&gt;0,COUNTIF(L101:P101,"~*")&gt;0),"※","")</f>
        <v/>
      </c>
      <c r="L101" s="258">
        <v>47</v>
      </c>
      <c r="M101" s="258">
        <v>45</v>
      </c>
      <c r="N101" s="258">
        <v>45</v>
      </c>
      <c r="O101" s="258">
        <v>0</v>
      </c>
      <c r="P101" s="258">
        <v>0</v>
      </c>
    </row>
    <row r="102" spans="1:22" s="83" customFormat="1" ht="34.5" customHeight="1">
      <c r="A102" s="244" t="s">
        <v>610</v>
      </c>
      <c r="B102" s="84"/>
      <c r="C102" s="376"/>
      <c r="D102" s="378"/>
      <c r="E102" s="316" t="s">
        <v>612</v>
      </c>
      <c r="F102" s="317"/>
      <c r="G102" s="317"/>
      <c r="H102" s="318"/>
      <c r="I102" s="419"/>
      <c r="J102" s="256">
        <f t="shared" si="0"/>
        <v>137</v>
      </c>
      <c r="K102" s="237" t="str">
        <f t="shared" ref="K102:K111" si="1">IF(OR(COUNTIF(L101:P101,"未確認")&gt;0,COUNTIF(L101:P101,"~*")&gt;0),"※","")</f>
        <v/>
      </c>
      <c r="L102" s="258">
        <v>47</v>
      </c>
      <c r="M102" s="258">
        <v>45</v>
      </c>
      <c r="N102" s="258">
        <v>45</v>
      </c>
      <c r="O102" s="258">
        <v>0</v>
      </c>
      <c r="P102" s="258">
        <v>0</v>
      </c>
    </row>
    <row r="103" spans="1:22" s="83" customFormat="1" ht="34.5" customHeight="1">
      <c r="A103" s="244" t="s">
        <v>613</v>
      </c>
      <c r="B103" s="84"/>
      <c r="C103" s="333" t="s">
        <v>46</v>
      </c>
      <c r="D103" s="335"/>
      <c r="E103" s="333" t="s">
        <v>42</v>
      </c>
      <c r="F103" s="334"/>
      <c r="G103" s="334"/>
      <c r="H103" s="335"/>
      <c r="I103" s="419"/>
      <c r="J103" s="256">
        <f t="shared" si="0"/>
        <v>78</v>
      </c>
      <c r="K103" s="237" t="str">
        <f t="shared" si="1"/>
        <v/>
      </c>
      <c r="L103" s="258">
        <v>0</v>
      </c>
      <c r="M103" s="258">
        <v>0</v>
      </c>
      <c r="N103" s="258">
        <v>0</v>
      </c>
      <c r="O103" s="258">
        <v>44</v>
      </c>
      <c r="P103" s="258">
        <v>34</v>
      </c>
    </row>
    <row r="104" spans="1:22" s="83" customFormat="1" ht="34.5" customHeight="1">
      <c r="A104" s="244" t="s">
        <v>614</v>
      </c>
      <c r="B104" s="84"/>
      <c r="C104" s="395"/>
      <c r="D104" s="396"/>
      <c r="E104" s="427"/>
      <c r="F104" s="428"/>
      <c r="G104" s="319" t="s">
        <v>47</v>
      </c>
      <c r="H104" s="321"/>
      <c r="I104" s="419"/>
      <c r="J104" s="256">
        <f t="shared" si="0"/>
        <v>78</v>
      </c>
      <c r="K104" s="237" t="str">
        <f t="shared" si="1"/>
        <v/>
      </c>
      <c r="L104" s="258">
        <v>0</v>
      </c>
      <c r="M104" s="258">
        <v>0</v>
      </c>
      <c r="N104" s="258">
        <v>0</v>
      </c>
      <c r="O104" s="258">
        <v>44</v>
      </c>
      <c r="P104" s="258">
        <v>34</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row>
    <row r="106" spans="1:22" s="83" customFormat="1" ht="34.5" customHeight="1">
      <c r="A106" s="244" t="s">
        <v>613</v>
      </c>
      <c r="B106" s="84"/>
      <c r="C106" s="395"/>
      <c r="D106" s="396"/>
      <c r="E106" s="333" t="s">
        <v>45</v>
      </c>
      <c r="F106" s="334"/>
      <c r="G106" s="334"/>
      <c r="H106" s="335"/>
      <c r="I106" s="419"/>
      <c r="J106" s="256">
        <f t="shared" si="0"/>
        <v>78</v>
      </c>
      <c r="K106" s="237" t="str">
        <f t="shared" si="1"/>
        <v/>
      </c>
      <c r="L106" s="258">
        <v>0</v>
      </c>
      <c r="M106" s="258">
        <v>0</v>
      </c>
      <c r="N106" s="258">
        <v>0</v>
      </c>
      <c r="O106" s="258">
        <v>44</v>
      </c>
      <c r="P106" s="258">
        <v>34</v>
      </c>
    </row>
    <row r="107" spans="1:22" s="83" customFormat="1" ht="34.5" customHeight="1">
      <c r="A107" s="244" t="s">
        <v>614</v>
      </c>
      <c r="B107" s="84"/>
      <c r="C107" s="395"/>
      <c r="D107" s="396"/>
      <c r="E107" s="427"/>
      <c r="F107" s="428"/>
      <c r="G107" s="319" t="s">
        <v>47</v>
      </c>
      <c r="H107" s="321"/>
      <c r="I107" s="419"/>
      <c r="J107" s="256">
        <f t="shared" si="0"/>
        <v>78</v>
      </c>
      <c r="K107" s="237" t="str">
        <f t="shared" si="1"/>
        <v/>
      </c>
      <c r="L107" s="258">
        <v>0</v>
      </c>
      <c r="M107" s="258">
        <v>0</v>
      </c>
      <c r="N107" s="258">
        <v>0</v>
      </c>
      <c r="O107" s="258">
        <v>44</v>
      </c>
      <c r="P107" s="258">
        <v>34</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row>
    <row r="109" spans="1:22" s="83" customFormat="1" ht="34.5" customHeight="1">
      <c r="A109" s="244" t="s">
        <v>613</v>
      </c>
      <c r="B109" s="84"/>
      <c r="C109" s="395"/>
      <c r="D109" s="396"/>
      <c r="E109" s="322" t="s">
        <v>612</v>
      </c>
      <c r="F109" s="323"/>
      <c r="G109" s="323"/>
      <c r="H109" s="324"/>
      <c r="I109" s="419"/>
      <c r="J109" s="256">
        <f t="shared" si="0"/>
        <v>78</v>
      </c>
      <c r="K109" s="237" t="str">
        <f t="shared" si="1"/>
        <v/>
      </c>
      <c r="L109" s="258">
        <v>0</v>
      </c>
      <c r="M109" s="258">
        <v>0</v>
      </c>
      <c r="N109" s="258">
        <v>0</v>
      </c>
      <c r="O109" s="258">
        <v>44</v>
      </c>
      <c r="P109" s="258">
        <v>34</v>
      </c>
    </row>
    <row r="110" spans="1:22" s="83" customFormat="1" ht="34.5" customHeight="1">
      <c r="A110" s="244" t="s">
        <v>614</v>
      </c>
      <c r="B110" s="84"/>
      <c r="C110" s="395"/>
      <c r="D110" s="396"/>
      <c r="E110" s="431"/>
      <c r="F110" s="432"/>
      <c r="G110" s="316" t="s">
        <v>47</v>
      </c>
      <c r="H110" s="318"/>
      <c r="I110" s="419"/>
      <c r="J110" s="256">
        <f t="shared" si="0"/>
        <v>78</v>
      </c>
      <c r="K110" s="237" t="str">
        <f t="shared" si="1"/>
        <v/>
      </c>
      <c r="L110" s="258">
        <v>0</v>
      </c>
      <c r="M110" s="258">
        <v>0</v>
      </c>
      <c r="N110" s="258">
        <v>0</v>
      </c>
      <c r="O110" s="258">
        <v>44</v>
      </c>
      <c r="P110" s="258">
        <v>34</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1051</v>
      </c>
      <c r="N118" s="66" t="s">
        <v>1055</v>
      </c>
      <c r="O118" s="66" t="s">
        <v>1059</v>
      </c>
      <c r="P118" s="66" t="s">
        <v>1064</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1060</v>
      </c>
      <c r="P119" s="70" t="s">
        <v>1065</v>
      </c>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c r="P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1048</v>
      </c>
      <c r="N121" s="98" t="s">
        <v>1052</v>
      </c>
      <c r="O121" s="98" t="s">
        <v>1056</v>
      </c>
      <c r="P121" s="98" t="s">
        <v>1057</v>
      </c>
    </row>
    <row r="122" spans="1:22" s="83" customFormat="1" ht="40.5" customHeight="1">
      <c r="A122" s="244" t="s">
        <v>619</v>
      </c>
      <c r="B122" s="1"/>
      <c r="C122" s="295"/>
      <c r="D122" s="297"/>
      <c r="E122" s="395"/>
      <c r="F122" s="417"/>
      <c r="G122" s="417"/>
      <c r="H122" s="396"/>
      <c r="I122" s="353"/>
      <c r="J122" s="101"/>
      <c r="K122" s="102"/>
      <c r="L122" s="98" t="s">
        <v>1040</v>
      </c>
      <c r="M122" s="98" t="s">
        <v>1049</v>
      </c>
      <c r="N122" s="98" t="s">
        <v>1053</v>
      </c>
      <c r="O122" s="98" t="s">
        <v>1039</v>
      </c>
      <c r="P122" s="98" t="s">
        <v>1052</v>
      </c>
    </row>
    <row r="123" spans="1:22" s="83" customFormat="1" ht="40.5" customHeight="1">
      <c r="A123" s="244" t="s">
        <v>620</v>
      </c>
      <c r="B123" s="1"/>
      <c r="C123" s="289"/>
      <c r="D123" s="290"/>
      <c r="E123" s="376"/>
      <c r="F123" s="377"/>
      <c r="G123" s="377"/>
      <c r="H123" s="378"/>
      <c r="I123" s="340"/>
      <c r="J123" s="105"/>
      <c r="K123" s="106"/>
      <c r="L123" s="98" t="s">
        <v>1041</v>
      </c>
      <c r="M123" s="98" t="s">
        <v>1050</v>
      </c>
      <c r="N123" s="98" t="s">
        <v>1054</v>
      </c>
      <c r="O123" s="98" t="s">
        <v>1057</v>
      </c>
      <c r="P123" s="98" t="s">
        <v>1061</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1051</v>
      </c>
      <c r="N129" s="66" t="s">
        <v>1055</v>
      </c>
      <c r="O129" s="66" t="s">
        <v>1059</v>
      </c>
      <c r="P129" s="66" t="s">
        <v>1064</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1060</v>
      </c>
      <c r="P130" s="70" t="s">
        <v>1065</v>
      </c>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1042</v>
      </c>
      <c r="N131" s="98" t="s">
        <v>1042</v>
      </c>
      <c r="O131" s="98" t="s">
        <v>567</v>
      </c>
      <c r="P131" s="98" t="s">
        <v>1062</v>
      </c>
    </row>
    <row r="132" spans="1:22" s="83" customFormat="1" ht="34.5" customHeight="1">
      <c r="A132" s="244" t="s">
        <v>621</v>
      </c>
      <c r="B132" s="84"/>
      <c r="C132" s="295"/>
      <c r="D132" s="297"/>
      <c r="E132" s="319" t="s">
        <v>58</v>
      </c>
      <c r="F132" s="320"/>
      <c r="G132" s="320"/>
      <c r="H132" s="321"/>
      <c r="I132" s="388"/>
      <c r="J132" s="101"/>
      <c r="K132" s="102"/>
      <c r="L132" s="82">
        <v>47</v>
      </c>
      <c r="M132" s="82">
        <v>45</v>
      </c>
      <c r="N132" s="82">
        <v>45</v>
      </c>
      <c r="O132" s="82">
        <v>44</v>
      </c>
      <c r="P132" s="82">
        <v>34</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1051</v>
      </c>
      <c r="N143" s="66" t="s">
        <v>1055</v>
      </c>
      <c r="O143" s="66" t="s">
        <v>1059</v>
      </c>
      <c r="P143" s="66" t="s">
        <v>1064</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1060</v>
      </c>
      <c r="P144" s="70" t="s">
        <v>1065</v>
      </c>
      <c r="Q144" s="8"/>
      <c r="R144" s="8"/>
      <c r="S144" s="8"/>
      <c r="T144" s="8"/>
      <c r="U144" s="8"/>
      <c r="V144" s="8"/>
    </row>
    <row r="145" spans="1:16" s="118" customFormat="1" ht="34.5" customHeight="1">
      <c r="A145" s="246" t="s">
        <v>647</v>
      </c>
      <c r="B145" s="115"/>
      <c r="C145" s="316" t="s">
        <v>555</v>
      </c>
      <c r="D145" s="317"/>
      <c r="E145" s="317"/>
      <c r="F145" s="317"/>
      <c r="G145" s="317"/>
      <c r="H145" s="318"/>
      <c r="I145" s="339" t="s">
        <v>64</v>
      </c>
      <c r="J145" s="263">
        <f t="shared" ref="J145:J176" si="2">IF(SUM(L145:P145)=0,IF(COUNTIF(L145:P145,"未確認")&gt;0,"未確認",IF(COUNTIF(L145:P145,"~*")&gt;0,"*",SUM(L145:P145))),SUM(L145:P145))</f>
        <v>195</v>
      </c>
      <c r="K145" s="264" t="str">
        <f t="shared" ref="K145:K176" si="3">IF(OR(COUNTIF(L145:P145,"未確認")&gt;0,COUNTIF(L145:P145,"~*")&gt;0),"※","")</f>
        <v/>
      </c>
      <c r="L145" s="117">
        <v>70</v>
      </c>
      <c r="M145" s="117">
        <v>66</v>
      </c>
      <c r="N145" s="117">
        <v>59</v>
      </c>
      <c r="O145" s="117">
        <v>0</v>
      </c>
      <c r="P145" s="117">
        <v>0</v>
      </c>
    </row>
    <row r="146" spans="1:16"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row>
    <row r="147" spans="1:16"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row>
    <row r="148" spans="1:16"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row>
    <row r="149" spans="1:16"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row>
    <row r="150" spans="1:16"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row>
    <row r="151" spans="1:16"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row>
    <row r="152" spans="1:16"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row>
    <row r="153" spans="1:16"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row>
    <row r="154" spans="1:16"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row>
    <row r="155" spans="1:16"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row>
    <row r="156" spans="1:16"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row>
    <row r="157" spans="1:16" s="118" customFormat="1" ht="34.5" customHeight="1">
      <c r="A157" s="246" t="s">
        <v>659</v>
      </c>
      <c r="B157" s="115"/>
      <c r="C157" s="316" t="s">
        <v>566</v>
      </c>
      <c r="D157" s="317"/>
      <c r="E157" s="317"/>
      <c r="F157" s="317"/>
      <c r="G157" s="317"/>
      <c r="H157" s="318"/>
      <c r="I157" s="412"/>
      <c r="J157" s="263" t="str">
        <f t="shared" si="2"/>
        <v>*</v>
      </c>
      <c r="K157" s="264" t="str">
        <f t="shared" si="3"/>
        <v>※</v>
      </c>
      <c r="L157" s="117">
        <v>0</v>
      </c>
      <c r="M157" s="117">
        <v>0</v>
      </c>
      <c r="N157" s="117">
        <v>0</v>
      </c>
      <c r="O157" s="117">
        <v>0</v>
      </c>
      <c r="P157" s="117" t="s">
        <v>541</v>
      </c>
    </row>
    <row r="158" spans="1:16" s="118" customFormat="1" ht="34.5" customHeight="1">
      <c r="A158" s="246" t="s">
        <v>661</v>
      </c>
      <c r="B158" s="115"/>
      <c r="C158" s="316" t="s">
        <v>567</v>
      </c>
      <c r="D158" s="317"/>
      <c r="E158" s="317"/>
      <c r="F158" s="317"/>
      <c r="G158" s="317"/>
      <c r="H158" s="318"/>
      <c r="I158" s="412"/>
      <c r="J158" s="263">
        <f t="shared" si="2"/>
        <v>38</v>
      </c>
      <c r="K158" s="264" t="str">
        <f t="shared" si="3"/>
        <v/>
      </c>
      <c r="L158" s="117">
        <v>0</v>
      </c>
      <c r="M158" s="117">
        <v>0</v>
      </c>
      <c r="N158" s="117">
        <v>0</v>
      </c>
      <c r="O158" s="117">
        <v>38</v>
      </c>
      <c r="P158" s="117">
        <v>0</v>
      </c>
    </row>
    <row r="159" spans="1:16"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row>
    <row r="160" spans="1:16"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row>
    <row r="161" spans="1:16"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row>
    <row r="162" spans="1:16"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row>
    <row r="163" spans="1:16"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row>
    <row r="164" spans="1:16"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row>
    <row r="165" spans="1:16"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row>
    <row r="166" spans="1:16"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row>
    <row r="167" spans="1:16"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row>
    <row r="168" spans="1:16"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row>
    <row r="169" spans="1:16"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row>
    <row r="170" spans="1:16"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row>
    <row r="171" spans="1:16"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row>
    <row r="172" spans="1:16"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row>
    <row r="173" spans="1:16"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row>
    <row r="174" spans="1:16"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row>
    <row r="175" spans="1:16"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row>
    <row r="176" spans="1:16"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row>
    <row r="177" spans="1:16" s="118" customFormat="1" ht="34.5" customHeight="1">
      <c r="A177" s="246" t="s">
        <v>679</v>
      </c>
      <c r="B177" s="115"/>
      <c r="C177" s="316" t="s">
        <v>90</v>
      </c>
      <c r="D177" s="317"/>
      <c r="E177" s="317"/>
      <c r="F177" s="317"/>
      <c r="G177" s="317"/>
      <c r="H177" s="318"/>
      <c r="I177" s="412"/>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row>
    <row r="179" spans="1:16"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row>
    <row r="180" spans="1:16"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row>
    <row r="181" spans="1:16"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row>
    <row r="182" spans="1:16"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row>
    <row r="183" spans="1:16"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row>
    <row r="184" spans="1:16"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row>
    <row r="185" spans="1:16"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row>
    <row r="186" spans="1:16"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row>
    <row r="187" spans="1:16"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row>
    <row r="188" spans="1:16"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row>
    <row r="189" spans="1:16"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row>
    <row r="190" spans="1:16"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row>
    <row r="191" spans="1:16"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row>
    <row r="192" spans="1:16"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row>
    <row r="193" spans="1:16"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row>
    <row r="194" spans="1:16" s="118" customFormat="1" ht="34.5" customHeight="1">
      <c r="A194" s="246" t="s">
        <v>696</v>
      </c>
      <c r="B194" s="115"/>
      <c r="C194" s="316" t="s">
        <v>590</v>
      </c>
      <c r="D194" s="317"/>
      <c r="E194" s="317"/>
      <c r="F194" s="317"/>
      <c r="G194" s="317"/>
      <c r="H194" s="318"/>
      <c r="I194" s="412"/>
      <c r="J194" s="263">
        <f t="shared" si="4"/>
        <v>42</v>
      </c>
      <c r="K194" s="264" t="str">
        <f t="shared" si="5"/>
        <v/>
      </c>
      <c r="L194" s="117">
        <v>0</v>
      </c>
      <c r="M194" s="117">
        <v>0</v>
      </c>
      <c r="N194" s="117">
        <v>0</v>
      </c>
      <c r="O194" s="117">
        <v>0</v>
      </c>
      <c r="P194" s="117">
        <v>42</v>
      </c>
    </row>
    <row r="195" spans="1:16"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row>
    <row r="196" spans="1:16"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row>
    <row r="197" spans="1:16"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row>
    <row r="198" spans="1:16"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row>
    <row r="199" spans="1:16"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row>
    <row r="200" spans="1:16"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row>
    <row r="201" spans="1:16"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row>
    <row r="202" spans="1:16"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row>
    <row r="203" spans="1:16"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row>
    <row r="204" spans="1:16"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row>
    <row r="205" spans="1:16"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row>
    <row r="206" spans="1:16"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row>
    <row r="207" spans="1:16"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row>
    <row r="208" spans="1:16"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row>
    <row r="209" spans="1:16" s="118" customFormat="1" ht="34.5" customHeight="1">
      <c r="A209" s="246" t="s">
        <v>711</v>
      </c>
      <c r="B209" s="115"/>
      <c r="C209" s="316" t="s">
        <v>639</v>
      </c>
      <c r="D209" s="317"/>
      <c r="E209" s="317"/>
      <c r="F209" s="317"/>
      <c r="G209" s="317"/>
      <c r="H209" s="318"/>
      <c r="I209" s="412"/>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row>
    <row r="211" spans="1:16"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row>
    <row r="212" spans="1:16"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row>
    <row r="213" spans="1:16"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row>
    <row r="214" spans="1:16"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row>
    <row r="215" spans="1:16"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row>
    <row r="216" spans="1:16"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row>
    <row r="217" spans="1:16"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row>
    <row r="218" spans="1:16"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row>
    <row r="219" spans="1:16"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row>
    <row r="220" spans="1:16" s="118" customFormat="1" ht="34.5" customHeight="1">
      <c r="A220" s="246" t="s">
        <v>722</v>
      </c>
      <c r="B220" s="119"/>
      <c r="C220" s="316" t="s">
        <v>646</v>
      </c>
      <c r="D220" s="317"/>
      <c r="E220" s="317"/>
      <c r="F220" s="317"/>
      <c r="G220" s="317"/>
      <c r="H220" s="318"/>
      <c r="I220" s="413"/>
      <c r="J220" s="263">
        <f t="shared" si="6"/>
        <v>17</v>
      </c>
      <c r="K220" s="264" t="str">
        <f t="shared" si="7"/>
        <v>※</v>
      </c>
      <c r="L220" s="117" t="s">
        <v>541</v>
      </c>
      <c r="M220" s="117">
        <v>17</v>
      </c>
      <c r="N220" s="117" t="s">
        <v>541</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1051</v>
      </c>
      <c r="N226" s="66" t="s">
        <v>1055</v>
      </c>
      <c r="O226" s="66" t="s">
        <v>1059</v>
      </c>
      <c r="P226" s="66" t="s">
        <v>1064</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1060</v>
      </c>
      <c r="P227" s="70" t="s">
        <v>1065</v>
      </c>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1051</v>
      </c>
      <c r="N234" s="66" t="s">
        <v>1055</v>
      </c>
      <c r="O234" s="66" t="s">
        <v>1059</v>
      </c>
      <c r="P234" s="66" t="s">
        <v>1064</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1060</v>
      </c>
      <c r="P235" s="70" t="s">
        <v>1065</v>
      </c>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c r="P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1051</v>
      </c>
      <c r="N244" s="66" t="s">
        <v>1055</v>
      </c>
      <c r="O244" s="66" t="s">
        <v>1059</v>
      </c>
      <c r="P244" s="66" t="s">
        <v>1064</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1060</v>
      </c>
      <c r="P245" s="70" t="s">
        <v>1065</v>
      </c>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1051</v>
      </c>
      <c r="N253" s="66" t="s">
        <v>1055</v>
      </c>
      <c r="O253" s="66" t="s">
        <v>1059</v>
      </c>
      <c r="P253" s="66" t="s">
        <v>1064</v>
      </c>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1060</v>
      </c>
      <c r="P254" s="137" t="s">
        <v>1065</v>
      </c>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1051</v>
      </c>
      <c r="N263" s="66" t="s">
        <v>1055</v>
      </c>
      <c r="O263" s="66" t="s">
        <v>1059</v>
      </c>
      <c r="P263" s="66" t="s">
        <v>1064</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1060</v>
      </c>
      <c r="P264" s="70" t="s">
        <v>1065</v>
      </c>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44</v>
      </c>
      <c r="K265" s="81" t="str">
        <f t="shared" ref="K265:K292" si="8">IF(OR(COUNTIF(L265:P265,"未確認")&gt;0,COUNTIF(L265:P265,"~*")&gt;0),"※","")</f>
        <v/>
      </c>
      <c r="L265" s="141"/>
      <c r="M265" s="141"/>
      <c r="N265" s="141"/>
      <c r="O265" s="141"/>
      <c r="P265" s="141"/>
    </row>
    <row r="266" spans="1:22" s="83" customFormat="1" ht="34.5" customHeight="1">
      <c r="A266" s="244" t="s">
        <v>723</v>
      </c>
      <c r="B266" s="84"/>
      <c r="C266" s="373"/>
      <c r="D266" s="373"/>
      <c r="E266" s="373"/>
      <c r="F266" s="373"/>
      <c r="G266" s="370" t="s">
        <v>148</v>
      </c>
      <c r="H266" s="370"/>
      <c r="I266" s="403"/>
      <c r="J266" s="267">
        <v>4.5</v>
      </c>
      <c r="K266" s="81" t="str">
        <f t="shared" si="8"/>
        <v/>
      </c>
      <c r="L266" s="144"/>
      <c r="M266" s="144"/>
      <c r="N266" s="144"/>
      <c r="O266" s="144"/>
      <c r="P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row>
    <row r="269" spans="1:22" s="83" customFormat="1" ht="34.5" customHeight="1">
      <c r="A269" s="249" t="s">
        <v>725</v>
      </c>
      <c r="B269" s="120"/>
      <c r="C269" s="370" t="s">
        <v>150</v>
      </c>
      <c r="D269" s="370"/>
      <c r="E269" s="370"/>
      <c r="F269" s="370"/>
      <c r="G269" s="370" t="s">
        <v>146</v>
      </c>
      <c r="H269" s="370"/>
      <c r="I269" s="403"/>
      <c r="J269" s="266">
        <f t="shared" ref="J269:J284" si="9">IF(SUM(L269:P269)=0,IF(COUNTIF(L269:P269,"未確認")&gt;0,"未確認",IF(COUNTIF(L269:P269,"~*")&gt;0,"*",SUM(L269:P269))),SUM(L269:P269))</f>
        <v>97</v>
      </c>
      <c r="K269" s="81" t="str">
        <f t="shared" si="8"/>
        <v/>
      </c>
      <c r="L269" s="147">
        <v>24</v>
      </c>
      <c r="M269" s="147">
        <v>23</v>
      </c>
      <c r="N269" s="147">
        <v>21</v>
      </c>
      <c r="O269" s="147">
        <v>14</v>
      </c>
      <c r="P269" s="147">
        <v>15</v>
      </c>
    </row>
    <row r="270" spans="1:22" s="83" customFormat="1" ht="34.5" customHeight="1">
      <c r="A270" s="249" t="s">
        <v>725</v>
      </c>
      <c r="B270" s="120"/>
      <c r="C270" s="370"/>
      <c r="D270" s="370"/>
      <c r="E270" s="370"/>
      <c r="F270" s="370"/>
      <c r="G270" s="370" t="s">
        <v>148</v>
      </c>
      <c r="H270" s="370"/>
      <c r="I270" s="403"/>
      <c r="J270" s="266">
        <f t="shared" si="9"/>
        <v>2.6</v>
      </c>
      <c r="K270" s="81" t="str">
        <f t="shared" si="8"/>
        <v/>
      </c>
      <c r="L270" s="148">
        <v>0</v>
      </c>
      <c r="M270" s="148">
        <v>0.8</v>
      </c>
      <c r="N270" s="148">
        <v>0.8</v>
      </c>
      <c r="O270" s="148">
        <v>0.6</v>
      </c>
      <c r="P270" s="148">
        <v>0.4</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row>
    <row r="273" spans="1:16" s="83" customFormat="1" ht="34.5" customHeight="1">
      <c r="A273" s="249" t="s">
        <v>727</v>
      </c>
      <c r="B273" s="120"/>
      <c r="C273" s="370" t="s">
        <v>152</v>
      </c>
      <c r="D273" s="371"/>
      <c r="E273" s="371"/>
      <c r="F273" s="371"/>
      <c r="G273" s="370" t="s">
        <v>146</v>
      </c>
      <c r="H273" s="370"/>
      <c r="I273" s="403"/>
      <c r="J273" s="266">
        <f t="shared" si="9"/>
        <v>9</v>
      </c>
      <c r="K273" s="81" t="str">
        <f t="shared" si="8"/>
        <v/>
      </c>
      <c r="L273" s="147">
        <v>1</v>
      </c>
      <c r="M273" s="147">
        <v>2</v>
      </c>
      <c r="N273" s="147">
        <v>0</v>
      </c>
      <c r="O273" s="147">
        <v>5</v>
      </c>
      <c r="P273" s="147">
        <v>1</v>
      </c>
    </row>
    <row r="274" spans="1:16" s="83" customFormat="1" ht="34.5" customHeight="1">
      <c r="A274" s="249" t="s">
        <v>727</v>
      </c>
      <c r="B274" s="120"/>
      <c r="C274" s="371"/>
      <c r="D274" s="371"/>
      <c r="E274" s="371"/>
      <c r="F274" s="371"/>
      <c r="G274" s="370" t="s">
        <v>148</v>
      </c>
      <c r="H274" s="370"/>
      <c r="I274" s="403"/>
      <c r="J274" s="266">
        <f t="shared" si="9"/>
        <v>3.63</v>
      </c>
      <c r="K274" s="81" t="str">
        <f t="shared" si="8"/>
        <v/>
      </c>
      <c r="L274" s="148">
        <v>0</v>
      </c>
      <c r="M274" s="148">
        <v>1.63</v>
      </c>
      <c r="N274" s="148">
        <v>0</v>
      </c>
      <c r="O274" s="148">
        <v>2</v>
      </c>
      <c r="P274" s="148">
        <v>0</v>
      </c>
    </row>
    <row r="275" spans="1:16"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row>
    <row r="276" spans="1:16"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row>
    <row r="277" spans="1:16" s="83" customFormat="1" ht="34.5" customHeight="1">
      <c r="A277" s="249" t="s">
        <v>729</v>
      </c>
      <c r="B277" s="84"/>
      <c r="C277" s="370" t="s">
        <v>154</v>
      </c>
      <c r="D277" s="371"/>
      <c r="E277" s="371"/>
      <c r="F277" s="371"/>
      <c r="G277" s="370" t="s">
        <v>146</v>
      </c>
      <c r="H277" s="370"/>
      <c r="I277" s="403"/>
      <c r="J277" s="266">
        <f t="shared" si="9"/>
        <v>4</v>
      </c>
      <c r="K277" s="81" t="str">
        <f t="shared" si="8"/>
        <v/>
      </c>
      <c r="L277" s="147">
        <v>0</v>
      </c>
      <c r="M277" s="147">
        <v>0</v>
      </c>
      <c r="N277" s="147">
        <v>0</v>
      </c>
      <c r="O277" s="147">
        <v>0</v>
      </c>
      <c r="P277" s="147">
        <v>4</v>
      </c>
    </row>
    <row r="278" spans="1:16"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row>
    <row r="279" spans="1:16" s="83" customFormat="1" ht="34.5" customHeight="1">
      <c r="A279" s="249" t="s">
        <v>730</v>
      </c>
      <c r="B279" s="84"/>
      <c r="C279" s="370" t="s">
        <v>155</v>
      </c>
      <c r="D279" s="371"/>
      <c r="E279" s="371"/>
      <c r="F279" s="371"/>
      <c r="G279" s="370" t="s">
        <v>146</v>
      </c>
      <c r="H279" s="370"/>
      <c r="I279" s="403"/>
      <c r="J279" s="266">
        <f t="shared" si="9"/>
        <v>2</v>
      </c>
      <c r="K279" s="81" t="str">
        <f t="shared" si="8"/>
        <v/>
      </c>
      <c r="L279" s="147">
        <v>0</v>
      </c>
      <c r="M279" s="147">
        <v>0</v>
      </c>
      <c r="N279" s="147">
        <v>0</v>
      </c>
      <c r="O279" s="147">
        <v>0</v>
      </c>
      <c r="P279" s="147">
        <v>2</v>
      </c>
    </row>
    <row r="280" spans="1:16"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row>
    <row r="281" spans="1:16" s="83" customFormat="1" ht="34.5" customHeight="1">
      <c r="A281" s="249" t="s">
        <v>731</v>
      </c>
      <c r="B281" s="84"/>
      <c r="C281" s="370" t="s">
        <v>156</v>
      </c>
      <c r="D281" s="371"/>
      <c r="E281" s="371"/>
      <c r="F281" s="371"/>
      <c r="G281" s="370" t="s">
        <v>146</v>
      </c>
      <c r="H281" s="370"/>
      <c r="I281" s="403"/>
      <c r="J281" s="266">
        <f t="shared" si="9"/>
        <v>1</v>
      </c>
      <c r="K281" s="81" t="str">
        <f t="shared" si="8"/>
        <v/>
      </c>
      <c r="L281" s="147">
        <v>0</v>
      </c>
      <c r="M281" s="147">
        <v>0</v>
      </c>
      <c r="N281" s="147">
        <v>0</v>
      </c>
      <c r="O281" s="147">
        <v>0</v>
      </c>
      <c r="P281" s="147">
        <v>1</v>
      </c>
    </row>
    <row r="282" spans="1:16"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row>
    <row r="283" spans="1:16"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row>
    <row r="284" spans="1:16"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row>
    <row r="285" spans="1:16" s="83" customFormat="1" ht="34.5" customHeight="1">
      <c r="A285" s="244" t="s">
        <v>733</v>
      </c>
      <c r="B285" s="84"/>
      <c r="C285" s="370" t="s">
        <v>158</v>
      </c>
      <c r="D285" s="373"/>
      <c r="E285" s="373"/>
      <c r="F285" s="373"/>
      <c r="G285" s="370" t="s">
        <v>146</v>
      </c>
      <c r="H285" s="370"/>
      <c r="I285" s="403"/>
      <c r="J285" s="266">
        <v>11</v>
      </c>
      <c r="K285" s="81" t="str">
        <f t="shared" si="8"/>
        <v/>
      </c>
      <c r="L285" s="141"/>
      <c r="M285" s="141"/>
      <c r="N285" s="141"/>
      <c r="O285" s="141"/>
      <c r="P285" s="141"/>
    </row>
    <row r="286" spans="1:16"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row>
    <row r="287" spans="1:16" s="83" customFormat="1" ht="34.5" customHeight="1">
      <c r="A287" s="244" t="s">
        <v>734</v>
      </c>
      <c r="B287" s="84"/>
      <c r="C287" s="370" t="s">
        <v>159</v>
      </c>
      <c r="D287" s="373"/>
      <c r="E287" s="373"/>
      <c r="F287" s="373"/>
      <c r="G287" s="370" t="s">
        <v>146</v>
      </c>
      <c r="H287" s="370"/>
      <c r="I287" s="403"/>
      <c r="J287" s="266">
        <v>23</v>
      </c>
      <c r="K287" s="81" t="str">
        <f t="shared" si="8"/>
        <v/>
      </c>
      <c r="L287" s="141"/>
      <c r="M287" s="141"/>
      <c r="N287" s="141"/>
      <c r="O287" s="141"/>
      <c r="P287" s="141"/>
    </row>
    <row r="288" spans="1:16" s="83" customFormat="1" ht="34.5" customHeight="1">
      <c r="A288" s="244" t="s">
        <v>734</v>
      </c>
      <c r="B288" s="84"/>
      <c r="C288" s="373"/>
      <c r="D288" s="373"/>
      <c r="E288" s="373"/>
      <c r="F288" s="373"/>
      <c r="G288" s="370" t="s">
        <v>148</v>
      </c>
      <c r="H288" s="370"/>
      <c r="I288" s="403"/>
      <c r="J288" s="266">
        <v>2.1</v>
      </c>
      <c r="K288" s="81" t="str">
        <f t="shared" si="8"/>
        <v/>
      </c>
      <c r="L288" s="144"/>
      <c r="M288" s="144"/>
      <c r="N288" s="144"/>
      <c r="O288" s="144"/>
      <c r="P288" s="144"/>
    </row>
    <row r="289" spans="1:22" s="83" customFormat="1" ht="34.5" customHeight="1">
      <c r="A289" s="249" t="s">
        <v>735</v>
      </c>
      <c r="B289" s="84"/>
      <c r="C289" s="370" t="s">
        <v>160</v>
      </c>
      <c r="D289" s="371"/>
      <c r="E289" s="371"/>
      <c r="F289" s="371"/>
      <c r="G289" s="370" t="s">
        <v>146</v>
      </c>
      <c r="H289" s="370"/>
      <c r="I289" s="40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1"/>
      <c r="D290" s="371"/>
      <c r="E290" s="371"/>
      <c r="F290" s="371"/>
      <c r="G290" s="370" t="s">
        <v>148</v>
      </c>
      <c r="H290" s="370"/>
      <c r="I290" s="40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0" t="s">
        <v>161</v>
      </c>
      <c r="D291" s="373"/>
      <c r="E291" s="373"/>
      <c r="F291" s="373"/>
      <c r="G291" s="370" t="s">
        <v>146</v>
      </c>
      <c r="H291" s="370"/>
      <c r="I291" s="403"/>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3"/>
      <c r="D292" s="373"/>
      <c r="E292" s="373"/>
      <c r="F292" s="373"/>
      <c r="G292" s="370" t="s">
        <v>148</v>
      </c>
      <c r="H292" s="370"/>
      <c r="I292" s="40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10</v>
      </c>
      <c r="M297" s="147">
        <v>5</v>
      </c>
      <c r="N297" s="147">
        <v>30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6.3</v>
      </c>
      <c r="N298" s="148">
        <v>3.9</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1</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13</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1051</v>
      </c>
      <c r="N322" s="66" t="s">
        <v>1055</v>
      </c>
      <c r="O322" s="66" t="s">
        <v>1059</v>
      </c>
      <c r="P322" s="66" t="s">
        <v>1064</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1060</v>
      </c>
      <c r="P323" s="137" t="s">
        <v>1065</v>
      </c>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row>
    <row r="329" spans="1:22" s="83" customFormat="1" ht="34.5" customHeight="1">
      <c r="A329" s="249" t="s">
        <v>750</v>
      </c>
      <c r="B329" s="159"/>
      <c r="C329" s="370"/>
      <c r="D329" s="370"/>
      <c r="E329" s="370"/>
      <c r="F329" s="371"/>
      <c r="G329" s="370" t="s">
        <v>176</v>
      </c>
      <c r="H329" s="288" t="s">
        <v>173</v>
      </c>
      <c r="I329" s="353"/>
      <c r="J329" s="266">
        <v>2</v>
      </c>
      <c r="K329" s="81"/>
      <c r="L329" s="269"/>
      <c r="M329" s="161"/>
      <c r="N329" s="161"/>
      <c r="O329" s="161"/>
      <c r="P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c r="P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row>
    <row r="333" spans="1:22" s="83" customFormat="1" ht="34.5" customHeight="1">
      <c r="A333" s="249" t="s">
        <v>752</v>
      </c>
      <c r="B333" s="159"/>
      <c r="C333" s="370"/>
      <c r="D333" s="370"/>
      <c r="E333" s="370"/>
      <c r="F333" s="371"/>
      <c r="G333" s="370" t="s">
        <v>178</v>
      </c>
      <c r="H333" s="288" t="s">
        <v>173</v>
      </c>
      <c r="I333" s="353"/>
      <c r="J333" s="266">
        <v>3</v>
      </c>
      <c r="K333" s="81"/>
      <c r="L333" s="269"/>
      <c r="M333" s="161"/>
      <c r="N333" s="161"/>
      <c r="O333" s="161"/>
      <c r="P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1051</v>
      </c>
      <c r="N342" s="66" t="s">
        <v>1055</v>
      </c>
      <c r="O342" s="66" t="s">
        <v>1059</v>
      </c>
      <c r="P342" s="66" t="s">
        <v>1064</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1060</v>
      </c>
      <c r="P343" s="137" t="s">
        <v>1065</v>
      </c>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1051</v>
      </c>
      <c r="N367" s="66" t="s">
        <v>1055</v>
      </c>
      <c r="O367" s="66" t="s">
        <v>1059</v>
      </c>
      <c r="P367" s="66" t="s">
        <v>1064</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1060</v>
      </c>
      <c r="P368" s="137" t="s">
        <v>1065</v>
      </c>
    </row>
    <row r="369" spans="1:16" s="118" customFormat="1" ht="34.5" customHeight="1">
      <c r="A369" s="243"/>
      <c r="B369" s="115"/>
      <c r="C369" s="322" t="s">
        <v>211</v>
      </c>
      <c r="D369" s="323"/>
      <c r="E369" s="323"/>
      <c r="F369" s="323"/>
      <c r="G369" s="323"/>
      <c r="H369" s="324"/>
      <c r="I369" s="388" t="s">
        <v>1015</v>
      </c>
      <c r="J369" s="171"/>
      <c r="K369" s="97"/>
      <c r="L369" s="172"/>
      <c r="M369" s="172"/>
      <c r="N369" s="172"/>
      <c r="O369" s="172"/>
      <c r="P369" s="172"/>
    </row>
    <row r="370" spans="1:16" s="118" customFormat="1" ht="34.5" customHeight="1">
      <c r="A370" s="243"/>
      <c r="B370" s="173"/>
      <c r="C370" s="382"/>
      <c r="D370" s="383"/>
      <c r="E370" s="383"/>
      <c r="F370" s="383"/>
      <c r="G370" s="383"/>
      <c r="H370" s="384"/>
      <c r="I370" s="388"/>
      <c r="J370" s="174"/>
      <c r="K370" s="102"/>
      <c r="L370" s="175"/>
      <c r="M370" s="175"/>
      <c r="N370" s="175"/>
      <c r="O370" s="175"/>
      <c r="P370" s="175"/>
    </row>
    <row r="371" spans="1:16" s="118" customFormat="1" ht="34.5" customHeight="1">
      <c r="A371" s="249" t="s">
        <v>771</v>
      </c>
      <c r="B371" s="173"/>
      <c r="C371" s="382"/>
      <c r="D371" s="383"/>
      <c r="E371" s="383"/>
      <c r="F371" s="383"/>
      <c r="G371" s="383"/>
      <c r="H371" s="384"/>
      <c r="I371" s="388"/>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2"/>
      <c r="D372" s="383"/>
      <c r="E372" s="383"/>
      <c r="F372" s="383"/>
      <c r="G372" s="383"/>
      <c r="H372" s="384"/>
      <c r="I372" s="388"/>
      <c r="J372" s="174"/>
      <c r="K372" s="102"/>
      <c r="L372" s="177"/>
      <c r="M372" s="177"/>
      <c r="N372" s="177"/>
      <c r="O372" s="177"/>
      <c r="P372" s="177"/>
    </row>
    <row r="373" spans="1:16" s="118" customFormat="1" ht="34.5" customHeight="1">
      <c r="A373" s="243"/>
      <c r="B373" s="173"/>
      <c r="C373" s="385"/>
      <c r="D373" s="386"/>
      <c r="E373" s="386"/>
      <c r="F373" s="386"/>
      <c r="G373" s="386"/>
      <c r="H373" s="387"/>
      <c r="I373" s="388"/>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1051</v>
      </c>
      <c r="N390" s="66" t="s">
        <v>1055</v>
      </c>
      <c r="O390" s="66" t="s">
        <v>1059</v>
      </c>
      <c r="P390" s="66" t="s">
        <v>1064</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1060</v>
      </c>
      <c r="P391" s="70" t="s">
        <v>1065</v>
      </c>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IF(SUM(L392:P392)=0,IF(COUNTIF(L392:P392,"未確認")&gt;0,"未確認",IF(COUNTIF(L392:P392,"~*")&gt;0,"*",SUM(L392:P392))),SUM(L392:P392))</f>
        <v>2511</v>
      </c>
      <c r="K392" s="81" t="str">
        <f t="shared" ref="K392:K397" si="12">IF(OR(COUNTIF(L392:P392,"未確認")&gt;0,COUNTIF(L392:P392,"~*")&gt;0),"※","")</f>
        <v/>
      </c>
      <c r="L392" s="147">
        <v>875</v>
      </c>
      <c r="M392" s="147">
        <v>865</v>
      </c>
      <c r="N392" s="147">
        <v>552</v>
      </c>
      <c r="O392" s="147">
        <v>20</v>
      </c>
      <c r="P392" s="147">
        <v>199</v>
      </c>
    </row>
    <row r="393" spans="1:22" s="83" customFormat="1" ht="34.5" customHeight="1">
      <c r="A393" s="249" t="s">
        <v>773</v>
      </c>
      <c r="B393" s="84"/>
      <c r="C393" s="369"/>
      <c r="D393" s="379"/>
      <c r="E393" s="319" t="s">
        <v>224</v>
      </c>
      <c r="F393" s="320"/>
      <c r="G393" s="320"/>
      <c r="H393" s="321"/>
      <c r="I393" s="342"/>
      <c r="J393" s="140">
        <f t="shared" si="11"/>
        <v>1666</v>
      </c>
      <c r="K393" s="81" t="str">
        <f t="shared" si="12"/>
        <v/>
      </c>
      <c r="L393" s="147">
        <v>550</v>
      </c>
      <c r="M393" s="147">
        <v>597</v>
      </c>
      <c r="N393" s="147">
        <v>300</v>
      </c>
      <c r="O393" s="147">
        <v>20</v>
      </c>
      <c r="P393" s="147">
        <v>199</v>
      </c>
    </row>
    <row r="394" spans="1:22" s="83" customFormat="1" ht="34.5" customHeight="1">
      <c r="A394" s="250" t="s">
        <v>774</v>
      </c>
      <c r="B394" s="84"/>
      <c r="C394" s="369"/>
      <c r="D394" s="380"/>
      <c r="E394" s="319" t="s">
        <v>225</v>
      </c>
      <c r="F394" s="320"/>
      <c r="G394" s="320"/>
      <c r="H394" s="321"/>
      <c r="I394" s="342"/>
      <c r="J394" s="140">
        <f t="shared" si="11"/>
        <v>526</v>
      </c>
      <c r="K394" s="81" t="str">
        <f t="shared" si="12"/>
        <v/>
      </c>
      <c r="L394" s="147">
        <v>207</v>
      </c>
      <c r="M394" s="147">
        <v>135</v>
      </c>
      <c r="N394" s="147">
        <v>184</v>
      </c>
      <c r="O394" s="147">
        <v>0</v>
      </c>
      <c r="P394" s="147">
        <v>0</v>
      </c>
    </row>
    <row r="395" spans="1:22" s="83" customFormat="1" ht="34.5" customHeight="1">
      <c r="A395" s="250" t="s">
        <v>775</v>
      </c>
      <c r="B395" s="84"/>
      <c r="C395" s="369"/>
      <c r="D395" s="381"/>
      <c r="E395" s="319" t="s">
        <v>226</v>
      </c>
      <c r="F395" s="320"/>
      <c r="G395" s="320"/>
      <c r="H395" s="321"/>
      <c r="I395" s="342"/>
      <c r="J395" s="140">
        <f t="shared" si="11"/>
        <v>319</v>
      </c>
      <c r="K395" s="81" t="str">
        <f t="shared" si="12"/>
        <v/>
      </c>
      <c r="L395" s="147">
        <v>118</v>
      </c>
      <c r="M395" s="147">
        <v>133</v>
      </c>
      <c r="N395" s="147">
        <v>68</v>
      </c>
      <c r="O395" s="147">
        <v>0</v>
      </c>
      <c r="P395" s="147">
        <v>0</v>
      </c>
    </row>
    <row r="396" spans="1:22" s="83" customFormat="1" ht="34.5" customHeight="1">
      <c r="A396" s="250" t="s">
        <v>776</v>
      </c>
      <c r="B396" s="1"/>
      <c r="C396" s="369"/>
      <c r="D396" s="319" t="s">
        <v>227</v>
      </c>
      <c r="E396" s="320"/>
      <c r="F396" s="320"/>
      <c r="G396" s="320"/>
      <c r="H396" s="321"/>
      <c r="I396" s="342"/>
      <c r="J396" s="140">
        <f t="shared" si="11"/>
        <v>55952</v>
      </c>
      <c r="K396" s="81" t="str">
        <f t="shared" si="12"/>
        <v/>
      </c>
      <c r="L396" s="147">
        <v>11412</v>
      </c>
      <c r="M396" s="147">
        <v>10149</v>
      </c>
      <c r="N396" s="147">
        <v>11043</v>
      </c>
      <c r="O396" s="147">
        <v>12980</v>
      </c>
      <c r="P396" s="147">
        <v>10368</v>
      </c>
    </row>
    <row r="397" spans="1:22" s="83" customFormat="1" ht="34.5" customHeight="1">
      <c r="A397" s="250" t="s">
        <v>777</v>
      </c>
      <c r="B397" s="119"/>
      <c r="C397" s="369"/>
      <c r="D397" s="319" t="s">
        <v>228</v>
      </c>
      <c r="E397" s="320"/>
      <c r="F397" s="320"/>
      <c r="G397" s="320"/>
      <c r="H397" s="321"/>
      <c r="I397" s="343"/>
      <c r="J397" s="140">
        <f t="shared" si="11"/>
        <v>2554</v>
      </c>
      <c r="K397" s="81" t="str">
        <f t="shared" si="12"/>
        <v/>
      </c>
      <c r="L397" s="147">
        <v>891</v>
      </c>
      <c r="M397" s="147">
        <v>874</v>
      </c>
      <c r="N397" s="147">
        <v>559</v>
      </c>
      <c r="O397" s="147">
        <v>26</v>
      </c>
      <c r="P397" s="147">
        <v>204</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1051</v>
      </c>
      <c r="N403" s="66" t="s">
        <v>1055</v>
      </c>
      <c r="O403" s="66" t="s">
        <v>1059</v>
      </c>
      <c r="P403" s="66" t="s">
        <v>1064</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1060</v>
      </c>
      <c r="P404" s="70" t="s">
        <v>1065</v>
      </c>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IF(SUM(L405:P405)=0,IF(COUNTIF(L405:P405,"未確認")&gt;0,"未確認",IF(COUNTIF(L405:P405,"~*")&gt;0,"*",SUM(L405:P405))),SUM(L405:P405))</f>
        <v>2511</v>
      </c>
      <c r="K405" s="81" t="str">
        <f t="shared" ref="K405:K422" si="14">IF(OR(COUNTIF(L405:P405,"未確認")&gt;0,COUNTIF(L405:P405,"~*")&gt;0),"※","")</f>
        <v/>
      </c>
      <c r="L405" s="147">
        <v>875</v>
      </c>
      <c r="M405" s="147">
        <v>865</v>
      </c>
      <c r="N405" s="147">
        <v>552</v>
      </c>
      <c r="O405" s="147">
        <v>20</v>
      </c>
      <c r="P405" s="147">
        <v>199</v>
      </c>
    </row>
    <row r="406" spans="1:22" s="83" customFormat="1" ht="34.5" customHeight="1">
      <c r="A406" s="251" t="s">
        <v>779</v>
      </c>
      <c r="B406" s="119"/>
      <c r="C406" s="368"/>
      <c r="D406" s="374" t="s">
        <v>233</v>
      </c>
      <c r="E406" s="376" t="s">
        <v>234</v>
      </c>
      <c r="F406" s="377"/>
      <c r="G406" s="377"/>
      <c r="H406" s="378"/>
      <c r="I406" s="360"/>
      <c r="J406" s="140">
        <f t="shared" si="13"/>
        <v>135</v>
      </c>
      <c r="K406" s="81" t="str">
        <f t="shared" si="14"/>
        <v/>
      </c>
      <c r="L406" s="147">
        <v>21</v>
      </c>
      <c r="M406" s="147">
        <v>37</v>
      </c>
      <c r="N406" s="147">
        <v>29</v>
      </c>
      <c r="O406" s="147">
        <v>15</v>
      </c>
      <c r="P406" s="147">
        <v>33</v>
      </c>
    </row>
    <row r="407" spans="1:22" s="83" customFormat="1" ht="34.5" customHeight="1">
      <c r="A407" s="251" t="s">
        <v>780</v>
      </c>
      <c r="B407" s="119"/>
      <c r="C407" s="368"/>
      <c r="D407" s="368"/>
      <c r="E407" s="319" t="s">
        <v>235</v>
      </c>
      <c r="F407" s="320"/>
      <c r="G407" s="320"/>
      <c r="H407" s="321"/>
      <c r="I407" s="360"/>
      <c r="J407" s="140">
        <f t="shared" si="13"/>
        <v>2052</v>
      </c>
      <c r="K407" s="81" t="str">
        <f t="shared" si="14"/>
        <v/>
      </c>
      <c r="L407" s="147">
        <v>783</v>
      </c>
      <c r="M407" s="147">
        <v>780</v>
      </c>
      <c r="N407" s="147">
        <v>468</v>
      </c>
      <c r="O407" s="147">
        <v>1</v>
      </c>
      <c r="P407" s="147">
        <v>20</v>
      </c>
    </row>
    <row r="408" spans="1:22" s="83" customFormat="1" ht="34.5" customHeight="1">
      <c r="A408" s="251" t="s">
        <v>781</v>
      </c>
      <c r="B408" s="119"/>
      <c r="C408" s="368"/>
      <c r="D408" s="368"/>
      <c r="E408" s="319" t="s">
        <v>236</v>
      </c>
      <c r="F408" s="320"/>
      <c r="G408" s="320"/>
      <c r="H408" s="321"/>
      <c r="I408" s="360"/>
      <c r="J408" s="140">
        <f t="shared" si="13"/>
        <v>245</v>
      </c>
      <c r="K408" s="81" t="str">
        <f t="shared" si="14"/>
        <v/>
      </c>
      <c r="L408" s="147">
        <v>43</v>
      </c>
      <c r="M408" s="147">
        <v>21</v>
      </c>
      <c r="N408" s="147">
        <v>31</v>
      </c>
      <c r="O408" s="147">
        <v>4</v>
      </c>
      <c r="P408" s="147">
        <v>146</v>
      </c>
    </row>
    <row r="409" spans="1:22" s="83" customFormat="1" ht="34.5" customHeight="1">
      <c r="A409" s="251" t="s">
        <v>782</v>
      </c>
      <c r="B409" s="119"/>
      <c r="C409" s="368"/>
      <c r="D409" s="368"/>
      <c r="E409" s="316" t="s">
        <v>986</v>
      </c>
      <c r="F409" s="317"/>
      <c r="G409" s="317"/>
      <c r="H409" s="318"/>
      <c r="I409" s="360"/>
      <c r="J409" s="140">
        <f t="shared" si="13"/>
        <v>78</v>
      </c>
      <c r="K409" s="81" t="str">
        <f t="shared" si="14"/>
        <v/>
      </c>
      <c r="L409" s="147">
        <v>27</v>
      </c>
      <c r="M409" s="147">
        <v>27</v>
      </c>
      <c r="N409" s="147">
        <v>24</v>
      </c>
      <c r="O409" s="147">
        <v>0</v>
      </c>
      <c r="P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row>
    <row r="412" spans="1:22" s="83" customFormat="1" ht="34.5" customHeight="1">
      <c r="A412" s="251" t="s">
        <v>785</v>
      </c>
      <c r="B412" s="119"/>
      <c r="C412" s="368"/>
      <c r="D412" s="375"/>
      <c r="E412" s="333" t="s">
        <v>166</v>
      </c>
      <c r="F412" s="334"/>
      <c r="G412" s="334"/>
      <c r="H412" s="335"/>
      <c r="I412" s="360"/>
      <c r="J412" s="140">
        <f t="shared" si="13"/>
        <v>1</v>
      </c>
      <c r="K412" s="81" t="str">
        <f t="shared" si="14"/>
        <v/>
      </c>
      <c r="L412" s="147">
        <v>1</v>
      </c>
      <c r="M412" s="147">
        <v>0</v>
      </c>
      <c r="N412" s="147">
        <v>0</v>
      </c>
      <c r="O412" s="147">
        <v>0</v>
      </c>
      <c r="P412" s="147">
        <v>0</v>
      </c>
    </row>
    <row r="413" spans="1:22" s="83" customFormat="1" ht="34.5" customHeight="1">
      <c r="A413" s="251" t="s">
        <v>786</v>
      </c>
      <c r="B413" s="119"/>
      <c r="C413" s="368"/>
      <c r="D413" s="319" t="s">
        <v>251</v>
      </c>
      <c r="E413" s="320"/>
      <c r="F413" s="320"/>
      <c r="G413" s="320"/>
      <c r="H413" s="321"/>
      <c r="I413" s="360"/>
      <c r="J413" s="140">
        <f t="shared" si="13"/>
        <v>2554</v>
      </c>
      <c r="K413" s="81" t="str">
        <f t="shared" si="14"/>
        <v/>
      </c>
      <c r="L413" s="147">
        <v>891</v>
      </c>
      <c r="M413" s="147">
        <v>874</v>
      </c>
      <c r="N413" s="147">
        <v>559</v>
      </c>
      <c r="O413" s="147">
        <v>26</v>
      </c>
      <c r="P413" s="147">
        <v>204</v>
      </c>
    </row>
    <row r="414" spans="1:22" s="83" customFormat="1" ht="34.5" customHeight="1">
      <c r="A414" s="251" t="s">
        <v>787</v>
      </c>
      <c r="B414" s="119"/>
      <c r="C414" s="368"/>
      <c r="D414" s="374" t="s">
        <v>240</v>
      </c>
      <c r="E414" s="376" t="s">
        <v>241</v>
      </c>
      <c r="F414" s="377"/>
      <c r="G414" s="377"/>
      <c r="H414" s="378"/>
      <c r="I414" s="360"/>
      <c r="J414" s="140">
        <f t="shared" si="13"/>
        <v>139</v>
      </c>
      <c r="K414" s="81" t="str">
        <f t="shared" si="14"/>
        <v/>
      </c>
      <c r="L414" s="147">
        <v>45</v>
      </c>
      <c r="M414" s="147">
        <v>28</v>
      </c>
      <c r="N414" s="147">
        <v>51</v>
      </c>
      <c r="O414" s="147">
        <v>4</v>
      </c>
      <c r="P414" s="147">
        <v>11</v>
      </c>
    </row>
    <row r="415" spans="1:22" s="83" customFormat="1" ht="34.5" customHeight="1">
      <c r="A415" s="251" t="s">
        <v>788</v>
      </c>
      <c r="B415" s="119"/>
      <c r="C415" s="368"/>
      <c r="D415" s="368"/>
      <c r="E415" s="319" t="s">
        <v>242</v>
      </c>
      <c r="F415" s="320"/>
      <c r="G415" s="320"/>
      <c r="H415" s="321"/>
      <c r="I415" s="360"/>
      <c r="J415" s="140">
        <f t="shared" si="13"/>
        <v>2082</v>
      </c>
      <c r="K415" s="81" t="str">
        <f t="shared" si="14"/>
        <v/>
      </c>
      <c r="L415" s="147">
        <v>755</v>
      </c>
      <c r="M415" s="147">
        <v>752</v>
      </c>
      <c r="N415" s="147">
        <v>426</v>
      </c>
      <c r="O415" s="147">
        <v>2</v>
      </c>
      <c r="P415" s="147">
        <v>147</v>
      </c>
    </row>
    <row r="416" spans="1:22" s="83" customFormat="1" ht="34.5" customHeight="1">
      <c r="A416" s="251" t="s">
        <v>789</v>
      </c>
      <c r="B416" s="119"/>
      <c r="C416" s="368"/>
      <c r="D416" s="368"/>
      <c r="E416" s="319" t="s">
        <v>243</v>
      </c>
      <c r="F416" s="320"/>
      <c r="G416" s="320"/>
      <c r="H416" s="321"/>
      <c r="I416" s="360"/>
      <c r="J416" s="140">
        <f t="shared" si="13"/>
        <v>97</v>
      </c>
      <c r="K416" s="81" t="str">
        <f t="shared" si="14"/>
        <v/>
      </c>
      <c r="L416" s="147">
        <v>26</v>
      </c>
      <c r="M416" s="147">
        <v>20</v>
      </c>
      <c r="N416" s="147">
        <v>32</v>
      </c>
      <c r="O416" s="147">
        <v>1</v>
      </c>
      <c r="P416" s="147">
        <v>18</v>
      </c>
    </row>
    <row r="417" spans="1:22" s="83" customFormat="1" ht="34.5" customHeight="1">
      <c r="A417" s="251" t="s">
        <v>790</v>
      </c>
      <c r="B417" s="119"/>
      <c r="C417" s="368"/>
      <c r="D417" s="368"/>
      <c r="E417" s="319" t="s">
        <v>244</v>
      </c>
      <c r="F417" s="320"/>
      <c r="G417" s="320"/>
      <c r="H417" s="321"/>
      <c r="I417" s="360"/>
      <c r="J417" s="140">
        <f t="shared" si="13"/>
        <v>59</v>
      </c>
      <c r="K417" s="81" t="str">
        <f t="shared" si="14"/>
        <v/>
      </c>
      <c r="L417" s="147">
        <v>6</v>
      </c>
      <c r="M417" s="147">
        <v>13</v>
      </c>
      <c r="N417" s="147">
        <v>18</v>
      </c>
      <c r="O417" s="147">
        <v>3</v>
      </c>
      <c r="P417" s="147">
        <v>19</v>
      </c>
    </row>
    <row r="418" spans="1:22" s="83" customFormat="1" ht="34.5" customHeight="1">
      <c r="A418" s="251" t="s">
        <v>791</v>
      </c>
      <c r="B418" s="119"/>
      <c r="C418" s="368"/>
      <c r="D418" s="368"/>
      <c r="E418" s="319" t="s">
        <v>245</v>
      </c>
      <c r="F418" s="320"/>
      <c r="G418" s="320"/>
      <c r="H418" s="321"/>
      <c r="I418" s="360"/>
      <c r="J418" s="140">
        <f t="shared" si="13"/>
        <v>13</v>
      </c>
      <c r="K418" s="81" t="str">
        <f t="shared" si="14"/>
        <v/>
      </c>
      <c r="L418" s="147">
        <v>3</v>
      </c>
      <c r="M418" s="147">
        <v>5</v>
      </c>
      <c r="N418" s="147">
        <v>2</v>
      </c>
      <c r="O418" s="147">
        <v>1</v>
      </c>
      <c r="P418" s="147">
        <v>2</v>
      </c>
    </row>
    <row r="419" spans="1:22" s="83" customFormat="1" ht="34.5" customHeight="1">
      <c r="A419" s="251" t="s">
        <v>792</v>
      </c>
      <c r="B419" s="119"/>
      <c r="C419" s="368"/>
      <c r="D419" s="368"/>
      <c r="E419" s="316" t="s">
        <v>605</v>
      </c>
      <c r="F419" s="317"/>
      <c r="G419" s="317"/>
      <c r="H419" s="318"/>
      <c r="I419" s="360"/>
      <c r="J419" s="140">
        <f t="shared" si="13"/>
        <v>1</v>
      </c>
      <c r="K419" s="81" t="str">
        <f t="shared" si="14"/>
        <v/>
      </c>
      <c r="L419" s="147">
        <v>0</v>
      </c>
      <c r="M419" s="147">
        <v>1</v>
      </c>
      <c r="N419" s="147">
        <v>0</v>
      </c>
      <c r="O419" s="147">
        <v>0</v>
      </c>
      <c r="P419" s="147">
        <v>0</v>
      </c>
    </row>
    <row r="420" spans="1:22" s="83" customFormat="1" ht="34.5" customHeight="1">
      <c r="A420" s="251" t="s">
        <v>793</v>
      </c>
      <c r="B420" s="119"/>
      <c r="C420" s="368"/>
      <c r="D420" s="368"/>
      <c r="E420" s="319" t="s">
        <v>246</v>
      </c>
      <c r="F420" s="320"/>
      <c r="G420" s="320"/>
      <c r="H420" s="321"/>
      <c r="I420" s="360"/>
      <c r="J420" s="140">
        <f t="shared" si="13"/>
        <v>41</v>
      </c>
      <c r="K420" s="81" t="str">
        <f t="shared" si="14"/>
        <v/>
      </c>
      <c r="L420" s="147">
        <v>7</v>
      </c>
      <c r="M420" s="147">
        <v>9</v>
      </c>
      <c r="N420" s="147">
        <v>20</v>
      </c>
      <c r="O420" s="147">
        <v>0</v>
      </c>
      <c r="P420" s="147">
        <v>5</v>
      </c>
    </row>
    <row r="421" spans="1:22" s="83" customFormat="1" ht="34.5" customHeight="1">
      <c r="A421" s="251" t="s">
        <v>794</v>
      </c>
      <c r="B421" s="119"/>
      <c r="C421" s="368"/>
      <c r="D421" s="368"/>
      <c r="E421" s="319" t="s">
        <v>247</v>
      </c>
      <c r="F421" s="320"/>
      <c r="G421" s="320"/>
      <c r="H421" s="321"/>
      <c r="I421" s="360"/>
      <c r="J421" s="140">
        <f t="shared" si="13"/>
        <v>121</v>
      </c>
      <c r="K421" s="81" t="str">
        <f t="shared" si="14"/>
        <v/>
      </c>
      <c r="L421" s="147">
        <v>48</v>
      </c>
      <c r="M421" s="147">
        <v>46</v>
      </c>
      <c r="N421" s="147">
        <v>10</v>
      </c>
      <c r="O421" s="147">
        <v>15</v>
      </c>
      <c r="P421" s="147">
        <v>2</v>
      </c>
    </row>
    <row r="422" spans="1:22" s="83" customFormat="1" ht="34.5" customHeight="1">
      <c r="A422" s="251" t="s">
        <v>795</v>
      </c>
      <c r="B422" s="119"/>
      <c r="C422" s="368"/>
      <c r="D422" s="368"/>
      <c r="E422" s="319" t="s">
        <v>166</v>
      </c>
      <c r="F422" s="320"/>
      <c r="G422" s="320"/>
      <c r="H422" s="321"/>
      <c r="I422" s="361"/>
      <c r="J422" s="140">
        <f t="shared" si="13"/>
        <v>1</v>
      </c>
      <c r="K422" s="81" t="str">
        <f t="shared" si="14"/>
        <v/>
      </c>
      <c r="L422" s="147">
        <v>1</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1051</v>
      </c>
      <c r="N428" s="66" t="s">
        <v>1055</v>
      </c>
      <c r="O428" s="66" t="s">
        <v>1059</v>
      </c>
      <c r="P428" s="66" t="s">
        <v>1064</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1060</v>
      </c>
      <c r="P429" s="70" t="s">
        <v>1065</v>
      </c>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IF(SUM(L430:P430)=0,IF(COUNTIF(L430:P430,"未確認")&gt;0,"未確認",IF(COUNTIF(L430:P430,"~*")&gt;0,"*",SUM(L430:P430))),SUM(L430:P430))</f>
        <v>2415</v>
      </c>
      <c r="K430" s="193" t="str">
        <f>IF(OR(COUNTIF(L430:P430,"未確認")&gt;0,COUNTIF(L430:P430,"~*")&gt;0),"※","")</f>
        <v/>
      </c>
      <c r="L430" s="147">
        <v>846</v>
      </c>
      <c r="M430" s="147">
        <v>846</v>
      </c>
      <c r="N430" s="147">
        <v>508</v>
      </c>
      <c r="O430" s="147">
        <v>22</v>
      </c>
      <c r="P430" s="147">
        <v>193</v>
      </c>
    </row>
    <row r="431" spans="1:22" s="83" customFormat="1" ht="34.5" customHeight="1">
      <c r="A431" s="250" t="s">
        <v>797</v>
      </c>
      <c r="B431" s="119"/>
      <c r="C431" s="188"/>
      <c r="D431" s="189"/>
      <c r="E431" s="365" t="s">
        <v>255</v>
      </c>
      <c r="F431" s="366"/>
      <c r="G431" s="366"/>
      <c r="H431" s="367"/>
      <c r="I431" s="360"/>
      <c r="J431" s="192">
        <f>IF(SUM(L431:P431)=0,IF(COUNTIF(L431:P431,"未確認")&gt;0,"未確認",IF(COUNTIF(L431:P431,"~*")&gt;0,"*",SUM(L431:P431))),SUM(L431:P431))</f>
        <v>28</v>
      </c>
      <c r="K431" s="193" t="str">
        <f>IF(OR(COUNTIF(L431:P431,"未確認")&gt;0,COUNTIF(L431:P431,"~*")&gt;0),"※","")</f>
        <v/>
      </c>
      <c r="L431" s="147">
        <v>7</v>
      </c>
      <c r="M431" s="147">
        <v>10</v>
      </c>
      <c r="N431" s="147">
        <v>9</v>
      </c>
      <c r="O431" s="147">
        <v>0</v>
      </c>
      <c r="P431" s="147">
        <v>2</v>
      </c>
    </row>
    <row r="432" spans="1:22" s="83" customFormat="1" ht="34.5" customHeight="1">
      <c r="A432" s="250" t="s">
        <v>798</v>
      </c>
      <c r="B432" s="119"/>
      <c r="C432" s="188"/>
      <c r="D432" s="189"/>
      <c r="E432" s="365" t="s">
        <v>256</v>
      </c>
      <c r="F432" s="366"/>
      <c r="G432" s="366"/>
      <c r="H432" s="367"/>
      <c r="I432" s="360"/>
      <c r="J432" s="192">
        <f>IF(SUM(L432:P432)=0,IF(COUNTIF(L432:P432,"未確認")&gt;0,"未確認",IF(COUNTIF(L432:P432,"~*")&gt;0,"*",SUM(L432:P432))),SUM(L432:P432))</f>
        <v>41</v>
      </c>
      <c r="K432" s="193" t="str">
        <f>IF(OR(COUNTIF(L432:P432,"未確認")&gt;0,COUNTIF(L432:P432,"~*")&gt;0),"※","")</f>
        <v/>
      </c>
      <c r="L432" s="147">
        <v>11</v>
      </c>
      <c r="M432" s="147">
        <v>13</v>
      </c>
      <c r="N432" s="147">
        <v>11</v>
      </c>
      <c r="O432" s="147">
        <v>2</v>
      </c>
      <c r="P432" s="147">
        <v>4</v>
      </c>
    </row>
    <row r="433" spans="1:22" s="83" customFormat="1" ht="34.5" customHeight="1">
      <c r="A433" s="250" t="s">
        <v>799</v>
      </c>
      <c r="B433" s="119"/>
      <c r="C433" s="188"/>
      <c r="D433" s="189"/>
      <c r="E433" s="365" t="s">
        <v>257</v>
      </c>
      <c r="F433" s="366"/>
      <c r="G433" s="366"/>
      <c r="H433" s="367"/>
      <c r="I433" s="360"/>
      <c r="J433" s="192">
        <f>IF(SUM(L433:P433)=0,IF(COUNTIF(L433:P433,"未確認")&gt;0,"未確認",IF(COUNTIF(L433:P433,"~*")&gt;0,"*",SUM(L433:P433))),SUM(L433:P433))</f>
        <v>2335</v>
      </c>
      <c r="K433" s="193" t="str">
        <f>IF(OR(COUNTIF(L433:P433,"未確認")&gt;0,COUNTIF(L433:P433,"~*")&gt;0),"※","")</f>
        <v/>
      </c>
      <c r="L433" s="147">
        <v>818</v>
      </c>
      <c r="M433" s="147">
        <v>822</v>
      </c>
      <c r="N433" s="147">
        <v>488</v>
      </c>
      <c r="O433" s="147">
        <v>20</v>
      </c>
      <c r="P433" s="147">
        <v>187</v>
      </c>
    </row>
    <row r="434" spans="1:22" s="83" customFormat="1" ht="34.5" customHeight="1">
      <c r="A434" s="251" t="s">
        <v>800</v>
      </c>
      <c r="B434" s="1"/>
      <c r="C434" s="190"/>
      <c r="D434" s="191"/>
      <c r="E434" s="365" t="s">
        <v>258</v>
      </c>
      <c r="F434" s="366"/>
      <c r="G434" s="366"/>
      <c r="H434" s="367"/>
      <c r="I434" s="361"/>
      <c r="J434" s="192">
        <f>IF(SUM(L434:P434)=0,IF(COUNTIF(L434:P434,"未確認")&gt;0,"未確認",IF(COUNTIF(L434:P434,"~*")&gt;0,"*",SUM(L434:P434))),SUM(L434:P434))</f>
        <v>11</v>
      </c>
      <c r="K434" s="193" t="str">
        <f>IF(OR(COUNTIF(L434:P434,"未確認")&gt;0,COUNTIF(L434:P434,"~*")&gt;0),"※","")</f>
        <v/>
      </c>
      <c r="L434" s="147">
        <v>10</v>
      </c>
      <c r="M434" s="147">
        <v>1</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1051</v>
      </c>
      <c r="N441" s="66" t="s">
        <v>1055</v>
      </c>
      <c r="O441" s="66" t="s">
        <v>1059</v>
      </c>
      <c r="P441" s="66" t="s">
        <v>1064</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1060</v>
      </c>
      <c r="P442" s="70" t="s">
        <v>1065</v>
      </c>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1051</v>
      </c>
      <c r="N466" s="66" t="s">
        <v>1055</v>
      </c>
      <c r="O466" s="66" t="s">
        <v>1059</v>
      </c>
      <c r="P466" s="66" t="s">
        <v>1064</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1060</v>
      </c>
      <c r="P467" s="70" t="s">
        <v>1065</v>
      </c>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IF(SUM(L468:P468)=0,IF(COUNTIF(L468:P468,"未確認")&gt;0,"未確認",IF(COUNTIF(L468:P468,"*")&gt;0,"*",SUM(L468:P468))),SUM(L468:P468))</f>
        <v>66</v>
      </c>
      <c r="K468" s="201" t="str">
        <f t="shared" ref="K468:K475" si="16">IF(OR(COUNTIF(L468:P468,"未確認")&gt;0,COUNTIF(L468:P468,"*")&gt;0),"※","")</f>
        <v/>
      </c>
      <c r="L468" s="117">
        <v>28</v>
      </c>
      <c r="M468" s="117">
        <v>19</v>
      </c>
      <c r="N468" s="117">
        <v>19</v>
      </c>
      <c r="O468" s="117">
        <v>0</v>
      </c>
      <c r="P468" s="117">
        <v>0</v>
      </c>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5"/>
      <c r="E470" s="319" t="s">
        <v>286</v>
      </c>
      <c r="F470" s="320"/>
      <c r="G470" s="320"/>
      <c r="H470" s="321"/>
      <c r="I470" s="353"/>
      <c r="J470" s="116">
        <f t="shared" si="17"/>
        <v>15</v>
      </c>
      <c r="K470" s="201" t="str">
        <f t="shared" si="16"/>
        <v/>
      </c>
      <c r="L470" s="117">
        <v>0</v>
      </c>
      <c r="M470" s="117">
        <v>0</v>
      </c>
      <c r="N470" s="117">
        <v>15</v>
      </c>
      <c r="O470" s="117">
        <v>0</v>
      </c>
      <c r="P470" s="117">
        <v>0</v>
      </c>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v>0</v>
      </c>
      <c r="M471" s="117">
        <v>0</v>
      </c>
      <c r="N471" s="117" t="s">
        <v>541</v>
      </c>
      <c r="O471" s="117">
        <v>0</v>
      </c>
      <c r="P471" s="117">
        <v>0</v>
      </c>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v>
      </c>
      <c r="K474" s="201" t="str">
        <f t="shared" si="16"/>
        <v>※</v>
      </c>
      <c r="L474" s="117" t="s">
        <v>541</v>
      </c>
      <c r="M474" s="117">
        <v>0</v>
      </c>
      <c r="N474" s="117">
        <v>0</v>
      </c>
      <c r="O474" s="117">
        <v>0</v>
      </c>
      <c r="P474" s="117">
        <v>0</v>
      </c>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t="s">
        <v>541</v>
      </c>
      <c r="M475" s="117">
        <v>0</v>
      </c>
      <c r="N475" s="117">
        <v>0</v>
      </c>
      <c r="O475" s="117">
        <v>0</v>
      </c>
      <c r="P475" s="117">
        <v>0</v>
      </c>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IF(OR(COUNTIF(L476:P476,"未確認")&gt;0,COUNTIF(L476:P476,"~")&gt;0),"※","")</f>
        <v/>
      </c>
      <c r="L476" s="117" t="s">
        <v>541</v>
      </c>
      <c r="M476" s="117" t="s">
        <v>541</v>
      </c>
      <c r="N476" s="117">
        <v>0</v>
      </c>
      <c r="O476" s="117">
        <v>0</v>
      </c>
      <c r="P476" s="117">
        <v>0</v>
      </c>
      <c r="Q476" s="8"/>
      <c r="R476" s="8"/>
      <c r="S476" s="8"/>
      <c r="T476" s="8"/>
      <c r="U476" s="8"/>
      <c r="V476" s="8"/>
    </row>
    <row r="477" spans="1:22" ht="34.5" customHeight="1">
      <c r="A477" s="252" t="s">
        <v>820</v>
      </c>
      <c r="B477" s="1"/>
      <c r="C477" s="202"/>
      <c r="D477" s="355"/>
      <c r="E477" s="319" t="s">
        <v>293</v>
      </c>
      <c r="F477" s="320"/>
      <c r="G477" s="320"/>
      <c r="H477" s="321"/>
      <c r="I477" s="353"/>
      <c r="J477" s="116">
        <f t="shared" si="17"/>
        <v>33</v>
      </c>
      <c r="K477" s="201" t="str">
        <f t="shared" ref="K477:K496" si="18">IF(OR(COUNTIF(L477:P477,"未確認")&gt;0,COUNTIF(L477:P477,"*")&gt;0),"※","")</f>
        <v/>
      </c>
      <c r="L477" s="117">
        <v>13</v>
      </c>
      <c r="M477" s="117">
        <v>20</v>
      </c>
      <c r="N477" s="117">
        <v>0</v>
      </c>
      <c r="O477" s="117">
        <v>0</v>
      </c>
      <c r="P477" s="117">
        <v>0</v>
      </c>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v>0</v>
      </c>
      <c r="M478" s="117">
        <v>0</v>
      </c>
      <c r="N478" s="117" t="s">
        <v>541</v>
      </c>
      <c r="O478" s="117">
        <v>0</v>
      </c>
      <c r="P478" s="117">
        <v>0</v>
      </c>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v>0</v>
      </c>
      <c r="M479" s="117">
        <v>0</v>
      </c>
      <c r="N479" s="117" t="s">
        <v>541</v>
      </c>
      <c r="O479" s="117">
        <v>0</v>
      </c>
      <c r="P479" s="117">
        <v>0</v>
      </c>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IF(SUM(L481:P481)=0,IF(COUNTIF(L481:P481,"未確認")&gt;0,"未確認",IF(COUNTIF(L481:P481,"*")&gt;0,"*",SUM(L481:P481))),SUM(L481:P481))</f>
        <v>34</v>
      </c>
      <c r="K481" s="201" t="str">
        <f t="shared" si="18"/>
        <v>※</v>
      </c>
      <c r="L481" s="117">
        <v>20</v>
      </c>
      <c r="M481" s="117" t="s">
        <v>541</v>
      </c>
      <c r="N481" s="117">
        <v>14</v>
      </c>
      <c r="O481" s="117">
        <v>0</v>
      </c>
      <c r="P481" s="117">
        <v>0</v>
      </c>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5"/>
      <c r="E483" s="319" t="s">
        <v>286</v>
      </c>
      <c r="F483" s="320"/>
      <c r="G483" s="320"/>
      <c r="H483" s="321"/>
      <c r="I483" s="353"/>
      <c r="J483" s="116">
        <f t="shared" si="19"/>
        <v>11</v>
      </c>
      <c r="K483" s="201" t="str">
        <f t="shared" si="18"/>
        <v/>
      </c>
      <c r="L483" s="117">
        <v>0</v>
      </c>
      <c r="M483" s="117">
        <v>0</v>
      </c>
      <c r="N483" s="117">
        <v>11</v>
      </c>
      <c r="O483" s="117">
        <v>0</v>
      </c>
      <c r="P483" s="117">
        <v>0</v>
      </c>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v>
      </c>
      <c r="K487" s="201" t="str">
        <f t="shared" si="18"/>
        <v>※</v>
      </c>
      <c r="L487" s="117" t="s">
        <v>541</v>
      </c>
      <c r="M487" s="117">
        <v>0</v>
      </c>
      <c r="N487" s="117">
        <v>0</v>
      </c>
      <c r="O487" s="117">
        <v>0</v>
      </c>
      <c r="P487" s="117">
        <v>0</v>
      </c>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t="s">
        <v>541</v>
      </c>
      <c r="M488" s="117">
        <v>0</v>
      </c>
      <c r="N488" s="117">
        <v>0</v>
      </c>
      <c r="O488" s="117">
        <v>0</v>
      </c>
      <c r="P488" s="117">
        <v>0</v>
      </c>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v>
      </c>
      <c r="K489" s="201" t="str">
        <f t="shared" si="18"/>
        <v>※</v>
      </c>
      <c r="L489" s="117" t="s">
        <v>541</v>
      </c>
      <c r="M489" s="117">
        <v>0</v>
      </c>
      <c r="N489" s="117">
        <v>0</v>
      </c>
      <c r="O489" s="117">
        <v>0</v>
      </c>
      <c r="P489" s="117">
        <v>0</v>
      </c>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t="s">
        <v>541</v>
      </c>
      <c r="M490" s="117" t="s">
        <v>541</v>
      </c>
      <c r="N490" s="117">
        <v>0</v>
      </c>
      <c r="O490" s="117">
        <v>0</v>
      </c>
      <c r="P490" s="117">
        <v>0</v>
      </c>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v>
      </c>
      <c r="K491" s="201" t="str">
        <f t="shared" si="18"/>
        <v>※</v>
      </c>
      <c r="L491" s="117">
        <v>0</v>
      </c>
      <c r="M491" s="117">
        <v>0</v>
      </c>
      <c r="N491" s="117" t="s">
        <v>541</v>
      </c>
      <c r="O491" s="117">
        <v>0</v>
      </c>
      <c r="P491" s="117">
        <v>0</v>
      </c>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v>0</v>
      </c>
      <c r="M492" s="117">
        <v>0</v>
      </c>
      <c r="N492" s="117" t="s">
        <v>541</v>
      </c>
      <c r="O492" s="117">
        <v>0</v>
      </c>
      <c r="P492" s="117">
        <v>0</v>
      </c>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19" t="s">
        <v>302</v>
      </c>
      <c r="D495" s="320"/>
      <c r="E495" s="320"/>
      <c r="F495" s="320"/>
      <c r="G495" s="320"/>
      <c r="H495" s="321"/>
      <c r="I495" s="122" t="s">
        <v>303</v>
      </c>
      <c r="J495" s="116" t="str">
        <f t="shared" si="19"/>
        <v>*</v>
      </c>
      <c r="K495" s="201" t="str">
        <f t="shared" si="18"/>
        <v>※</v>
      </c>
      <c r="L495" s="117" t="s">
        <v>541</v>
      </c>
      <c r="M495" s="117">
        <v>0</v>
      </c>
      <c r="N495" s="117">
        <v>0</v>
      </c>
      <c r="O495" s="117">
        <v>0</v>
      </c>
      <c r="P495" s="117">
        <v>0</v>
      </c>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t="s">
        <v>541</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1051</v>
      </c>
      <c r="N502" s="66" t="s">
        <v>1055</v>
      </c>
      <c r="O502" s="66" t="s">
        <v>1059</v>
      </c>
      <c r="P502" s="66" t="s">
        <v>1064</v>
      </c>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70" t="s">
        <v>1047</v>
      </c>
      <c r="O503" s="70" t="s">
        <v>1060</v>
      </c>
      <c r="P503" s="70" t="s">
        <v>1065</v>
      </c>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t="s">
        <v>541</v>
      </c>
      <c r="N504" s="117" t="s">
        <v>541</v>
      </c>
      <c r="O504" s="117">
        <v>0</v>
      </c>
      <c r="P504" s="117">
        <v>0</v>
      </c>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23</v>
      </c>
      <c r="K505" s="201" t="str">
        <f t="shared" si="21"/>
        <v>※</v>
      </c>
      <c r="L505" s="117">
        <v>23</v>
      </c>
      <c r="M505" s="117" t="s">
        <v>541</v>
      </c>
      <c r="N505" s="117" t="s">
        <v>541</v>
      </c>
      <c r="O505" s="117">
        <v>0</v>
      </c>
      <c r="P505" s="117">
        <v>0</v>
      </c>
      <c r="Q505" s="8"/>
      <c r="R505" s="8"/>
      <c r="S505" s="8"/>
      <c r="T505" s="8"/>
      <c r="U505" s="8"/>
      <c r="V505" s="8"/>
    </row>
    <row r="506" spans="1:22" ht="56.1" customHeight="1">
      <c r="A506" s="252" t="s">
        <v>973</v>
      </c>
      <c r="B506" s="204"/>
      <c r="C506" s="319" t="s">
        <v>312</v>
      </c>
      <c r="D506" s="320"/>
      <c r="E506" s="320"/>
      <c r="F506" s="320"/>
      <c r="G506" s="320"/>
      <c r="H506" s="321"/>
      <c r="I506" s="122" t="s">
        <v>313</v>
      </c>
      <c r="J506" s="116" t="str">
        <f t="shared" si="20"/>
        <v>*</v>
      </c>
      <c r="K506" s="201" t="str">
        <f t="shared" si="21"/>
        <v>※</v>
      </c>
      <c r="L506" s="117" t="s">
        <v>541</v>
      </c>
      <c r="M506" s="117">
        <v>0</v>
      </c>
      <c r="N506" s="117">
        <v>0</v>
      </c>
      <c r="O506" s="117">
        <v>0</v>
      </c>
      <c r="P506" s="117">
        <v>0</v>
      </c>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19" t="s">
        <v>316</v>
      </c>
      <c r="D508" s="320"/>
      <c r="E508" s="320"/>
      <c r="F508" s="320"/>
      <c r="G508" s="320"/>
      <c r="H508" s="321"/>
      <c r="I508" s="122" t="s">
        <v>317</v>
      </c>
      <c r="J508" s="116">
        <f t="shared" si="20"/>
        <v>33</v>
      </c>
      <c r="K508" s="201" t="str">
        <f t="shared" si="21"/>
        <v/>
      </c>
      <c r="L508" s="117">
        <v>17</v>
      </c>
      <c r="M508" s="117">
        <v>16</v>
      </c>
      <c r="N508" s="117">
        <v>0</v>
      </c>
      <c r="O508" s="117">
        <v>0</v>
      </c>
      <c r="P508" s="117">
        <v>0</v>
      </c>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19" t="s">
        <v>320</v>
      </c>
      <c r="D510" s="320"/>
      <c r="E510" s="320"/>
      <c r="F510" s="320"/>
      <c r="G510" s="320"/>
      <c r="H510" s="321"/>
      <c r="I510" s="122" t="s">
        <v>321</v>
      </c>
      <c r="J510" s="116">
        <f t="shared" si="20"/>
        <v>10</v>
      </c>
      <c r="K510" s="201" t="str">
        <f t="shared" si="21"/>
        <v>※</v>
      </c>
      <c r="L510" s="117" t="s">
        <v>541</v>
      </c>
      <c r="M510" s="117">
        <v>10</v>
      </c>
      <c r="N510" s="117">
        <v>0</v>
      </c>
      <c r="O510" s="117">
        <v>0</v>
      </c>
      <c r="P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1051</v>
      </c>
      <c r="N514" s="66" t="s">
        <v>1055</v>
      </c>
      <c r="O514" s="66" t="s">
        <v>1059</v>
      </c>
      <c r="P514" s="66" t="s">
        <v>1064</v>
      </c>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70" t="s">
        <v>1047</v>
      </c>
      <c r="O515" s="70" t="s">
        <v>1060</v>
      </c>
      <c r="P515" s="70" t="s">
        <v>1065</v>
      </c>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6" t="s">
        <v>327</v>
      </c>
      <c r="D517" s="347"/>
      <c r="E517" s="347"/>
      <c r="F517" s="347"/>
      <c r="G517" s="347"/>
      <c r="H517" s="348"/>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1051</v>
      </c>
      <c r="N520" s="66" t="s">
        <v>1055</v>
      </c>
      <c r="O520" s="66" t="s">
        <v>1059</v>
      </c>
      <c r="P520" s="66" t="s">
        <v>1064</v>
      </c>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70" t="s">
        <v>1047</v>
      </c>
      <c r="O521" s="70" t="s">
        <v>1060</v>
      </c>
      <c r="P521" s="70" t="s">
        <v>1065</v>
      </c>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1051</v>
      </c>
      <c r="N525" s="66" t="s">
        <v>1055</v>
      </c>
      <c r="O525" s="66" t="s">
        <v>1059</v>
      </c>
      <c r="P525" s="66" t="s">
        <v>1064</v>
      </c>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70" t="s">
        <v>1047</v>
      </c>
      <c r="O526" s="70" t="s">
        <v>1060</v>
      </c>
      <c r="P526" s="70" t="s">
        <v>1065</v>
      </c>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1051</v>
      </c>
      <c r="N530" s="66" t="s">
        <v>1055</v>
      </c>
      <c r="O530" s="66" t="s">
        <v>1059</v>
      </c>
      <c r="P530" s="66" t="s">
        <v>1064</v>
      </c>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70" t="s">
        <v>1047</v>
      </c>
      <c r="O531" s="70" t="s">
        <v>1060</v>
      </c>
      <c r="P531" s="70" t="s">
        <v>1065</v>
      </c>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1051</v>
      </c>
      <c r="N543" s="66" t="s">
        <v>1055</v>
      </c>
      <c r="O543" s="66" t="s">
        <v>1059</v>
      </c>
      <c r="P543" s="66" t="s">
        <v>1064</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1060</v>
      </c>
      <c r="P544" s="70" t="s">
        <v>1065</v>
      </c>
    </row>
    <row r="545" spans="1:16" s="115" customFormat="1" ht="69.95" customHeight="1">
      <c r="A545" s="252" t="s">
        <v>853</v>
      </c>
      <c r="C545" s="319" t="s">
        <v>348</v>
      </c>
      <c r="D545" s="320"/>
      <c r="E545" s="320"/>
      <c r="F545" s="320"/>
      <c r="G545" s="320"/>
      <c r="H545" s="321"/>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1058</v>
      </c>
      <c r="P558" s="211" t="s">
        <v>1058</v>
      </c>
    </row>
    <row r="559" spans="1:16"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row>
    <row r="560" spans="1:16" s="91" customFormat="1" ht="34.5" customHeight="1">
      <c r="A560" s="251" t="s">
        <v>870</v>
      </c>
      <c r="B560" s="119"/>
      <c r="C560" s="209"/>
      <c r="D560" s="330" t="s">
        <v>376</v>
      </c>
      <c r="E560" s="341"/>
      <c r="F560" s="341"/>
      <c r="G560" s="341"/>
      <c r="H560" s="331"/>
      <c r="I560" s="342"/>
      <c r="J560" s="207"/>
      <c r="K560" s="210"/>
      <c r="L560" s="211">
        <v>58.3</v>
      </c>
      <c r="M560" s="211">
        <v>69.099999999999994</v>
      </c>
      <c r="N560" s="211">
        <v>39.4</v>
      </c>
      <c r="O560" s="211" t="s">
        <v>533</v>
      </c>
      <c r="P560" s="211" t="s">
        <v>533</v>
      </c>
    </row>
    <row r="561" spans="1:16" s="91" customFormat="1" ht="34.5" customHeight="1">
      <c r="A561" s="251" t="s">
        <v>871</v>
      </c>
      <c r="B561" s="119"/>
      <c r="C561" s="209"/>
      <c r="D561" s="330" t="s">
        <v>377</v>
      </c>
      <c r="E561" s="341"/>
      <c r="F561" s="341"/>
      <c r="G561" s="341"/>
      <c r="H561" s="331"/>
      <c r="I561" s="342"/>
      <c r="J561" s="207"/>
      <c r="K561" s="210"/>
      <c r="L561" s="211">
        <v>44.5</v>
      </c>
      <c r="M561" s="211">
        <v>46.2</v>
      </c>
      <c r="N561" s="211">
        <v>13.3</v>
      </c>
      <c r="O561" s="211" t="s">
        <v>533</v>
      </c>
      <c r="P561" s="211" t="s">
        <v>533</v>
      </c>
    </row>
    <row r="562" spans="1:16" s="91" customFormat="1" ht="34.5" customHeight="1">
      <c r="A562" s="251" t="s">
        <v>872</v>
      </c>
      <c r="B562" s="119"/>
      <c r="C562" s="209"/>
      <c r="D562" s="330" t="s">
        <v>989</v>
      </c>
      <c r="E562" s="341"/>
      <c r="F562" s="341"/>
      <c r="G562" s="341"/>
      <c r="H562" s="331"/>
      <c r="I562" s="342"/>
      <c r="J562" s="207"/>
      <c r="K562" s="210"/>
      <c r="L562" s="211">
        <v>13.3</v>
      </c>
      <c r="M562" s="211">
        <v>22.6</v>
      </c>
      <c r="N562" s="211">
        <v>9.6999999999999993</v>
      </c>
      <c r="O562" s="211" t="s">
        <v>533</v>
      </c>
      <c r="P562" s="211" t="s">
        <v>533</v>
      </c>
    </row>
    <row r="563" spans="1:16" s="91" customFormat="1" ht="34.5" customHeight="1">
      <c r="A563" s="251" t="s">
        <v>873</v>
      </c>
      <c r="B563" s="119"/>
      <c r="C563" s="209"/>
      <c r="D563" s="330" t="s">
        <v>379</v>
      </c>
      <c r="E563" s="341"/>
      <c r="F563" s="341"/>
      <c r="G563" s="341"/>
      <c r="H563" s="331"/>
      <c r="I563" s="342"/>
      <c r="J563" s="207"/>
      <c r="K563" s="210"/>
      <c r="L563" s="211">
        <v>25.5</v>
      </c>
      <c r="M563" s="211">
        <v>29</v>
      </c>
      <c r="N563" s="211">
        <v>7.3</v>
      </c>
      <c r="O563" s="211" t="s">
        <v>533</v>
      </c>
      <c r="P563" s="211" t="s">
        <v>533</v>
      </c>
    </row>
    <row r="564" spans="1:16" s="91" customFormat="1" ht="34.5" customHeight="1">
      <c r="A564" s="251" t="s">
        <v>874</v>
      </c>
      <c r="B564" s="119"/>
      <c r="C564" s="209"/>
      <c r="D564" s="330" t="s">
        <v>380</v>
      </c>
      <c r="E564" s="341"/>
      <c r="F564" s="341"/>
      <c r="G564" s="341"/>
      <c r="H564" s="331"/>
      <c r="I564" s="342"/>
      <c r="J564" s="207"/>
      <c r="K564" s="210"/>
      <c r="L564" s="211">
        <v>6.5</v>
      </c>
      <c r="M564" s="211">
        <v>0.3</v>
      </c>
      <c r="N564" s="211">
        <v>6.1</v>
      </c>
      <c r="O564" s="211" t="s">
        <v>533</v>
      </c>
      <c r="P564" s="211" t="s">
        <v>533</v>
      </c>
    </row>
    <row r="565" spans="1:16" s="91" customFormat="1" ht="34.5" customHeight="1">
      <c r="A565" s="251" t="s">
        <v>875</v>
      </c>
      <c r="B565" s="119"/>
      <c r="C565" s="280"/>
      <c r="D565" s="330" t="s">
        <v>869</v>
      </c>
      <c r="E565" s="341"/>
      <c r="F565" s="341"/>
      <c r="G565" s="341"/>
      <c r="H565" s="331"/>
      <c r="I565" s="342"/>
      <c r="J565" s="207"/>
      <c r="K565" s="210"/>
      <c r="L565" s="211">
        <v>14.1</v>
      </c>
      <c r="M565" s="211">
        <v>23.6</v>
      </c>
      <c r="N565" s="211">
        <v>21.3</v>
      </c>
      <c r="O565" s="211" t="s">
        <v>533</v>
      </c>
      <c r="P565" s="211" t="s">
        <v>533</v>
      </c>
    </row>
    <row r="566" spans="1:16" s="91" customFormat="1" ht="34.5" customHeight="1">
      <c r="A566" s="251" t="s">
        <v>876</v>
      </c>
      <c r="B566" s="119"/>
      <c r="C566" s="285"/>
      <c r="D566" s="330" t="s">
        <v>990</v>
      </c>
      <c r="E566" s="341"/>
      <c r="F566" s="341"/>
      <c r="G566" s="341"/>
      <c r="H566" s="331"/>
      <c r="I566" s="342"/>
      <c r="J566" s="213"/>
      <c r="K566" s="214"/>
      <c r="L566" s="211">
        <v>18.600000000000001</v>
      </c>
      <c r="M566" s="211">
        <v>30.2</v>
      </c>
      <c r="N566" s="211">
        <v>23.6</v>
      </c>
      <c r="O566" s="211" t="s">
        <v>533</v>
      </c>
      <c r="P566" s="211" t="s">
        <v>533</v>
      </c>
    </row>
    <row r="567" spans="1:16" s="91" customFormat="1" ht="42.75" customHeight="1">
      <c r="A567" s="243"/>
      <c r="B567" s="119"/>
      <c r="C567" s="322" t="s">
        <v>1021</v>
      </c>
      <c r="D567" s="323"/>
      <c r="E567" s="323"/>
      <c r="F567" s="323"/>
      <c r="G567" s="323"/>
      <c r="H567" s="324"/>
      <c r="I567" s="342"/>
      <c r="J567" s="207"/>
      <c r="K567" s="208"/>
      <c r="L567" s="124"/>
      <c r="M567" s="131"/>
      <c r="N567" s="131"/>
      <c r="O567" s="131"/>
      <c r="P567" s="131"/>
    </row>
    <row r="568" spans="1:16"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row>
    <row r="569" spans="1:16"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row>
    <row r="570" spans="1:16"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row>
    <row r="571" spans="1:16"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row>
    <row r="572" spans="1:16"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row>
    <row r="573" spans="1:16"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row>
    <row r="574" spans="1:16"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row>
    <row r="575" spans="1:16" s="91" customFormat="1" ht="42.75" customHeight="1">
      <c r="A575" s="243"/>
      <c r="B575" s="119"/>
      <c r="C575" s="322" t="s">
        <v>384</v>
      </c>
      <c r="D575" s="323"/>
      <c r="E575" s="323"/>
      <c r="F575" s="323"/>
      <c r="G575" s="323"/>
      <c r="H575" s="324"/>
      <c r="I575" s="342"/>
      <c r="J575" s="215"/>
      <c r="K575" s="208"/>
      <c r="L575" s="124"/>
      <c r="M575" s="131"/>
      <c r="N575" s="131"/>
      <c r="O575" s="131"/>
      <c r="P575" s="131"/>
    </row>
    <row r="576" spans="1:16"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1051</v>
      </c>
      <c r="N588" s="66" t="s">
        <v>1055</v>
      </c>
      <c r="O588" s="66" t="s">
        <v>1059</v>
      </c>
      <c r="P588" s="66" t="s">
        <v>1064</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1060</v>
      </c>
      <c r="P589" s="70" t="s">
        <v>1065</v>
      </c>
    </row>
    <row r="590" spans="1:22" s="115" customFormat="1" ht="69.95" customHeight="1">
      <c r="A590" s="252" t="s">
        <v>891</v>
      </c>
      <c r="C590" s="319" t="s">
        <v>386</v>
      </c>
      <c r="D590" s="320"/>
      <c r="E590" s="320"/>
      <c r="F590" s="320"/>
      <c r="G590" s="320"/>
      <c r="H590" s="321"/>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19" t="s">
        <v>388</v>
      </c>
      <c r="D591" s="320"/>
      <c r="E591" s="320"/>
      <c r="F591" s="320"/>
      <c r="G591" s="320"/>
      <c r="H591" s="321"/>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19" t="s">
        <v>390</v>
      </c>
      <c r="D592" s="320"/>
      <c r="E592" s="320"/>
      <c r="F592" s="320"/>
      <c r="G592" s="320"/>
      <c r="H592" s="321"/>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19" t="s">
        <v>392</v>
      </c>
      <c r="D593" s="320"/>
      <c r="E593" s="320"/>
      <c r="F593" s="320"/>
      <c r="G593" s="320"/>
      <c r="H593" s="321"/>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19" t="s">
        <v>394</v>
      </c>
      <c r="D594" s="320"/>
      <c r="E594" s="320"/>
      <c r="F594" s="320"/>
      <c r="G594" s="320"/>
      <c r="H594" s="321"/>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2" t="s">
        <v>991</v>
      </c>
      <c r="D595" s="323"/>
      <c r="E595" s="323"/>
      <c r="F595" s="323"/>
      <c r="G595" s="323"/>
      <c r="H595" s="324"/>
      <c r="I595" s="339" t="s">
        <v>397</v>
      </c>
      <c r="J595" s="140">
        <v>234</v>
      </c>
      <c r="K595" s="201" t="str">
        <f>IF(OR(COUNTIF(L595:P595,"未確認")&gt;0,COUNTIF(L595:P595,"~*")&gt;0),"※","")</f>
        <v/>
      </c>
      <c r="L595" s="216"/>
      <c r="M595" s="216"/>
      <c r="N595" s="216"/>
      <c r="O595" s="216"/>
      <c r="P595" s="216"/>
    </row>
    <row r="596" spans="1:16" s="115" customFormat="1" ht="35.1" customHeight="1">
      <c r="A596" s="251" t="s">
        <v>896</v>
      </c>
      <c r="B596" s="84"/>
      <c r="C596" s="292"/>
      <c r="D596" s="293"/>
      <c r="E596" s="316" t="s">
        <v>398</v>
      </c>
      <c r="F596" s="317"/>
      <c r="G596" s="317"/>
      <c r="H596" s="318"/>
      <c r="I596" s="340"/>
      <c r="J596" s="140">
        <v>49</v>
      </c>
      <c r="K596" s="201" t="str">
        <f>IF(OR(COUNTIF(L596:P596,"未確認")&gt;0,COUNTIF(L596:P596,"~*")&gt;0),"※","")</f>
        <v/>
      </c>
      <c r="L596" s="216"/>
      <c r="M596" s="216"/>
      <c r="N596" s="216"/>
      <c r="O596" s="216"/>
      <c r="P596" s="216"/>
    </row>
    <row r="597" spans="1:16" s="115" customFormat="1" ht="35.1" customHeight="1">
      <c r="A597" s="251" t="s">
        <v>897</v>
      </c>
      <c r="B597" s="84"/>
      <c r="C597" s="322" t="s">
        <v>992</v>
      </c>
      <c r="D597" s="323"/>
      <c r="E597" s="323"/>
      <c r="F597" s="323"/>
      <c r="G597" s="323"/>
      <c r="H597" s="324"/>
      <c r="I597" s="325" t="s">
        <v>400</v>
      </c>
      <c r="J597" s="140">
        <v>215</v>
      </c>
      <c r="K597" s="201" t="str">
        <f>IF(OR(COUNTIF(L597:P597,"未確認")&gt;0,COUNTIF(L597:P597,"~*")&gt;0),"※","")</f>
        <v/>
      </c>
      <c r="L597" s="216"/>
      <c r="M597" s="216"/>
      <c r="N597" s="216"/>
      <c r="O597" s="216"/>
      <c r="P597" s="216"/>
    </row>
    <row r="598" spans="1:16" s="115" customFormat="1" ht="35.1" customHeight="1">
      <c r="A598" s="251" t="s">
        <v>898</v>
      </c>
      <c r="B598" s="84"/>
      <c r="C598" s="292"/>
      <c r="D598" s="293"/>
      <c r="E598" s="316" t="s">
        <v>398</v>
      </c>
      <c r="F598" s="317"/>
      <c r="G598" s="317"/>
      <c r="H598" s="318"/>
      <c r="I598" s="327"/>
      <c r="J598" s="140">
        <v>84</v>
      </c>
      <c r="K598" s="201" t="str">
        <f>IF(OR(COUNTIF(L598:P598,"未確認")&gt;0,COUNTIF(L598:P598,"~*")&gt;0),"※","")</f>
        <v/>
      </c>
      <c r="L598" s="216"/>
      <c r="M598" s="216"/>
      <c r="N598" s="216"/>
      <c r="O598" s="216"/>
      <c r="P598" s="216"/>
    </row>
    <row r="599" spans="1:16" s="115" customFormat="1" ht="42" customHeight="1">
      <c r="A599" s="251" t="s">
        <v>899</v>
      </c>
      <c r="B599" s="84"/>
      <c r="C599" s="316" t="s">
        <v>993</v>
      </c>
      <c r="D599" s="317"/>
      <c r="E599" s="317"/>
      <c r="F599" s="317"/>
      <c r="G599" s="317"/>
      <c r="H599" s="318"/>
      <c r="I599" s="122" t="s">
        <v>402</v>
      </c>
      <c r="J599" s="116">
        <v>381</v>
      </c>
      <c r="K599" s="201" t="str">
        <f>IF(OR(COUNTIF(L599:P599,"未確認")&gt;0,COUNTIF(L599:P599,"~*")&gt;0),"※","")</f>
        <v/>
      </c>
      <c r="L599" s="216"/>
      <c r="M599" s="216"/>
      <c r="N599" s="216"/>
      <c r="O599" s="216"/>
      <c r="P599" s="216"/>
    </row>
    <row r="600" spans="1:16" s="115" customFormat="1" ht="56.1" customHeight="1">
      <c r="A600" s="252" t="s">
        <v>900</v>
      </c>
      <c r="B600" s="84"/>
      <c r="C600" s="319" t="s">
        <v>403</v>
      </c>
      <c r="D600" s="320"/>
      <c r="E600" s="320"/>
      <c r="F600" s="320"/>
      <c r="G600" s="320"/>
      <c r="H600" s="321"/>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1051</v>
      </c>
      <c r="N611" s="66" t="s">
        <v>1055</v>
      </c>
      <c r="O611" s="66" t="s">
        <v>1059</v>
      </c>
      <c r="P611" s="66" t="s">
        <v>1064</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1060</v>
      </c>
      <c r="P612" s="70" t="s">
        <v>1065</v>
      </c>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c r="P621" s="117">
        <v>0</v>
      </c>
    </row>
    <row r="622" spans="1:22" s="118" customFormat="1" ht="69.95" customHeight="1">
      <c r="A622" s="252" t="s">
        <v>915</v>
      </c>
      <c r="B622" s="119"/>
      <c r="C622" s="319" t="s">
        <v>427</v>
      </c>
      <c r="D622" s="320"/>
      <c r="E622" s="320"/>
      <c r="F622" s="320"/>
      <c r="G622" s="320"/>
      <c r="H622" s="321"/>
      <c r="I622" s="122" t="s">
        <v>428</v>
      </c>
      <c r="J622" s="116">
        <f t="shared" si="28"/>
        <v>41</v>
      </c>
      <c r="K622" s="201" t="str">
        <f t="shared" si="29"/>
        <v/>
      </c>
      <c r="L622" s="117">
        <v>14</v>
      </c>
      <c r="M622" s="117">
        <v>12</v>
      </c>
      <c r="N622" s="117">
        <v>15</v>
      </c>
      <c r="O622" s="117">
        <v>0</v>
      </c>
      <c r="P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1051</v>
      </c>
      <c r="N629" s="66" t="s">
        <v>1055</v>
      </c>
      <c r="O629" s="66" t="s">
        <v>1059</v>
      </c>
      <c r="P629" s="66" t="s">
        <v>1064</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1060</v>
      </c>
      <c r="P630" s="70" t="s">
        <v>1065</v>
      </c>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t="s">
        <v>541</v>
      </c>
      <c r="N631" s="117" t="s">
        <v>541</v>
      </c>
      <c r="O631" s="117">
        <v>0</v>
      </c>
      <c r="P631" s="117">
        <v>0</v>
      </c>
    </row>
    <row r="632" spans="1:22" s="118" customFormat="1" ht="56.1" customHeight="1">
      <c r="A632" s="252" t="s">
        <v>918</v>
      </c>
      <c r="B632" s="119"/>
      <c r="C632" s="319" t="s">
        <v>434</v>
      </c>
      <c r="D632" s="320"/>
      <c r="E632" s="320"/>
      <c r="F632" s="320"/>
      <c r="G632" s="320"/>
      <c r="H632" s="321"/>
      <c r="I632" s="122" t="s">
        <v>435</v>
      </c>
      <c r="J632" s="116">
        <f t="shared" si="30"/>
        <v>45</v>
      </c>
      <c r="K632" s="201" t="str">
        <f t="shared" si="31"/>
        <v>※</v>
      </c>
      <c r="L632" s="117">
        <v>18</v>
      </c>
      <c r="M632" s="117">
        <v>27</v>
      </c>
      <c r="N632" s="117" t="s">
        <v>541</v>
      </c>
      <c r="O632" s="117">
        <v>0</v>
      </c>
      <c r="P632" s="117">
        <v>0</v>
      </c>
    </row>
    <row r="633" spans="1:22" s="118" customFormat="1" ht="57">
      <c r="A633" s="252" t="s">
        <v>919</v>
      </c>
      <c r="B633" s="119"/>
      <c r="C633" s="319" t="s">
        <v>436</v>
      </c>
      <c r="D633" s="320"/>
      <c r="E633" s="320"/>
      <c r="F633" s="320"/>
      <c r="G633" s="320"/>
      <c r="H633" s="321"/>
      <c r="I633" s="122" t="s">
        <v>437</v>
      </c>
      <c r="J633" s="116">
        <f t="shared" si="30"/>
        <v>43</v>
      </c>
      <c r="K633" s="201" t="str">
        <f t="shared" si="31"/>
        <v/>
      </c>
      <c r="L633" s="117">
        <v>21</v>
      </c>
      <c r="M633" s="117">
        <v>12</v>
      </c>
      <c r="N633" s="117">
        <v>10</v>
      </c>
      <c r="O633" s="117">
        <v>0</v>
      </c>
      <c r="P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19" t="s">
        <v>440</v>
      </c>
      <c r="D635" s="320"/>
      <c r="E635" s="320"/>
      <c r="F635" s="320"/>
      <c r="G635" s="320"/>
      <c r="H635" s="321"/>
      <c r="I635" s="122" t="s">
        <v>441</v>
      </c>
      <c r="J635" s="116">
        <f t="shared" si="30"/>
        <v>26</v>
      </c>
      <c r="K635" s="201" t="str">
        <f t="shared" si="31"/>
        <v>※</v>
      </c>
      <c r="L635" s="117">
        <v>26</v>
      </c>
      <c r="M635" s="117" t="s">
        <v>541</v>
      </c>
      <c r="N635" s="117" t="s">
        <v>541</v>
      </c>
      <c r="O635" s="117">
        <v>0</v>
      </c>
      <c r="P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t="s">
        <v>541</v>
      </c>
      <c r="N636" s="117">
        <v>0</v>
      </c>
      <c r="O636" s="117">
        <v>0</v>
      </c>
      <c r="P636" s="117">
        <v>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v>0</v>
      </c>
      <c r="N637" s="117" t="s">
        <v>541</v>
      </c>
      <c r="O637" s="117">
        <v>0</v>
      </c>
      <c r="P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1051</v>
      </c>
      <c r="N644" s="66" t="s">
        <v>1055</v>
      </c>
      <c r="O644" s="66" t="s">
        <v>1059</v>
      </c>
      <c r="P644" s="66" t="s">
        <v>1064</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1060</v>
      </c>
      <c r="P645" s="70" t="s">
        <v>1065</v>
      </c>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IF(SUM(L646:P646)=0,IF(COUNTIF(L646:P646,"未確認")&gt;0,"未確認",IF(COUNTIF(L646:P646,"~*")&gt;0,"*",SUM(L646:P646))),SUM(L646:P646))</f>
        <v>148</v>
      </c>
      <c r="K646" s="201" t="str">
        <f t="shared" ref="K646:K660" si="33">IF(OR(COUNTIF(L646:P646,"未確認")&gt;0,COUNTIF(L646:P646,"*")&gt;0),"※","")</f>
        <v>※</v>
      </c>
      <c r="L646" s="117">
        <v>34</v>
      </c>
      <c r="M646" s="117">
        <v>27</v>
      </c>
      <c r="N646" s="117">
        <v>43</v>
      </c>
      <c r="O646" s="117" t="s">
        <v>541</v>
      </c>
      <c r="P646" s="117">
        <v>44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19" t="s">
        <v>939</v>
      </c>
      <c r="F648" s="320"/>
      <c r="G648" s="320"/>
      <c r="H648" s="321"/>
      <c r="I648" s="122" t="s">
        <v>454</v>
      </c>
      <c r="J648" s="116">
        <f t="shared" si="32"/>
        <v>41</v>
      </c>
      <c r="K648" s="201" t="str">
        <f t="shared" si="33"/>
        <v>※</v>
      </c>
      <c r="L648" s="117" t="s">
        <v>541</v>
      </c>
      <c r="M648" s="117" t="s">
        <v>541</v>
      </c>
      <c r="N648" s="117">
        <v>14</v>
      </c>
      <c r="O648" s="117" t="s">
        <v>541</v>
      </c>
      <c r="P648" s="117">
        <v>27</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c r="N649" s="117" t="s">
        <v>541</v>
      </c>
      <c r="O649" s="117" t="s">
        <v>541</v>
      </c>
      <c r="P649" s="117" t="s">
        <v>541</v>
      </c>
    </row>
    <row r="650" spans="1:22" s="118" customFormat="1" ht="84" customHeight="1">
      <c r="A650" s="252" t="s">
        <v>929</v>
      </c>
      <c r="B650" s="84"/>
      <c r="C650" s="295"/>
      <c r="D650" s="297"/>
      <c r="E650" s="319" t="s">
        <v>941</v>
      </c>
      <c r="F650" s="320"/>
      <c r="G650" s="320"/>
      <c r="H650" s="321"/>
      <c r="I650" s="122" t="s">
        <v>458</v>
      </c>
      <c r="J650" s="116">
        <f t="shared" si="32"/>
        <v>48</v>
      </c>
      <c r="K650" s="201" t="str">
        <f t="shared" si="33"/>
        <v>※</v>
      </c>
      <c r="L650" s="117" t="s">
        <v>541</v>
      </c>
      <c r="M650" s="117" t="s">
        <v>541</v>
      </c>
      <c r="N650" s="117">
        <v>32</v>
      </c>
      <c r="O650" s="117" t="s">
        <v>541</v>
      </c>
      <c r="P650" s="117">
        <v>16</v>
      </c>
    </row>
    <row r="651" spans="1:22" s="118" customFormat="1" ht="69.95" customHeight="1">
      <c r="A651" s="252" t="s">
        <v>930</v>
      </c>
      <c r="B651" s="84"/>
      <c r="C651" s="188"/>
      <c r="D651" s="221"/>
      <c r="E651" s="319" t="s">
        <v>942</v>
      </c>
      <c r="F651" s="320"/>
      <c r="G651" s="320"/>
      <c r="H651" s="321"/>
      <c r="I651" s="122" t="s">
        <v>460</v>
      </c>
      <c r="J651" s="116">
        <f t="shared" si="32"/>
        <v>25</v>
      </c>
      <c r="K651" s="201" t="str">
        <f t="shared" si="33"/>
        <v>※</v>
      </c>
      <c r="L651" s="117">
        <v>12</v>
      </c>
      <c r="M651" s="117">
        <v>13</v>
      </c>
      <c r="N651" s="117" t="s">
        <v>541</v>
      </c>
      <c r="O651" s="117">
        <v>0</v>
      </c>
      <c r="P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19" t="s">
        <v>944</v>
      </c>
      <c r="F653" s="320"/>
      <c r="G653" s="320"/>
      <c r="H653" s="321"/>
      <c r="I653" s="122" t="s">
        <v>464</v>
      </c>
      <c r="J653" s="116">
        <f t="shared" si="32"/>
        <v>10</v>
      </c>
      <c r="K653" s="201" t="str">
        <f t="shared" si="33"/>
        <v>※</v>
      </c>
      <c r="L653" s="117">
        <v>10</v>
      </c>
      <c r="M653" s="117" t="s">
        <v>541</v>
      </c>
      <c r="N653" s="117">
        <v>0</v>
      </c>
      <c r="O653" s="117">
        <v>0</v>
      </c>
      <c r="P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19" t="s">
        <v>937</v>
      </c>
      <c r="D655" s="320"/>
      <c r="E655" s="320"/>
      <c r="F655" s="320"/>
      <c r="G655" s="320"/>
      <c r="H655" s="321"/>
      <c r="I655" s="122" t="s">
        <v>468</v>
      </c>
      <c r="J655" s="116">
        <f t="shared" si="32"/>
        <v>97</v>
      </c>
      <c r="K655" s="201" t="str">
        <f t="shared" si="33"/>
        <v/>
      </c>
      <c r="L655" s="117">
        <v>21</v>
      </c>
      <c r="M655" s="117">
        <v>20</v>
      </c>
      <c r="N655" s="117">
        <v>38</v>
      </c>
      <c r="O655" s="117">
        <v>0</v>
      </c>
      <c r="P655" s="117">
        <v>18</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row>
    <row r="657" spans="1:22" s="118" customFormat="1" ht="69.95" customHeight="1">
      <c r="A657" s="252" t="s">
        <v>936</v>
      </c>
      <c r="B657" s="84"/>
      <c r="C657" s="319" t="s">
        <v>469</v>
      </c>
      <c r="D657" s="320"/>
      <c r="E657" s="320"/>
      <c r="F657" s="320"/>
      <c r="G657" s="320"/>
      <c r="H657" s="321"/>
      <c r="I657" s="122" t="s">
        <v>470</v>
      </c>
      <c r="J657" s="116">
        <f t="shared" si="32"/>
        <v>70</v>
      </c>
      <c r="K657" s="201" t="str">
        <f t="shared" si="33"/>
        <v>※</v>
      </c>
      <c r="L657" s="117">
        <v>18</v>
      </c>
      <c r="M657" s="117">
        <v>19</v>
      </c>
      <c r="N657" s="117">
        <v>33</v>
      </c>
      <c r="O657" s="117">
        <v>0</v>
      </c>
      <c r="P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v>0</v>
      </c>
      <c r="N658" s="117">
        <v>0</v>
      </c>
      <c r="O658" s="117">
        <v>0</v>
      </c>
      <c r="P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1051</v>
      </c>
      <c r="N665" s="66" t="s">
        <v>1055</v>
      </c>
      <c r="O665" s="66" t="s">
        <v>1059</v>
      </c>
      <c r="P665" s="66" t="s">
        <v>1064</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1060</v>
      </c>
      <c r="P666" s="70" t="s">
        <v>1065</v>
      </c>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1063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v>100</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v>7.57</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v>201</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v>95</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v>44</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v>94</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v>73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v>45</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1051</v>
      </c>
      <c r="N681" s="66" t="s">
        <v>1055</v>
      </c>
      <c r="O681" s="66" t="s">
        <v>1059</v>
      </c>
      <c r="P681" s="66" t="s">
        <v>1064</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1060</v>
      </c>
      <c r="P682" s="70" t="s">
        <v>1065</v>
      </c>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IF(SUM(L683:P683)=0,IF(COUNTIF(L683:P683,"未確認")&gt;0,"未確認",IF(COUNTIF(L683:P683,"~*")&gt;0,"*",SUM(L683:P683))),SUM(L683:P683))</f>
        <v>32</v>
      </c>
      <c r="K683" s="201" t="str">
        <f>IF(OR(COUNTIF(L683:P683,"未確認")&gt;0,COUNTIF(L683:P683,"*")&gt;0),"※","")</f>
        <v/>
      </c>
      <c r="L683" s="117">
        <v>0</v>
      </c>
      <c r="M683" s="117">
        <v>0</v>
      </c>
      <c r="N683" s="117">
        <v>0</v>
      </c>
      <c r="O683" s="117">
        <v>32</v>
      </c>
      <c r="P683" s="117">
        <v>0</v>
      </c>
    </row>
    <row r="684" spans="1:22" s="118" customFormat="1" ht="42" customHeight="1">
      <c r="A684" s="252" t="s">
        <v>960</v>
      </c>
      <c r="B684" s="119"/>
      <c r="C684" s="319" t="s">
        <v>498</v>
      </c>
      <c r="D684" s="320"/>
      <c r="E684" s="320"/>
      <c r="F684" s="320"/>
      <c r="G684" s="320"/>
      <c r="H684" s="321"/>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19" t="s">
        <v>500</v>
      </c>
      <c r="D685" s="320"/>
      <c r="E685" s="320"/>
      <c r="F685" s="320"/>
      <c r="G685" s="320"/>
      <c r="H685" s="321"/>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1051</v>
      </c>
      <c r="N691" s="66" t="s">
        <v>1055</v>
      </c>
      <c r="O691" s="66" t="s">
        <v>1059</v>
      </c>
      <c r="P691" s="66" t="s">
        <v>1064</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1060</v>
      </c>
      <c r="P692" s="70" t="s">
        <v>1065</v>
      </c>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19" t="s">
        <v>505</v>
      </c>
      <c r="D694" s="320"/>
      <c r="E694" s="320"/>
      <c r="F694" s="320"/>
      <c r="G694" s="320"/>
      <c r="H694" s="321"/>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6" t="s">
        <v>1003</v>
      </c>
      <c r="D695" s="317"/>
      <c r="E695" s="317"/>
      <c r="F695" s="317"/>
      <c r="G695" s="317"/>
      <c r="H695" s="318"/>
      <c r="I695" s="122" t="s">
        <v>508</v>
      </c>
      <c r="J695" s="116">
        <f>IF(SUM(L695:P695)=0,IF(COUNTIF(L695:P695,"未確認")&gt;0,"未確認",IF(COUNTIF(L695:P695,"~*")&gt;0,"*",SUM(L695:P695))),SUM(L695:P695))</f>
        <v>14</v>
      </c>
      <c r="K695" s="201" t="str">
        <f>IF(OR(COUNTIF(L695:P695,"未確認")&gt;0,COUNTIF(L695:P695,"*")&gt;0),"※","")</f>
        <v>※</v>
      </c>
      <c r="L695" s="117">
        <v>0</v>
      </c>
      <c r="M695" s="117" t="s">
        <v>541</v>
      </c>
      <c r="N695" s="117">
        <v>0</v>
      </c>
      <c r="O695" s="117">
        <v>14</v>
      </c>
      <c r="P695" s="117">
        <v>0</v>
      </c>
    </row>
    <row r="696" spans="1:22" s="118" customFormat="1" ht="56.1" customHeight="1">
      <c r="A696" s="246" t="s">
        <v>966</v>
      </c>
      <c r="B696" s="119"/>
      <c r="C696" s="319" t="s">
        <v>509</v>
      </c>
      <c r="D696" s="320"/>
      <c r="E696" s="320"/>
      <c r="F696" s="320"/>
      <c r="G696" s="320"/>
      <c r="H696" s="321"/>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19" t="s">
        <v>511</v>
      </c>
      <c r="D697" s="320"/>
      <c r="E697" s="320"/>
      <c r="F697" s="320"/>
      <c r="G697" s="320"/>
      <c r="H697" s="321"/>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1051</v>
      </c>
      <c r="N704" s="66" t="s">
        <v>1055</v>
      </c>
      <c r="O704" s="66" t="s">
        <v>1059</v>
      </c>
      <c r="P704" s="66" t="s">
        <v>1064</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1060</v>
      </c>
      <c r="P705" s="70" t="s">
        <v>1065</v>
      </c>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19" t="s">
        <v>516</v>
      </c>
      <c r="D707" s="320"/>
      <c r="E707" s="320"/>
      <c r="F707" s="320"/>
      <c r="G707" s="320"/>
      <c r="H707" s="321"/>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6" t="s">
        <v>1004</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6" t="s">
        <v>1005</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1275FCE-4877-46DD-9AA5-88FBCF8C680C}"/>
    <hyperlink ref="J71:L71" location="病院!B464" display="・手術の状況" xr:uid="{5A28D075-16DC-43BE-965A-B32C72BD86F0}"/>
    <hyperlink ref="J72:L72" location="病院!B500" display="・がん、脳卒中、心筋梗塞、分娩、精神医療への対応状況" xr:uid="{BE0A12BB-EE57-4ADF-84F7-A7E4C5670047}"/>
    <hyperlink ref="J73:L73" location="病院!B541" display="・重症患者への対応状況" xr:uid="{F2A7A40B-A752-4775-892C-22F61E75A2C7}"/>
    <hyperlink ref="J74:L74" location="病院!B586" display="・救急医療の実施状況" xr:uid="{1D7700A2-2984-40D9-8FD2-7EC0DDE34C29}"/>
    <hyperlink ref="J75:L75" location="病院!B609" display="・急性期後の支援、在宅復帰の支援の状況" xr:uid="{2ADAC627-B2C5-4C70-A763-5C39712020F8}"/>
    <hyperlink ref="J76:L76" location="病院!B627" display="・全身管理の状況" xr:uid="{204A61A4-4D2E-492B-84EF-ED23967D04ED}"/>
    <hyperlink ref="J78:L78" location="病院!B679" display="・長期療養患者の受入状況" xr:uid="{C6747E22-314D-441D-B1E5-D32D1A227A12}"/>
    <hyperlink ref="J77:L77" location="病院!B642" display="・リハビリテーションの実施状況" xr:uid="{43907CEA-4E62-4B76-9E8B-927EADA38532}"/>
    <hyperlink ref="J79:L79" location="病院!B689" display="・重度の障害児等の受入状況" xr:uid="{6DC2A61B-9915-4CC3-A49C-29989BA9B8E5}"/>
    <hyperlink ref="J80:L80" location="病院!B702" display="・医科歯科の連携状況" xr:uid="{48C07571-51A8-4F2B-A2A9-0652B710C86C}"/>
    <hyperlink ref="M71:N71" location="'病院(H30案)'!B448" display="・手術の状況" xr:uid="{BF546AAF-06AE-4366-BBE7-D92139359B9A}"/>
    <hyperlink ref="M72:N72" location="'病院(H30案)'!B484" display="・がん、脳卒中、心筋梗塞、分娩、精神医療への対応状況" xr:uid="{17B00239-AD86-4558-B1B6-A42BB8F84977}"/>
    <hyperlink ref="M73:N73" location="'病院(H30案)'!B525" display="・重症患者への対応状況" xr:uid="{1F7C260A-4041-4961-BBBD-EABCDCB81BFF}"/>
    <hyperlink ref="M74:N74" location="'病院(H30案)'!B570" display="・救急医療の実施状況" xr:uid="{6D10C34E-C412-4C75-9A2B-8D35682ED93D}"/>
    <hyperlink ref="M75:N75" location="'病院(H30案)'!B593" display="・急性期後の支援、在宅復帰の支援の状況" xr:uid="{A3E58CEA-A1A2-488A-B18D-4AF373122D02}"/>
    <hyperlink ref="C71:G71" location="病院!B87" display="・設置主体" xr:uid="{2F4F3035-25E8-4F2C-B101-2619D9728F02}"/>
    <hyperlink ref="C72:G72" location="病院!B95" display="・病床の状況" xr:uid="{0990A6BE-DA61-4CC3-BA54-0D5365123452}"/>
    <hyperlink ref="C73:G73" location="病院!B116" display="・診療科" xr:uid="{C54F4F94-6B8C-4269-BA87-6DD67C781F7B}"/>
    <hyperlink ref="C74:G74" location="病院!B127" display="・入院基本料・特定入院料及び届出病床数" xr:uid="{03CBF771-BD1A-4FC6-AFA0-C8B87F782C4E}"/>
    <hyperlink ref="C75:G75" location="病院!B141" display="・算定する入院基本用・特定入院料等の状況" xr:uid="{059968A9-9ABF-4B6E-80A1-A42A26C18FAB}"/>
    <hyperlink ref="C76:G76" location="病院!B224" display="・DPC医療機関群の種類" xr:uid="{2992B47E-5177-4F19-ACBD-9D9EBB564596}"/>
    <hyperlink ref="C77:G77" location="病院!B232" display="・救急告示病院、二次救急医療施設、三次救急医療施設の告示・認定の有無" xr:uid="{0B498A4A-99FC-4ADB-9C54-35F0D0B4FB16}"/>
    <hyperlink ref="C78:F78" location="病院!B242" display="・承認の有無" xr:uid="{536BFABE-8713-4A89-B958-CA7543685A3E}"/>
    <hyperlink ref="C79:F79" location="病院!B251" display="・診療報酬の届出の有無" xr:uid="{08ED2A45-D8E1-4F65-9C18-BB71F6E928BF}"/>
    <hyperlink ref="C80:F80" location="病院!B261" display="・職員数の状況" xr:uid="{A419916B-7F6B-44EE-911B-057CD9C8568A}"/>
    <hyperlink ref="C81:F81" location="病院!B320" display="・退院調整部門の設置状況" xr:uid="{DE3F437A-044F-4E5C-A806-182588CA2BDB}"/>
    <hyperlink ref="C82:F82" location="病院!B340" display="・医療機器の台数" xr:uid="{2152B12F-FC14-4DFA-BFC7-64F81816C1D1}"/>
    <hyperlink ref="C83:G83" location="病院!B365" display="・過去1年間の間に病棟の再編・見直しがあった場合の報告対象期間" xr:uid="{F1A4232B-B78C-46D5-879E-DADB3EA4D220}"/>
    <hyperlink ref="H71:I71" location="病院!B388" display="・入院患者の状況（年間）" xr:uid="{B1B3BEA1-83FE-4A5F-90ED-B3270EC4E187}"/>
    <hyperlink ref="H72:I72" location="病院!B401" display="・入院患者の状況（年間／入棟前の場所・退棟先の場所の状況）" xr:uid="{4D2FBB6E-2F43-4B54-939F-580F76ECB43F}"/>
    <hyperlink ref="H73:I73" location="病院!B426" display="・退院後に在宅医療を必要とする患者の状況" xr:uid="{A1AA3F8A-ECB1-4B22-9E2B-3277738FD981}"/>
    <hyperlink ref="H74:I74" location="病院!B438" display="・看取りを行った患者数" xr:uid="{DFAD75BC-CA4C-4C0B-ABC7-66F96F2DD30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2019-11-15T06:26:27Z</dcterms:modified>
</cp:coreProperties>
</file>