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5102819-437F-4B0C-8FE6-E2FB6D87103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<sst xmlns="http://schemas.openxmlformats.org/spreadsheetml/2006/main" count="4036" uniqueCount="1073">
  <si>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</si>
  <si>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</si>
  <si>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</si>
  <si>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</si>
  <si>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</si>
  <si>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</si>
  <si>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</si>
  <si>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</si>
  <si>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</si>
  <si>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</si>
  <si>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</si>
  <si>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</si>
  <si>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</si>
  <si>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</si>
  <si>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</si>
  <si>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</si>
  <si>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</si>
  <si>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</si>
  <si>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</si>
  <si>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</si>
  <si>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</si>
  <si>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</si>
  <si>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</si>
  <si>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</si>
  <si>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</si>
  <si>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</si>
  <si>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</si>
  <si>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</si>
  <si>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</si>
  <si>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</si>
  <si>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</si>
  <si>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</si>
  <si>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</si>
  <si>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</si>
  <si>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</si>
  <si>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</si>
  <si>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</si>
  <si>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</si>
  <si>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</si>
  <si>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</si>
  <si>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</si>
  <si>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</si>
  <si>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</si>
  <si>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</si>
  <si>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</si>
  <si>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</si>
  <si>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</si>
  <si>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</si>
  <si>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</si>
  <si>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</si>
  <si>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</si>
  <si>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</si>
  <si>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</si>
  <si>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</si>
  <si>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</si>
  <si>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</si>
  <si>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</si>
  <si>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</si>
  <si>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</si>
  <si>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</si>
  <si>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</si>
  <si>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</si>
  <si>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</si>
  <si>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</si>
  <si>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</si>
  <si>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</si>
  <si>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</si>
  <si>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</si>
  <si>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</si>
  <si>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</si>
  <si>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</si>
  <si>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</si>
  <si>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</si>
  <si>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</si>
  <si>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</si>
  <si>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</si>
  <si>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</si>
  <si>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</si>
  <si>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</si>
  <si>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</si>
  <si>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</si>
  <si>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</si>
  <si>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</si>
  <si>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</si>
  <si>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</si>
  <si>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</si>
  <si>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</si>
  <si>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</si>
  <si>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</si>
  <si>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</si>
  <si>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</si>
  <si>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</si>
  <si>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</si>
  <si>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</si>
  <si>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</si>
  <si>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</si>
  <si>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</si>
  <si>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</si>
  <si>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</si>
  <si>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</si>
  <si>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</si>
  <si>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</si>
  <si>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</si>
  <si>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</si>
  <si>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</si>
  <si>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</si>
  <si>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</si>
  <si>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</si>
  <si>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</si>
  <si>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</si>
  <si>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</si>
  <si>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</si>
  <si>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</si>
  <si>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</si>
  <si>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</si>
  <si>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</si>
  <si>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</si>
  <si>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</si>
  <si>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</si>
  <si>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</si>
  <si>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</si>
  <si>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</si>
  <si>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</si>
  <si>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</si>
  <si>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</si>
  <si>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</si>
  <si>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</si>
  <si>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</si>
  <si>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</si>
  <si>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</si>
  <si>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</si>
  <si>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</si>
  <si>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</si>
  <si>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</si>
  <si>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</si>
  <si>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</si>
  <si>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</si>
  <si>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</si>
  <si>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</si>
  <si>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</si>
  <si>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</si>
  <si>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</si>
  <si>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</si>
  <si>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</si>
  <si>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</si>
  <si>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</si>
  <si>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</si>
  <si>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</si>
  <si>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</si>
  <si>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</si>
  <si>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</si>
  <si>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</si>
  <si>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</si>
  <si>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</si>
  <si>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</si>
  <si>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</si>
  <si>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</si>
  <si>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</si>
  <si>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</si>
  <si>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</si>
  <si>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</si>
  <si>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</si>
  <si>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</si>
  <si>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</si>
  <si>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</si>
  <si>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</si>
  <si>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</si>
  <si>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</si>
  <si>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</si>
  <si>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</si>
  <si>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</si>
  <si>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</si>
  <si>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</si>
  <si>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</si>
  <si>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</si>
  <si>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</si>
  <si>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</si>
  <si>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</si>
  <si>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</si>
  <si>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</si>
  <si>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</si>
  <si>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</si>
  <si>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</si>
  <si>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</si>
  <si>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</si>
  <si>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</si>
  <si>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</si>
  <si>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</si>
  <si>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</si>
  <si>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</si>
  <si>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</si>
  <si>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</si>
  <si>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</si>
  <si>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</si>
  <si>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</si>
  <si>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</si>
  <si>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</si>
  <si>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</si>
  <si>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</si>
  <si>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</si>
  <si>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</si>
  <si>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</si>
  <si>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</si>
  <si>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</si>
  <si>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</si>
  <si>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</si>
  <si>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</si>
  <si>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</si>
  <si>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</si>
  <si>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</si>
  <si>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</si>
  <si>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</si>
  <si>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</si>
  <si>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</si>
  <si>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</si>
  <si>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</si>
  <si>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</si>
  <si>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</si>
  <si>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</si>
  <si>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</si>
  <si>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</si>
  <si>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</si>
  <si>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</si>
  <si>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</si>
  <si>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</si>
  <si>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</si>
  <si>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</si>
  <si>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</si>
  <si>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</si>
  <si>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</si>
  <si>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</si>
  <si>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</si>
  <si>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</si>
  <si>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</si>
  <si>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</si>
  <si>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</si>
  <si>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</si>
  <si>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</si>
  <si>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</si>
  <si>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</si>
  <si>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</si>
  <si>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</si>
  <si>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</si>
  <si>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</si>
  <si>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</si>
  <si>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</si>
  <si>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</si>
  <si>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</si>
  <si>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</si>
  <si>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</si>
  <si>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</si>
  <si>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</si>
  <si>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</si>
  <si>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</si>
  <si>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</si>
  <si>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</si>
  <si>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</si>
  <si>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</si>
  <si>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</si>
  <si>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</si>
  <si>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</si>
  <si>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</si>
  <si>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</si>
  <si>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</si>
  <si>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</si>
  <si>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</si>
  <si>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</si>
  <si>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</si>
  <si>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</si>
  <si>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</si>
  <si>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</si>
  <si>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</si>
  <si>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</si>
  <si>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</si>
  <si>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</si>
  <si>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</si>
  <si>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</si>
  <si>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</si>
  <si>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</si>
  <si>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</si>
  <si>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</si>
  <si>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</si>
  <si>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</si>
  <si>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</si>
  <si>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</si>
  <si>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</si>
  <si>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</si>
  <si>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</si>
  <si>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</si>
  <si>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</si>
  <si>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</si>
  <si>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</si>
  <si>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</si>
  <si>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</si>
  <si>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</si>
  <si>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</si>
  <si>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</si>
  <si>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</si>
  <si>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</si>
  <si>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</si>
  <si>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</si>
  <si>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</si>
  <si>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</si>
  <si>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</si>
  <si>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</si>
  <si>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</si>
  <si>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</si>
  <si>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</si>
  <si>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</si>
  <si>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</si>
  <si>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</si>
  <si>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</si>
  <si>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</si>
  <si>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</si>
  <si>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</si>
  <si>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</si>
  <si>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</si>
  <si>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</si>
  <si>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</si>
  <si>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</si>
  <si>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</si>
  <si>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</si>
  <si>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</si>
  <si>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</si>
  <si>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</si>
  <si>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</si>
  <si>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</si>
  <si>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</si>
  <si>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</si>
  <si>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</si>
  <si>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</si>
  <si>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</si>
  <si>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</si>
  <si>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</si>
  <si>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</si>
  <si>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</si>
  <si>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</si>
  <si>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</si>
  <si>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</si>
  <si>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</si>
  <si>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</si>
  <si>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</si>
  <si>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</si>
  <si>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</si>
  <si>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</si>
  <si>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</si>
  <si>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</si>
  <si>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</si>
  <si>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</si>
  <si>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</si>
  <si>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</si>
  <si>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</si>
  <si>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</si>
  <si>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</si>
  <si>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</si>
  <si>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</si>
  <si>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</si>
  <si>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</si>
  <si>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</si>
  <si>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</si>
  <si>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</si>
  <si>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</si>
  <si>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</si>
  <si>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</si>
  <si>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</si>
  <si>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</si>
  <si>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</si>
  <si>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</si>
  <si>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</si>
  <si>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</si>
  <si>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</si>
  <si>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</si>
  <si>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</si>
  <si>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</si>
  <si>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</si>
  <si>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</si>
  <si>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</si>
  <si>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</si>
  <si>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</si>
  <si>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</si>
  <si>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</si>
  <si>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</si>
  <si>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</si>
  <si>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</si>
  <si>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</si>
  <si>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</si>
  <si>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</si>
  <si>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</si>
  <si>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</si>
  <si>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</si>
  <si>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</si>
  <si>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</si>
  <si>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</si>
  <si>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</si>
  <si>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</si>
  <si>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</si>
  <si>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</si>
  <si>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</si>
  <si>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</si>
  <si>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</si>
  <si>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</si>
  <si>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</si>
  <si>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</si>
  <si>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</si>
  <si>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</si>
  <si>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</si>
  <si>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</si>
  <si>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</si>
  <si>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</si>
  <si>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</si>
  <si>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</si>
  <si>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</si>
  <si>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</si>
  <si>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</si>
  <si>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</si>
  <si>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</si>
  <si>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</si>
  <si>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</si>
  <si>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</si>
  <si>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</si>
  <si>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</si>
  <si>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</si>
  <si>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</si>
  <si>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</si>
  <si>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</si>
  <si>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</si>
  <si>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</si>
  <si>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</si>
  <si>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</si>
  <si>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</si>
  <si>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</si>
  <si>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</si>
  <si>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</si>
  <si>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</si>
  <si>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</si>
  <si>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</si>
  <si>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</si>
  <si>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</si>
  <si>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</si>
  <si>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</si>
  <si>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</si>
  <si>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</si>
  <si>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</si>
  <si>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</si>
  <si>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</si>
  <si>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</si>
  <si>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</si>
  <si>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</si>
  <si>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</si>
  <si>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</si>
  <si>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</si>
  <si>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</si>
  <si>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</si>
  <si>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</si>
  <si>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</si>
  <si>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</si>
  <si>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</si>
  <si>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</si>
  <si>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</si>
  <si>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</si>
  <si>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</si>
  <si>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</si>
  <si>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</si>
  <si>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</si>
  <si>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</si>
  <si>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</si>
  <si>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</si>
  <si>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</si>
  <si>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</si>
  <si>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</si>
  <si>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</si>
  <si>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</si>
  <si>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</si>
  <si>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</si>
  <si>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</si>
  <si>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</si>
  <si>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</si>
  <si>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</si>
  <si>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</si>
  <si>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</si>
  <si>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</si>
  <si>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</si>
  <si>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</si>
  <si>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</si>
  <si>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</si>
  <si>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</si>
  <si>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</si>
  <si>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</si>
  <si>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</si>
  <si>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</si>
  <si>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</si>
  <si>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</si>
  <si>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</si>
  <si>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</si>
  <si>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</si>
  <si>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</si>
  <si>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</si>
  <si>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</si>
  <si>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</si>
  <si>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</si>
  <si>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</si>
  <si>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</si>
  <si>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</si>
  <si>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</si>
  <si>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</si>
  <si>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</si>
  <si>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</si>
  <si>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</si>
  <si>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</si>
  <si>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</si>
  <si>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</si>
  <si>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</si>
  <si>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</si>
  <si>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</si>
  <si>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</si>
  <si>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</si>
  <si>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</si>
  <si>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</si>
  <si>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</si>
  <si>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</si>
  <si>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</si>
  <si>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</si>
  <si>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</si>
  <si>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</si>
  <si>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</si>
  <si>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</si>
  <si>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</si>
  <si>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</si>
  <si>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</si>
  <si>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</si>
  <si>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</si>
  <si>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</si>
  <si>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</si>
  <si>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</si>
  <si>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</si>
  <si>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</si>
  <si>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</si>
  <si>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</si>
  <si>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</si>
  <si>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</si>
  <si>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</si>
  <si>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</si>
  <si>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</si>
  <si>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</si>
  <si>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</si>
  <si>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</si>
  <si>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</si>
  <si>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</si>
  <si>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</si>
  <si>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</si>
  <si>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</si>
  <si>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</si>
  <si>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</si>
  <si>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</si>
  <si>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</si>
  <si>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</si>
  <si>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</si>
  <si>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</si>
  <si>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</si>
  <si>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</si>
  <si>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</si>
  <si>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</si>
  <si>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</si>
  <si>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</si>
  <si>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</si>
  <si>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</si>
  <si>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</si>
  <si>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</si>
  <si>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</si>
  <si>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</si>
  <si>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</si>
  <si>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</si>
  <si>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</si>
  <si>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</si>
  <si>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</si>
  <si>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</si>
  <si>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</si>
  <si>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</si>
  <si>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</si>
  <si>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</si>
  <si>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</si>
  <si>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</si>
  <si>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</si>
  <si>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</si>
  <si>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</si>
  <si>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</si>
  <si>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</si>
  <si>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</si>
  <si>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</si>
  <si>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</si>
  <si>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</si>
  <si>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</si>
  <si>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</si>
  <si>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</si>
  <si>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</si>
  <si>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</si>
  <si>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</si>
  <si>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</si>
  <si>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</si>
  <si>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</si>
  <si>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</si>
  <si>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</si>
  <si>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</si>
  <si>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</si>
  <si>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</si>
  <si>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</si>
  <si>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</si>
  <si>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</si>
  <si>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</si>
  <si>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</si>
  <si>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</si>
  <si>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</si>
  <si>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</si>
  <si>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</si>
  <si>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</si>
  <si>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</si>
  <si>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</si>
  <si>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</si>
  <si>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</si>
  <si>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</si>
  <si>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</si>
  <si>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</si>
  <si>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</si>
  <si>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</si>
  <si>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</si>
  <si>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</si>
  <si>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</si>
  <si>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</si>
  <si>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</si>
  <si>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</si>
  <si>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</si>
  <si>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</si>
  <si>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</si>
  <si>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</si>
  <si>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</si>
  <si>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</si>
  <si>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</si>
  <si>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</si>
  <si>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</si>
  <si>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</si>
  <si>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</si>
  <si>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</si>
  <si>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</si>
  <si>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</si>
  <si>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</si>
  <si>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</si>
  <si>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</si>
  <si>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</si>
  <si>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</si>
  <si>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</si>
  <si>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</si>
  <si>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</si>
  <si>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</si>
  <si>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</si>
  <si>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</si>
  <si>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</si>
  <si>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</si>
  <si>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</si>
  <si>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</si>
  <si>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</si>
  <si>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</si>
  <si>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</si>
  <si>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</si>
  <si>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</si>
  <si>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</si>
  <si>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</si>
  <si>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</si>
  <si>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</si>
  <si>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</si>
  <si>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</si>
  <si>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</si>
  <si>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</si>
  <si>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</si>
  <si>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</si>
  <si>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</si>
  <si>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</si>
  <si>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</si>
  <si>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</si>
  <si>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</si>
  <si>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</si>
  <si>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</si>
  <si>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</si>
  <si>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</si>
  <si>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</si>
  <si>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</si>
  <si>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</si>
  <si>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</si>
  <si>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</si>
  <si>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</si>
  <si>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</si>
  <si>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</si>
  <si>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</si>
  <si>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</si>
  <si>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</si>
  <si>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</si>
  <si>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</si>
  <si>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</si>
  <si>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</si>
  <si>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</si>
  <si>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</si>
  <si>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</si>
  <si>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</si>
  <si>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</si>
  <si>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</si>
  <si>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</si>
  <si>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</si>
  <si>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</si>
  <si>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</si>
  <si>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</si>
  <si>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</si>
  <si>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</si>
  <si>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</si>
  <si>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</si>
  <si>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</si>
  <si>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</si>
  <si>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</si>
  <si>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</si>
  <si>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</si>
  <si>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</si>
  <si>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</si>
  <si>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</si>
  <si>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</si>
  <si>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</si>
  <si>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</si>
  <si>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</si>
  <si>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</si>
  <si>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</si>
  <si>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</si>
  <si>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</si>
  <si>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</si>
  <si>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</si>
  <si>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</si>
  <si>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</si>
  <si>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</si>
  <si>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</si>
  <si>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</si>
  <si>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</si>
  <si>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</si>
  <si>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</si>
  <si>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</si>
  <si>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</si>
  <si>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</si>
  <si>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</si>
  <si>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</si>
  <si>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</si>
  <si>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</si>
  <si>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</si>
  <si>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</si>
  <si>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</si>
  <si>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</si>
  <si>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</si>
  <si>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</si>
  <si>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</si>
  <si>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</si>
  <si>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</si>
  <si>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</si>
  <si>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</si>
  <si>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</si>
  <si>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</si>
  <si>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</si>
  <si>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</si>
  <si>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</si>
  <si>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</si>
  <si>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</si>
  <si>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</si>
  <si>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</si>
  <si>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</si>
  <si>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</si>
  <si>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</si>
  <si>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</si>
  <si>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</si>
  <si>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</si>
  <si>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</si>
  <si>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</si>
  <si>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</si>
  <si>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</si>
  <si>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</si>
  <si>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</si>
  <si>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</si>
  <si>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</si>
  <si>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</si>
  <si>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</si>
  <si>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</si>
  <si>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</si>
  <si>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</si>
  <si>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</si>
  <si>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</si>
  <si>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</si>
  <si>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</si>
  <si>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</si>
  <si>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</si>
  <si>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</si>
  <si>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</si>
  <si>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</si>
  <si>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</si>
  <si>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</si>
  <si>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</si>
  <si>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</si>
  <si>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</si>
  <si>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</si>
  <si>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</si>
  <si>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</si>
  <si>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</si>
  <si>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</si>
  <si>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</si>
  <si>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</si>
  <si>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</si>
  <si>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</si>
  <si>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</si>
  <si>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</si>
  <si>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</si>
  <si>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</si>
  <si>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</si>
  <si>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</si>
  <si>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</si>
  <si>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</si>
  <si>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</si>
  <si>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</si>
  <si>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</si>
  <si>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</si>
  <si>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</si>
  <si>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</si>
  <si>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</si>
  <si>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</si>
  <si>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</si>
  <si>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</si>
  <si>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</si>
  <si>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</si>
  <si>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</si>
  <si>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</si>
  <si>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</si>
  <si>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</si>
  <si>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</si>
  <si>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</si>
  <si>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</si>
  <si>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</si>
  <si>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</si>
  <si>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</si>
  <si>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</si>
  <si>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</si>
  <si>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</si>
  <si>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</si>
  <si>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</si>
  <si>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</si>
  <si>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</si>
  <si>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</si>
  <si>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</si>
  <si>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</si>
  <si>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</si>
  <si>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</si>
  <si>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</si>
  <si>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</si>
  <si>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</si>
  <si>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</si>
  <si>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</si>
  <si>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</si>
  <si>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</si>
  <si>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</si>
  <si>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</si>
  <si>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</si>
  <si>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</si>
  <si>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</si>
  <si>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</si>
  <si>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</si>
  <si>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</si>
  <si>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</si>
  <si>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</si>
  <si>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</si>
  <si>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</si>
  <si>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</si>
  <si>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</si>
  <si>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</si>
  <si>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</si>
  <si>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</si>
  <si>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</si>
  <si>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</si>
  <si>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</si>
  <si>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</si>
  <si>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</si>
  <si>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</si>
  <si>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</si>
  <si>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</si>
  <si>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</si>
  <si>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</si>
  <si>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</si>
  <si>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</si>
  <si>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</si>
  <si>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</si>
  <si>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</si>
  <si>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</si>
  <si>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</si>
  <si>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</si>
  <si>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</si>
  <si>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</si>
  <si>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</si>
  <si>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</si>
  <si>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</si>
  <si>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</si>
  <si>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</si>
  <si>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</si>
  <si>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</si>
  <si>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</si>
  <si>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</si>
  <si>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</si>
  <si>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</si>
  <si>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</si>
  <si>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</si>
  <si>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</si>
  <si>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</si>
  <si>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</si>
  <si>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</si>
  <si>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</si>
  <si>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</si>
  <si>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</si>
  <si>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</si>
  <si>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</si>
  <si>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</si>
  <si>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</si>
  <si>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</si>
  <si>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</si>
  <si>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</si>
  <si>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</si>
  <si>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</si>
  <si>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</si>
  <si>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</si>
  <si>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</si>
  <si>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</si>
  <si>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</si>
  <si>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</si>
  <si>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</si>
  <si>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</si>
  <si>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</si>
  <si>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</si>
  <si>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</si>
  <si>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</si>
  <si>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</si>
  <si>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</si>
  <si>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</si>
  <si>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</si>
  <si>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</si>
  <si>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</si>
  <si>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</si>
  <si>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</si>
  <si>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</si>
  <si>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</si>
  <si>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</si>
  <si>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</si>
  <si>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</si>
  <si>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</si>
  <si>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</si>
  <si>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</si>
  <si>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</si>
  <si>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</si>
  <si>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</si>
  <si>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</si>
  <si>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</si>
  <si>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</si>
  <si>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</si>
  <si>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</si>
  <si>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</si>
  <si>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</si>
  <si>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</si>
  <si>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</si>
  <si>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</si>
  <si>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</si>
  <si>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</si>
  <si>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</si>
  <si>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</si>
  <si>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</si>
  <si>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</si>
  <si>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</si>
  <si>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</si>
  <si>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</si>
  <si>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</si>
  <si>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</si>
  <si>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</si>
  <si>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</si>
  <si>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</si>
  <si>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</si>
  <si>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</si>
  <si>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</si>
  <si>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</si>
  <si>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</si>
  <si>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</si>
  <si>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</si>
  <si>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</si>
  <si>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</si>
  <si>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</si>
  <si>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</si>
  <si>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</si>
  <si>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</si>
  <si>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</si>
  <si>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</si>
  <si>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</si>
  <si>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</si>
  <si>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</si>
  <si>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</si>
  <si>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</si>
  <si>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</si>
  <si>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</si>
  <si>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</si>
  <si>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</si>
  <si>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</si>
  <si>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</si>
  <si>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</si>
  <si>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</si>
  <si>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</si>
  <si>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</si>
  <si>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</si>
  <si>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</si>
  <si>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</si>
  <si>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</si>
  <si>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</si>
  <si>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</si>
  <si>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</si>
  <si>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</si>
  <si>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</si>
  <si>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</si>
  <si>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</si>
  <si>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</si>
  <si>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</si>
  <si>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</si>
  <si>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</si>
  <si>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</si>
  <si>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</si>
  <si>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</si>
  <si>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</si>
  <si>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</si>
  <si>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</si>
  <si>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</si>
  <si>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</si>
  <si>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</si>
  <si>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</si>
  <si>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</si>
  <si>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</si>
  <si>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医療法人沖縄徳洲会千葉徳洲会病院</t>
    <phoneticPr fontId="3"/>
  </si>
  <si>
    <t>〒274-8503 船橋市高根台２－１１－１</t>
    <phoneticPr fontId="3"/>
  </si>
  <si>
    <t>〇</t>
  </si>
  <si>
    <t>医療法人</t>
  </si>
  <si>
    <t>複数の診療科で活用</t>
  </si>
  <si>
    <t>外科</t>
  </si>
  <si>
    <t>泌尿器科</t>
  </si>
  <si>
    <t>婦人科</t>
  </si>
  <si>
    <t>ＤＰＣ標準病院群</t>
  </si>
  <si>
    <t>有</t>
  </si>
  <si>
    <t>-</t>
    <phoneticPr fontId="3"/>
  </si>
  <si>
    <t>3階　ICU（特定集中治療室）</t>
  </si>
  <si>
    <t>高度急性期機能</t>
  </si>
  <si>
    <t>呼吸器内科</t>
  </si>
  <si>
    <t>耳鼻咽喉科</t>
  </si>
  <si>
    <t>消化器内科（胃腸内科）</t>
  </si>
  <si>
    <t>急性期一般入院料１</t>
  </si>
  <si>
    <t>看護必要度Ⅰ</t>
    <phoneticPr fontId="3"/>
  </si>
  <si>
    <t>5A病棟　急性期一般入院基本料1病棟</t>
  </si>
  <si>
    <t>急性期機能</t>
  </si>
  <si>
    <t>循環器内科</t>
  </si>
  <si>
    <t>内科</t>
  </si>
  <si>
    <t>5B病棟　急性期一般入院基本料1病棟</t>
  </si>
  <si>
    <t>6A病棟　急性期一般入院基本料1病棟</t>
  </si>
  <si>
    <t>6B病棟　急性期一般入院基本料1病棟</t>
  </si>
  <si>
    <t>脳神経外科</t>
  </si>
  <si>
    <t>7B病棟　急性期一般入院基本料1病棟</t>
  </si>
  <si>
    <t>緩和ケア病棟入院料１</t>
  </si>
  <si>
    <t>8階病棟　緩和ケア病棟</t>
  </si>
  <si>
    <t>7A病棟　急性期一般入院基本料1病棟</t>
  </si>
  <si>
    <t>リハビリテーション科</t>
  </si>
  <si>
    <t>回復期ﾘﾊﾋﾞﾘﾃｰｼｮﾝ病棟入院料１</t>
  </si>
  <si>
    <t>4B病棟　回復期リハビリテーション病棟</t>
  </si>
  <si>
    <t>回復期機能</t>
  </si>
  <si>
    <t>未突合</t>
  </si>
  <si>
    <t>※当院は９病棟になるため、10病棟めのこちらのデータはエラー表示されてしまいます。</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</si>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</sst>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86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1035</v>
      </c>
      <c r="C2" s="238"/>
      <c r="D2" s="238"/>
      <c r="E2" s="238"/>
      <c r="F2" s="238"/>
      <c r="G2" s="238"/>
      <c r="H2" s="9"/>
      <c r="V2" s="8"/>
    </row>
    <row r="3" spans="1:22">
      <c r="A3" s="243"/>
      <c r="B3" s="273" t="s">
        <v>1036</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1008</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1009</v>
      </c>
      <c r="J9" s="423"/>
      <c r="K9" s="423"/>
      <c r="L9" s="276" t="s">
        <v>1046</v>
      </c>
      <c r="M9" s="282" t="s">
        <v>1053</v>
      </c>
      <c r="N9" s="282" t="s">
        <v>1057</v>
      </c>
      <c r="O9" s="282" t="s">
        <v>1058</v>
      </c>
      <c r="P9" s="282" t="s">
        <v>1059</v>
      </c>
      <c r="Q9" s="282" t="s">
        <v>1061</v>
      </c>
      <c r="R9" s="282" t="s">
        <v>1063</v>
      </c>
      <c r="S9" s="282" t="s">
        <v>1064</v>
      </c>
      <c r="T9" s="282" t="s">
        <v>1067</v>
      </c>
      <c r="U9" s="282"/>
    </row>
    <row r="10" spans="1:22" s="21" customFormat="1" ht="34.5" customHeight="1">
      <c r="A10" s="244" t="s">
        <v>606</v>
      </c>
      <c r="B10" s="17"/>
      <c r="C10" s="19"/>
      <c r="D10" s="19"/>
      <c r="E10" s="19"/>
      <c r="F10" s="19"/>
      <c r="G10" s="19"/>
      <c r="H10" s="20"/>
      <c r="I10" s="421" t="s">
        <v>2</v>
      </c>
      <c r="J10" s="421"/>
      <c r="K10" s="421"/>
      <c r="L10" s="25" t="s">
        <v>1037</v>
      </c>
      <c r="M10" s="25"/>
      <c r="N10" s="25"/>
      <c r="O10" s="25"/>
      <c r="P10" s="25"/>
      <c r="Q10" s="25"/>
      <c r="R10" s="25"/>
      <c r="S10" s="25"/>
      <c r="T10" s="25"/>
      <c r="U10" s="25"/>
    </row>
    <row r="11" spans="1:22" s="21" customFormat="1" ht="34.5" customHeight="1">
      <c r="A11" s="244" t="s">
        <v>606</v>
      </c>
      <c r="B11" s="24"/>
      <c r="C11" s="19"/>
      <c r="D11" s="19"/>
      <c r="E11" s="19"/>
      <c r="F11" s="19"/>
      <c r="G11" s="19"/>
      <c r="H11" s="20"/>
      <c r="I11" s="421" t="s">
        <v>3</v>
      </c>
      <c r="J11" s="421"/>
      <c r="K11" s="421"/>
      <c r="L11" s="25"/>
      <c r="M11" s="25" t="s">
        <v>1037</v>
      </c>
      <c r="N11" s="25" t="s">
        <v>1037</v>
      </c>
      <c r="O11" s="25" t="s">
        <v>1037</v>
      </c>
      <c r="P11" s="25" t="s">
        <v>1037</v>
      </c>
      <c r="Q11" s="25" t="s">
        <v>1037</v>
      </c>
      <c r="R11" s="25" t="s">
        <v>1037</v>
      </c>
      <c r="S11" s="25" t="s">
        <v>1037</v>
      </c>
      <c r="T11" s="25"/>
      <c r="U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t="s">
        <v>1037</v>
      </c>
      <c r="U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t="s">
        <v>1037</v>
      </c>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533</v>
      </c>
      <c r="Q17" s="29" t="s">
        <v>533</v>
      </c>
      <c r="R17" s="29" t="s">
        <v>533</v>
      </c>
      <c r="S17" s="29" t="s">
        <v>533</v>
      </c>
      <c r="T17" s="29" t="s">
        <v>533</v>
      </c>
      <c r="U17" s="29" t="s">
        <v>1069</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1046</v>
      </c>
      <c r="M22" s="282" t="s">
        <v>1053</v>
      </c>
      <c r="N22" s="282" t="s">
        <v>1057</v>
      </c>
      <c r="O22" s="282" t="s">
        <v>1058</v>
      </c>
      <c r="P22" s="282" t="s">
        <v>1059</v>
      </c>
      <c r="Q22" s="282" t="s">
        <v>1061</v>
      </c>
      <c r="R22" s="282" t="s">
        <v>1063</v>
      </c>
      <c r="S22" s="282" t="s">
        <v>1064</v>
      </c>
      <c r="T22" s="282" t="s">
        <v>1067</v>
      </c>
      <c r="U22" s="282"/>
    </row>
    <row r="23" spans="1:22" s="21" customFormat="1" ht="34.5" customHeight="1">
      <c r="A23" s="244" t="s">
        <v>607</v>
      </c>
      <c r="B23" s="17"/>
      <c r="C23" s="19"/>
      <c r="D23" s="19"/>
      <c r="E23" s="19"/>
      <c r="F23" s="19"/>
      <c r="G23" s="19"/>
      <c r="H23" s="20"/>
      <c r="I23" s="302" t="s">
        <v>2</v>
      </c>
      <c r="J23" s="303"/>
      <c r="K23" s="304"/>
      <c r="L23" s="25" t="s">
        <v>1037</v>
      </c>
      <c r="M23" s="25"/>
      <c r="N23" s="25"/>
      <c r="O23" s="25"/>
      <c r="P23" s="25"/>
      <c r="Q23" s="25"/>
      <c r="R23" s="25"/>
      <c r="S23" s="25"/>
      <c r="T23" s="25"/>
      <c r="U23" s="25"/>
    </row>
    <row r="24" spans="1:22" s="21" customFormat="1" ht="34.5" customHeight="1">
      <c r="A24" s="244" t="s">
        <v>607</v>
      </c>
      <c r="B24" s="24"/>
      <c r="C24" s="19"/>
      <c r="D24" s="19"/>
      <c r="E24" s="19"/>
      <c r="F24" s="19"/>
      <c r="G24" s="19"/>
      <c r="H24" s="20"/>
      <c r="I24" s="302" t="s">
        <v>3</v>
      </c>
      <c r="J24" s="303"/>
      <c r="K24" s="304"/>
      <c r="L24" s="25"/>
      <c r="M24" s="25" t="s">
        <v>1037</v>
      </c>
      <c r="N24" s="25" t="s">
        <v>1037</v>
      </c>
      <c r="O24" s="25" t="s">
        <v>1037</v>
      </c>
      <c r="P24" s="25" t="s">
        <v>1037</v>
      </c>
      <c r="Q24" s="25" t="s">
        <v>1037</v>
      </c>
      <c r="R24" s="25" t="s">
        <v>1037</v>
      </c>
      <c r="S24" s="25" t="s">
        <v>1037</v>
      </c>
      <c r="T24" s="25"/>
      <c r="U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t="s">
        <v>1037</v>
      </c>
      <c r="U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t="s">
        <v>1037</v>
      </c>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1046</v>
      </c>
      <c r="M35" s="282" t="s">
        <v>1053</v>
      </c>
      <c r="N35" s="282" t="s">
        <v>1057</v>
      </c>
      <c r="O35" s="282" t="s">
        <v>1058</v>
      </c>
      <c r="P35" s="282" t="s">
        <v>1059</v>
      </c>
      <c r="Q35" s="282" t="s">
        <v>1061</v>
      </c>
      <c r="R35" s="282" t="s">
        <v>1063</v>
      </c>
      <c r="S35" s="282" t="s">
        <v>1064</v>
      </c>
      <c r="T35" s="282" t="s">
        <v>1067</v>
      </c>
      <c r="U35" s="282"/>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1046</v>
      </c>
      <c r="M44" s="282" t="s">
        <v>1053</v>
      </c>
      <c r="N44" s="282" t="s">
        <v>1057</v>
      </c>
      <c r="O44" s="282" t="s">
        <v>1058</v>
      </c>
      <c r="P44" s="282" t="s">
        <v>1059</v>
      </c>
      <c r="Q44" s="282" t="s">
        <v>1061</v>
      </c>
      <c r="R44" s="282" t="s">
        <v>1063</v>
      </c>
      <c r="S44" s="282" t="s">
        <v>1064</v>
      </c>
      <c r="T44" s="282" t="s">
        <v>1067</v>
      </c>
      <c r="U44" s="282"/>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t="s">
        <v>1037</v>
      </c>
      <c r="U52" s="29" t="s">
        <v>1037</v>
      </c>
    </row>
    <row r="53" spans="1:21"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1014</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ht="54">
      <c r="A89" s="243"/>
      <c r="B89" s="18"/>
      <c r="C89" s="62"/>
      <c r="D89" s="3"/>
      <c r="E89" s="3"/>
      <c r="F89" s="3"/>
      <c r="G89" s="3"/>
      <c r="H89" s="287"/>
      <c r="I89" s="287"/>
      <c r="J89" s="64" t="s">
        <v>35</v>
      </c>
      <c r="K89" s="65"/>
      <c r="L89" s="262" t="s">
        <v>1046</v>
      </c>
      <c r="M89" s="262" t="s">
        <v>1053</v>
      </c>
      <c r="N89" s="262" t="s">
        <v>1057</v>
      </c>
      <c r="O89" s="262" t="s">
        <v>1058</v>
      </c>
      <c r="P89" s="262" t="s">
        <v>1059</v>
      </c>
      <c r="Q89" s="262" t="s">
        <v>1061</v>
      </c>
      <c r="R89" s="262" t="s">
        <v>1063</v>
      </c>
      <c r="S89" s="262" t="s">
        <v>1064</v>
      </c>
      <c r="T89" s="262" t="s">
        <v>1067</v>
      </c>
      <c r="U89" s="262" t="s">
        <v>542</v>
      </c>
    </row>
    <row r="90" spans="1:23" s="21" customFormat="1" ht="27">
      <c r="A90" s="243"/>
      <c r="B90" s="1"/>
      <c r="C90" s="3"/>
      <c r="D90" s="3"/>
      <c r="E90" s="3"/>
      <c r="F90" s="3"/>
      <c r="G90" s="3"/>
      <c r="H90" s="287"/>
      <c r="I90" s="67" t="s">
        <v>36</v>
      </c>
      <c r="J90" s="68"/>
      <c r="K90" s="69"/>
      <c r="L90" s="262" t="s">
        <v>1047</v>
      </c>
      <c r="M90" s="262" t="s">
        <v>1054</v>
      </c>
      <c r="N90" s="262" t="s">
        <v>1054</v>
      </c>
      <c r="O90" s="262" t="s">
        <v>1054</v>
      </c>
      <c r="P90" s="262" t="s">
        <v>1054</v>
      </c>
      <c r="Q90" s="262" t="s">
        <v>1054</v>
      </c>
      <c r="R90" s="262" t="s">
        <v>1054</v>
      </c>
      <c r="S90" s="262" t="s">
        <v>1054</v>
      </c>
      <c r="T90" s="262" t="s">
        <v>1068</v>
      </c>
      <c r="U90" s="262" t="s">
        <v>1072</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1053</v>
      </c>
      <c r="N97" s="66" t="s">
        <v>1057</v>
      </c>
      <c r="O97" s="66" t="s">
        <v>1058</v>
      </c>
      <c r="P97" s="66" t="s">
        <v>1059</v>
      </c>
      <c r="Q97" s="66" t="s">
        <v>1061</v>
      </c>
      <c r="R97" s="66" t="s">
        <v>1063</v>
      </c>
      <c r="S97" s="66" t="s">
        <v>1064</v>
      </c>
      <c r="T97" s="66" t="s">
        <v>1067</v>
      </c>
      <c r="U97" s="66" t="s">
        <v>542</v>
      </c>
      <c r="V97" s="8"/>
    </row>
    <row r="98" spans="1:22" ht="20.25" customHeight="1">
      <c r="A98" s="243"/>
      <c r="B98" s="1"/>
      <c r="C98" s="62"/>
      <c r="D98" s="3"/>
      <c r="F98" s="3"/>
      <c r="G98" s="3"/>
      <c r="H98" s="287"/>
      <c r="I98" s="67" t="s">
        <v>40</v>
      </c>
      <c r="J98" s="68"/>
      <c r="K98" s="79"/>
      <c r="L98" s="70" t="s">
        <v>1047</v>
      </c>
      <c r="M98" s="70" t="s">
        <v>1054</v>
      </c>
      <c r="N98" s="70" t="s">
        <v>1054</v>
      </c>
      <c r="O98" s="70" t="s">
        <v>1054</v>
      </c>
      <c r="P98" s="70" t="s">
        <v>1054</v>
      </c>
      <c r="Q98" s="70" t="s">
        <v>1054</v>
      </c>
      <c r="R98" s="70" t="s">
        <v>1054</v>
      </c>
      <c r="S98" s="70" t="s">
        <v>1054</v>
      </c>
      <c r="T98" s="70" t="s">
        <v>1068</v>
      </c>
      <c r="U98" s="70" t="s">
        <v>1072</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391</v>
      </c>
      <c r="K99" s="237" t="str">
        <f>IF(OR(COUNTIF(L99:U99,"未確認")&gt;0,COUNTIF(L99:U99,"~*")&gt;0),"※","")</f>
        <v/>
      </c>
      <c r="L99" s="258">
        <v>12</v>
      </c>
      <c r="M99" s="258">
        <v>58</v>
      </c>
      <c r="N99" s="258">
        <v>58</v>
      </c>
      <c r="O99" s="258">
        <v>48</v>
      </c>
      <c r="P99" s="258">
        <v>59</v>
      </c>
      <c r="Q99" s="258">
        <v>59</v>
      </c>
      <c r="R99" s="258">
        <v>24</v>
      </c>
      <c r="S99" s="258">
        <v>27</v>
      </c>
      <c r="T99" s="258">
        <v>46</v>
      </c>
      <c r="U99" s="258">
        <v>0</v>
      </c>
    </row>
    <row r="100" spans="1:22" s="83" customFormat="1" ht="34.5" customHeight="1">
      <c r="A100" s="244" t="s">
        <v>611</v>
      </c>
      <c r="B100" s="84"/>
      <c r="C100" s="395"/>
      <c r="D100" s="396"/>
      <c r="E100" s="408"/>
      <c r="F100" s="409"/>
      <c r="G100" s="414" t="s">
        <v>44</v>
      </c>
      <c r="H100" s="416"/>
      <c r="I100" s="419"/>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391</v>
      </c>
      <c r="K101" s="237" t="str">
        <f>IF(OR(COUNTIF(L101:U101,"未確認")&gt;0,COUNTIF(L101:U101,"~*")&gt;0),"※","")</f>
        <v/>
      </c>
      <c r="L101" s="258">
        <v>12</v>
      </c>
      <c r="M101" s="258">
        <v>58</v>
      </c>
      <c r="N101" s="258">
        <v>58</v>
      </c>
      <c r="O101" s="258">
        <v>48</v>
      </c>
      <c r="P101" s="258">
        <v>59</v>
      </c>
      <c r="Q101" s="258">
        <v>59</v>
      </c>
      <c r="R101" s="258">
        <v>24</v>
      </c>
      <c r="S101" s="258">
        <v>27</v>
      </c>
      <c r="T101" s="258">
        <v>46</v>
      </c>
      <c r="U101" s="258">
        <v>0</v>
      </c>
    </row>
    <row r="102" spans="1:22" s="83" customFormat="1" ht="34.5" customHeight="1">
      <c r="A102" s="244" t="s">
        <v>610</v>
      </c>
      <c r="B102" s="84"/>
      <c r="C102" s="376"/>
      <c r="D102" s="378"/>
      <c r="E102" s="316" t="s">
        <v>612</v>
      </c>
      <c r="F102" s="317"/>
      <c r="G102" s="317"/>
      <c r="H102" s="318"/>
      <c r="I102" s="419"/>
      <c r="J102" s="256">
        <f t="shared" si="0"/>
        <v>391</v>
      </c>
      <c r="K102" s="237" t="str">
        <f t="shared" ref="K102:K111" si="1">IF(OR(COUNTIF(L101:U101,"未確認")&gt;0,COUNTIF(L101:U101,"~*")&gt;0),"※","")</f>
        <v/>
      </c>
      <c r="L102" s="258">
        <v>12</v>
      </c>
      <c r="M102" s="258">
        <v>58</v>
      </c>
      <c r="N102" s="258">
        <v>58</v>
      </c>
      <c r="O102" s="258">
        <v>48</v>
      </c>
      <c r="P102" s="258">
        <v>59</v>
      </c>
      <c r="Q102" s="258">
        <v>59</v>
      </c>
      <c r="R102" s="258">
        <v>24</v>
      </c>
      <c r="S102" s="258">
        <v>27</v>
      </c>
      <c r="T102" s="258">
        <v>46</v>
      </c>
      <c r="U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1070</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1057</v>
      </c>
      <c r="O118" s="66" t="s">
        <v>1058</v>
      </c>
      <c r="P118" s="66" t="s">
        <v>1059</v>
      </c>
      <c r="Q118" s="66" t="s">
        <v>1061</v>
      </c>
      <c r="R118" s="66" t="s">
        <v>1063</v>
      </c>
      <c r="S118" s="66" t="s">
        <v>1064</v>
      </c>
      <c r="T118" s="66" t="s">
        <v>1067</v>
      </c>
      <c r="U118" s="66" t="s">
        <v>542</v>
      </c>
      <c r="V118" s="8"/>
    </row>
    <row r="119" spans="1:22" ht="20.25" customHeight="1">
      <c r="A119" s="243"/>
      <c r="B119" s="1"/>
      <c r="C119" s="3"/>
      <c r="D119" s="3"/>
      <c r="F119" s="3"/>
      <c r="G119" s="3"/>
      <c r="H119" s="287"/>
      <c r="I119" s="67" t="s">
        <v>40</v>
      </c>
      <c r="J119" s="94"/>
      <c r="K119" s="79"/>
      <c r="L119" s="70" t="s">
        <v>1047</v>
      </c>
      <c r="M119" s="70" t="s">
        <v>1054</v>
      </c>
      <c r="N119" s="70" t="s">
        <v>1054</v>
      </c>
      <c r="O119" s="70" t="s">
        <v>1054</v>
      </c>
      <c r="P119" s="70" t="s">
        <v>1054</v>
      </c>
      <c r="Q119" s="70" t="s">
        <v>1054</v>
      </c>
      <c r="R119" s="70" t="s">
        <v>1054</v>
      </c>
      <c r="S119" s="70" t="s">
        <v>1054</v>
      </c>
      <c r="T119" s="70" t="s">
        <v>1068</v>
      </c>
      <c r="U119" s="70" t="s">
        <v>1072</v>
      </c>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1039</v>
      </c>
      <c r="P120" s="98" t="s">
        <v>1039</v>
      </c>
      <c r="Q120" s="98" t="s">
        <v>1039</v>
      </c>
      <c r="R120" s="98" t="s">
        <v>1039</v>
      </c>
      <c r="S120" s="98" t="s">
        <v>1039</v>
      </c>
      <c r="T120" s="98" t="s">
        <v>1065</v>
      </c>
      <c r="U120" s="98" t="s">
        <v>533</v>
      </c>
    </row>
    <row r="121" spans="1:22" s="83" customFormat="1" ht="40.5" customHeight="1">
      <c r="A121" s="244" t="s">
        <v>618</v>
      </c>
      <c r="B121" s="1"/>
      <c r="C121" s="295"/>
      <c r="D121" s="297"/>
      <c r="E121" s="333" t="s">
        <v>53</v>
      </c>
      <c r="F121" s="334"/>
      <c r="G121" s="334"/>
      <c r="H121" s="335"/>
      <c r="I121" s="353"/>
      <c r="J121" s="101"/>
      <c r="K121" s="102"/>
      <c r="L121" s="98" t="s">
        <v>1040</v>
      </c>
      <c r="M121" s="98" t="s">
        <v>1048</v>
      </c>
      <c r="N121" s="98" t="s">
        <v>1050</v>
      </c>
      <c r="O121" s="98" t="s">
        <v>1050</v>
      </c>
      <c r="P121" s="98" t="s">
        <v>1040</v>
      </c>
      <c r="Q121" s="98" t="s">
        <v>1060</v>
      </c>
      <c r="R121" s="98" t="s">
        <v>1040</v>
      </c>
      <c r="S121" s="98" t="s">
        <v>1041</v>
      </c>
      <c r="T121" s="98" t="s">
        <v>533</v>
      </c>
      <c r="U121" s="98" t="s">
        <v>533</v>
      </c>
    </row>
    <row r="122" spans="1:22" s="83" customFormat="1" ht="40.5" customHeight="1">
      <c r="A122" s="244" t="s">
        <v>619</v>
      </c>
      <c r="B122" s="1"/>
      <c r="C122" s="295"/>
      <c r="D122" s="297"/>
      <c r="E122" s="395"/>
      <c r="F122" s="417"/>
      <c r="G122" s="417"/>
      <c r="H122" s="396"/>
      <c r="I122" s="353"/>
      <c r="J122" s="101"/>
      <c r="K122" s="102"/>
      <c r="L122" s="98" t="s">
        <v>1041</v>
      </c>
      <c r="M122" s="98" t="s">
        <v>1049</v>
      </c>
      <c r="N122" s="98" t="s">
        <v>1055</v>
      </c>
      <c r="O122" s="98" t="s">
        <v>1042</v>
      </c>
      <c r="P122" s="98" t="s">
        <v>1050</v>
      </c>
      <c r="Q122" s="98" t="s">
        <v>1055</v>
      </c>
      <c r="R122" s="98" t="s">
        <v>1050</v>
      </c>
      <c r="S122" s="98" t="s">
        <v>1055</v>
      </c>
      <c r="T122" s="98" t="s">
        <v>533</v>
      </c>
      <c r="U122" s="98" t="s">
        <v>533</v>
      </c>
    </row>
    <row r="123" spans="1:22" s="83" customFormat="1" ht="40.5" customHeight="1">
      <c r="A123" s="244" t="s">
        <v>620</v>
      </c>
      <c r="B123" s="1"/>
      <c r="C123" s="289"/>
      <c r="D123" s="290"/>
      <c r="E123" s="376"/>
      <c r="F123" s="377"/>
      <c r="G123" s="377"/>
      <c r="H123" s="378"/>
      <c r="I123" s="340"/>
      <c r="J123" s="105"/>
      <c r="K123" s="106"/>
      <c r="L123" s="98" t="s">
        <v>1042</v>
      </c>
      <c r="M123" s="98" t="s">
        <v>1050</v>
      </c>
      <c r="N123" s="98" t="s">
        <v>1056</v>
      </c>
      <c r="O123" s="98" t="s">
        <v>1040</v>
      </c>
      <c r="P123" s="98" t="s">
        <v>1056</v>
      </c>
      <c r="Q123" s="98" t="s">
        <v>1050</v>
      </c>
      <c r="R123" s="98" t="s">
        <v>1048</v>
      </c>
      <c r="S123" s="98" t="s">
        <v>1056</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1057</v>
      </c>
      <c r="O129" s="66" t="s">
        <v>1058</v>
      </c>
      <c r="P129" s="66" t="s">
        <v>1059</v>
      </c>
      <c r="Q129" s="66" t="s">
        <v>1061</v>
      </c>
      <c r="R129" s="66" t="s">
        <v>1063</v>
      </c>
      <c r="S129" s="66" t="s">
        <v>1064</v>
      </c>
      <c r="T129" s="66" t="s">
        <v>1067</v>
      </c>
      <c r="U129" s="66" t="s">
        <v>542</v>
      </c>
      <c r="V129" s="8"/>
    </row>
    <row r="130" spans="1:22" ht="20.25" customHeight="1">
      <c r="A130" s="243"/>
      <c r="B130" s="1"/>
      <c r="C130" s="62"/>
      <c r="D130" s="3"/>
      <c r="F130" s="3"/>
      <c r="G130" s="3"/>
      <c r="H130" s="287"/>
      <c r="I130" s="67" t="s">
        <v>36</v>
      </c>
      <c r="J130" s="68"/>
      <c r="K130" s="79"/>
      <c r="L130" s="70" t="s">
        <v>1047</v>
      </c>
      <c r="M130" s="70" t="s">
        <v>1054</v>
      </c>
      <c r="N130" s="70" t="s">
        <v>1054</v>
      </c>
      <c r="O130" s="70" t="s">
        <v>1054</v>
      </c>
      <c r="P130" s="70" t="s">
        <v>1054</v>
      </c>
      <c r="Q130" s="70" t="s">
        <v>1054</v>
      </c>
      <c r="R130" s="70" t="s">
        <v>1054</v>
      </c>
      <c r="S130" s="70" t="s">
        <v>1054</v>
      </c>
      <c r="T130" s="70" t="s">
        <v>1068</v>
      </c>
      <c r="U130" s="70" t="s">
        <v>1072</v>
      </c>
      <c r="V130" s="8"/>
    </row>
    <row r="131" spans="1:22" s="83" customFormat="1" ht="67.5" customHeight="1">
      <c r="A131" s="244" t="s">
        <v>621</v>
      </c>
      <c r="B131" s="1"/>
      <c r="C131" s="333" t="s">
        <v>56</v>
      </c>
      <c r="D131" s="334"/>
      <c r="E131" s="334"/>
      <c r="F131" s="334"/>
      <c r="G131" s="334"/>
      <c r="H131" s="335"/>
      <c r="I131" s="388" t="s">
        <v>57</v>
      </c>
      <c r="J131" s="110"/>
      <c r="K131" s="97"/>
      <c r="L131" s="259" t="s">
        <v>90</v>
      </c>
      <c r="M131" s="98" t="s">
        <v>1051</v>
      </c>
      <c r="N131" s="98" t="s">
        <v>1051</v>
      </c>
      <c r="O131" s="98" t="s">
        <v>1051</v>
      </c>
      <c r="P131" s="98" t="s">
        <v>1051</v>
      </c>
      <c r="Q131" s="98" t="s">
        <v>1051</v>
      </c>
      <c r="R131" s="98" t="s">
        <v>1062</v>
      </c>
      <c r="S131" s="98" t="s">
        <v>1051</v>
      </c>
      <c r="T131" s="98" t="s">
        <v>1066</v>
      </c>
      <c r="U131" s="98" t="s">
        <v>533</v>
      </c>
    </row>
    <row r="132" spans="1:22" s="83" customFormat="1" ht="34.5" customHeight="1">
      <c r="A132" s="244" t="s">
        <v>621</v>
      </c>
      <c r="B132" s="84"/>
      <c r="C132" s="295"/>
      <c r="D132" s="297"/>
      <c r="E132" s="319" t="s">
        <v>58</v>
      </c>
      <c r="F132" s="320"/>
      <c r="G132" s="320"/>
      <c r="H132" s="321"/>
      <c r="I132" s="388"/>
      <c r="J132" s="101"/>
      <c r="K132" s="102"/>
      <c r="L132" s="82">
        <v>12</v>
      </c>
      <c r="M132" s="82">
        <v>58</v>
      </c>
      <c r="N132" s="82">
        <v>58</v>
      </c>
      <c r="O132" s="82">
        <v>48</v>
      </c>
      <c r="P132" s="82">
        <v>59</v>
      </c>
      <c r="Q132" s="82">
        <v>59</v>
      </c>
      <c r="R132" s="82">
        <v>24</v>
      </c>
      <c r="S132" s="82">
        <v>27</v>
      </c>
      <c r="T132" s="82">
        <v>46</v>
      </c>
      <c r="U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1057</v>
      </c>
      <c r="O143" s="66" t="s">
        <v>1058</v>
      </c>
      <c r="P143" s="66" t="s">
        <v>1059</v>
      </c>
      <c r="Q143" s="66" t="s">
        <v>1061</v>
      </c>
      <c r="R143" s="66" t="s">
        <v>1063</v>
      </c>
      <c r="S143" s="66" t="s">
        <v>1064</v>
      </c>
      <c r="T143" s="66" t="s">
        <v>1067</v>
      </c>
      <c r="U143" s="66" t="s">
        <v>542</v>
      </c>
      <c r="V143" s="8"/>
    </row>
    <row r="144" spans="1:22" ht="20.25" customHeight="1">
      <c r="A144" s="243"/>
      <c r="B144" s="1"/>
      <c r="C144" s="62"/>
      <c r="D144" s="3"/>
      <c r="F144" s="3"/>
      <c r="G144" s="3"/>
      <c r="H144" s="287"/>
      <c r="I144" s="67" t="s">
        <v>36</v>
      </c>
      <c r="J144" s="68"/>
      <c r="K144" s="79"/>
      <c r="L144" s="70" t="s">
        <v>1047</v>
      </c>
      <c r="M144" s="70" t="s">
        <v>1054</v>
      </c>
      <c r="N144" s="70" t="s">
        <v>1054</v>
      </c>
      <c r="O144" s="70" t="s">
        <v>1054</v>
      </c>
      <c r="P144" s="70" t="s">
        <v>1054</v>
      </c>
      <c r="Q144" s="70" t="s">
        <v>1054</v>
      </c>
      <c r="R144" s="70" t="s">
        <v>1054</v>
      </c>
      <c r="S144" s="70" t="s">
        <v>1054</v>
      </c>
      <c r="T144" s="70" t="s">
        <v>1068</v>
      </c>
      <c r="U144" s="70" t="s">
        <v>1072</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767</v>
      </c>
      <c r="K145" s="264" t="str">
        <f t="shared" ref="K145:K176" si="3">IF(OR(COUNTIF(L145:U145,"未確認")&gt;0,COUNTIF(L145:U145,"~*")&gt;0),"※","")</f>
        <v/>
      </c>
      <c r="L145" s="117">
        <v>0</v>
      </c>
      <c r="M145" s="117">
        <v>122</v>
      </c>
      <c r="N145" s="117">
        <v>165</v>
      </c>
      <c r="O145" s="117">
        <v>119</v>
      </c>
      <c r="P145" s="117">
        <v>151</v>
      </c>
      <c r="Q145" s="117">
        <v>111</v>
      </c>
      <c r="R145" s="117">
        <v>0</v>
      </c>
      <c r="S145" s="117">
        <v>99</v>
      </c>
      <c r="T145" s="117">
        <v>0</v>
      </c>
      <c r="U145" s="117" t="s">
        <v>1071</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t="s">
        <v>1071</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t="s">
        <v>1071</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t="s">
        <v>1071</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t="s">
        <v>1071</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t="s">
        <v>1071</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t="s">
        <v>1071</v>
      </c>
    </row>
    <row r="152" spans="1:2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t="s">
        <v>1071</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t="s">
        <v>1071</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t="s">
        <v>1071</v>
      </c>
    </row>
    <row r="155" spans="1:21"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t="s">
        <v>1071</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t="s">
        <v>1071</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t="s">
        <v>1071</v>
      </c>
    </row>
    <row r="158" spans="1:2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t="s">
        <v>1071</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t="s">
        <v>1071</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t="s">
        <v>1071</v>
      </c>
    </row>
    <row r="161" spans="1:2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t="s">
        <v>1071</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t="s">
        <v>1071</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t="s">
        <v>1071</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t="s">
        <v>1071</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t="s">
        <v>1071</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t="s">
        <v>1071</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t="s">
        <v>1071</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t="s">
        <v>1071</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t="s">
        <v>1071</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t="s">
        <v>1071</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t="s">
        <v>1071</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t="s">
        <v>1071</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t="s">
        <v>1071</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t="s">
        <v>1071</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t="s">
        <v>1071</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t="s">
        <v>1071</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55</v>
      </c>
      <c r="K177" s="264" t="str">
        <f t="shared" ref="K177:K208" si="5">IF(OR(COUNTIF(L177:U177,"未確認")&gt;0,COUNTIF(L177:U177,"~*")&gt;0),"※","")</f>
        <v/>
      </c>
      <c r="L177" s="117">
        <v>55</v>
      </c>
      <c r="M177" s="117">
        <v>0</v>
      </c>
      <c r="N177" s="117">
        <v>0</v>
      </c>
      <c r="O177" s="117">
        <v>0</v>
      </c>
      <c r="P177" s="117">
        <v>0</v>
      </c>
      <c r="Q177" s="117">
        <v>0</v>
      </c>
      <c r="R177" s="117">
        <v>0</v>
      </c>
      <c r="S177" s="117">
        <v>0</v>
      </c>
      <c r="T177" s="117">
        <v>0</v>
      </c>
      <c r="U177" s="117" t="s">
        <v>1071</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t="s">
        <v>1071</v>
      </c>
    </row>
    <row r="179" spans="1:21"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t="s">
        <v>1071</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t="s">
        <v>1071</v>
      </c>
    </row>
    <row r="181" spans="1:21"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t="s">
        <v>1071</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t="s">
        <v>1071</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t="s">
        <v>1071</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t="s">
        <v>1071</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t="s">
        <v>1071</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t="s">
        <v>1071</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t="s">
        <v>1071</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t="s">
        <v>1071</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t="s">
        <v>1071</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t="s">
        <v>1071</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t="s">
        <v>1071</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t="s">
        <v>1071</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t="s">
        <v>1071</v>
      </c>
    </row>
    <row r="194" spans="1:21" s="118" customFormat="1" ht="34.5" customHeight="1">
      <c r="A194" s="246" t="s">
        <v>696</v>
      </c>
      <c r="B194" s="115"/>
      <c r="C194" s="316" t="s">
        <v>590</v>
      </c>
      <c r="D194" s="317"/>
      <c r="E194" s="317"/>
      <c r="F194" s="317"/>
      <c r="G194" s="317"/>
      <c r="H194" s="318"/>
      <c r="I194" s="412"/>
      <c r="J194" s="263">
        <f t="shared" si="4"/>
        <v>46</v>
      </c>
      <c r="K194" s="264" t="str">
        <f t="shared" si="5"/>
        <v/>
      </c>
      <c r="L194" s="117">
        <v>0</v>
      </c>
      <c r="M194" s="117">
        <v>0</v>
      </c>
      <c r="N194" s="117">
        <v>0</v>
      </c>
      <c r="O194" s="117">
        <v>0</v>
      </c>
      <c r="P194" s="117">
        <v>0</v>
      </c>
      <c r="Q194" s="117">
        <v>0</v>
      </c>
      <c r="R194" s="117">
        <v>0</v>
      </c>
      <c r="S194" s="117">
        <v>0</v>
      </c>
      <c r="T194" s="117">
        <v>46</v>
      </c>
      <c r="U194" s="117" t="s">
        <v>1071</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t="s">
        <v>1071</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t="s">
        <v>1071</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t="s">
        <v>1071</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t="s">
        <v>1071</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t="s">
        <v>1071</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t="s">
        <v>1071</v>
      </c>
    </row>
    <row r="201" spans="1:2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t="s">
        <v>1071</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t="s">
        <v>1071</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t="s">
        <v>1071</v>
      </c>
    </row>
    <row r="204" spans="1:21"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t="s">
        <v>1071</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t="s">
        <v>1071</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t="s">
        <v>1071</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t="s">
        <v>1071</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t="s">
        <v>1071</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t="s">
        <v>1071</v>
      </c>
    </row>
    <row r="210" spans="1:21" s="118" customFormat="1" ht="34.5" customHeight="1">
      <c r="A210" s="246" t="s">
        <v>712</v>
      </c>
      <c r="B210" s="115"/>
      <c r="C210" s="316" t="s">
        <v>596</v>
      </c>
      <c r="D210" s="317"/>
      <c r="E210" s="317"/>
      <c r="F210" s="317"/>
      <c r="G210" s="317"/>
      <c r="H210" s="318"/>
      <c r="I210" s="412"/>
      <c r="J210" s="263">
        <f t="shared" si="6"/>
        <v>23</v>
      </c>
      <c r="K210" s="264" t="str">
        <f t="shared" si="7"/>
        <v/>
      </c>
      <c r="L210" s="117">
        <v>0</v>
      </c>
      <c r="M210" s="117">
        <v>0</v>
      </c>
      <c r="N210" s="117">
        <v>0</v>
      </c>
      <c r="O210" s="117">
        <v>0</v>
      </c>
      <c r="P210" s="117">
        <v>0</v>
      </c>
      <c r="Q210" s="117">
        <v>0</v>
      </c>
      <c r="R210" s="117">
        <v>23</v>
      </c>
      <c r="S210" s="117">
        <v>0</v>
      </c>
      <c r="T210" s="117">
        <v>0</v>
      </c>
      <c r="U210" s="117" t="s">
        <v>1071</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t="s">
        <v>1071</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t="s">
        <v>1071</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t="s">
        <v>1071</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t="s">
        <v>1071</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t="s">
        <v>1071</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t="s">
        <v>1071</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t="s">
        <v>1071</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t="s">
        <v>1071</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t="s">
        <v>1071</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t="s">
        <v>1071</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1053</v>
      </c>
      <c r="N226" s="66" t="s">
        <v>1057</v>
      </c>
      <c r="O226" s="66" t="s">
        <v>1058</v>
      </c>
      <c r="P226" s="66" t="s">
        <v>1059</v>
      </c>
      <c r="Q226" s="66" t="s">
        <v>1061</v>
      </c>
      <c r="R226" s="66" t="s">
        <v>1063</v>
      </c>
      <c r="S226" s="66" t="s">
        <v>1064</v>
      </c>
      <c r="T226" s="66" t="s">
        <v>1067</v>
      </c>
      <c r="U226" s="66" t="s">
        <v>542</v>
      </c>
      <c r="V226" s="8"/>
    </row>
    <row r="227" spans="1:22" ht="20.25" customHeight="1">
      <c r="A227" s="243"/>
      <c r="B227" s="1"/>
      <c r="C227" s="3"/>
      <c r="D227" s="3"/>
      <c r="F227" s="3"/>
      <c r="G227" s="3"/>
      <c r="H227" s="287"/>
      <c r="I227" s="67" t="s">
        <v>36</v>
      </c>
      <c r="J227" s="68"/>
      <c r="K227" s="79"/>
      <c r="L227" s="70" t="s">
        <v>1047</v>
      </c>
      <c r="M227" s="70" t="s">
        <v>1054</v>
      </c>
      <c r="N227" s="70" t="s">
        <v>1054</v>
      </c>
      <c r="O227" s="70" t="s">
        <v>1054</v>
      </c>
      <c r="P227" s="70" t="s">
        <v>1054</v>
      </c>
      <c r="Q227" s="70" t="s">
        <v>1054</v>
      </c>
      <c r="R227" s="70" t="s">
        <v>1054</v>
      </c>
      <c r="S227" s="70" t="s">
        <v>1054</v>
      </c>
      <c r="T227" s="70" t="s">
        <v>1068</v>
      </c>
      <c r="U227" s="70" t="s">
        <v>1072</v>
      </c>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1057</v>
      </c>
      <c r="O234" s="66" t="s">
        <v>1058</v>
      </c>
      <c r="P234" s="66" t="s">
        <v>1059</v>
      </c>
      <c r="Q234" s="66" t="s">
        <v>1061</v>
      </c>
      <c r="R234" s="66" t="s">
        <v>1063</v>
      </c>
      <c r="S234" s="66" t="s">
        <v>1064</v>
      </c>
      <c r="T234" s="66" t="s">
        <v>1067</v>
      </c>
      <c r="U234" s="66" t="s">
        <v>542</v>
      </c>
      <c r="V234" s="8"/>
    </row>
    <row r="235" spans="1:22" ht="20.25" customHeight="1">
      <c r="A235" s="247" t="s">
        <v>629</v>
      </c>
      <c r="B235" s="1"/>
      <c r="C235" s="3"/>
      <c r="D235" s="3"/>
      <c r="F235" s="3"/>
      <c r="G235" s="3"/>
      <c r="H235" s="287"/>
      <c r="I235" s="67" t="s">
        <v>36</v>
      </c>
      <c r="J235" s="68"/>
      <c r="K235" s="79"/>
      <c r="L235" s="70" t="s">
        <v>1047</v>
      </c>
      <c r="M235" s="70" t="s">
        <v>1054</v>
      </c>
      <c r="N235" s="70" t="s">
        <v>1054</v>
      </c>
      <c r="O235" s="70" t="s">
        <v>1054</v>
      </c>
      <c r="P235" s="70" t="s">
        <v>1054</v>
      </c>
      <c r="Q235" s="70" t="s">
        <v>1054</v>
      </c>
      <c r="R235" s="70" t="s">
        <v>1054</v>
      </c>
      <c r="S235" s="70" t="s">
        <v>1054</v>
      </c>
      <c r="T235" s="70" t="s">
        <v>1068</v>
      </c>
      <c r="U235" s="70" t="s">
        <v>1072</v>
      </c>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1057</v>
      </c>
      <c r="O244" s="66" t="s">
        <v>1058</v>
      </c>
      <c r="P244" s="66" t="s">
        <v>1059</v>
      </c>
      <c r="Q244" s="66" t="s">
        <v>1061</v>
      </c>
      <c r="R244" s="66" t="s">
        <v>1063</v>
      </c>
      <c r="S244" s="66" t="s">
        <v>1064</v>
      </c>
      <c r="T244" s="66" t="s">
        <v>1067</v>
      </c>
      <c r="U244" s="66" t="s">
        <v>542</v>
      </c>
      <c r="V244" s="8"/>
    </row>
    <row r="245" spans="1:22" ht="20.25" customHeight="1">
      <c r="A245" s="243"/>
      <c r="B245" s="1"/>
      <c r="C245" s="62"/>
      <c r="D245" s="3"/>
      <c r="F245" s="3"/>
      <c r="G245" s="3"/>
      <c r="H245" s="287"/>
      <c r="I245" s="67" t="s">
        <v>36</v>
      </c>
      <c r="J245" s="68"/>
      <c r="K245" s="79"/>
      <c r="L245" s="70" t="s">
        <v>1047</v>
      </c>
      <c r="M245" s="70" t="s">
        <v>1054</v>
      </c>
      <c r="N245" s="70" t="s">
        <v>1054</v>
      </c>
      <c r="O245" s="70" t="s">
        <v>1054</v>
      </c>
      <c r="P245" s="70" t="s">
        <v>1054</v>
      </c>
      <c r="Q245" s="70" t="s">
        <v>1054</v>
      </c>
      <c r="R245" s="70" t="s">
        <v>1054</v>
      </c>
      <c r="S245" s="70" t="s">
        <v>1054</v>
      </c>
      <c r="T245" s="70" t="s">
        <v>1068</v>
      </c>
      <c r="U245" s="70" t="s">
        <v>1072</v>
      </c>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1057</v>
      </c>
      <c r="O253" s="66" t="s">
        <v>1058</v>
      </c>
      <c r="P253" s="66" t="s">
        <v>1059</v>
      </c>
      <c r="Q253" s="66" t="s">
        <v>1061</v>
      </c>
      <c r="R253" s="66" t="s">
        <v>1063</v>
      </c>
      <c r="S253" s="66" t="s">
        <v>1064</v>
      </c>
      <c r="T253" s="66" t="s">
        <v>1067</v>
      </c>
      <c r="U253" s="66" t="s">
        <v>542</v>
      </c>
      <c r="V253" s="8"/>
    </row>
    <row r="254" spans="1:22" ht="27">
      <c r="A254" s="243"/>
      <c r="B254" s="1"/>
      <c r="C254" s="62"/>
      <c r="D254" s="3"/>
      <c r="F254" s="3"/>
      <c r="G254" s="3"/>
      <c r="H254" s="287"/>
      <c r="I254" s="67" t="s">
        <v>36</v>
      </c>
      <c r="J254" s="68"/>
      <c r="K254" s="79"/>
      <c r="L254" s="70" t="s">
        <v>1047</v>
      </c>
      <c r="M254" s="137" t="s">
        <v>1054</v>
      </c>
      <c r="N254" s="137" t="s">
        <v>1054</v>
      </c>
      <c r="O254" s="137" t="s">
        <v>1054</v>
      </c>
      <c r="P254" s="137" t="s">
        <v>1054</v>
      </c>
      <c r="Q254" s="137" t="s">
        <v>1054</v>
      </c>
      <c r="R254" s="137" t="s">
        <v>1054</v>
      </c>
      <c r="S254" s="137" t="s">
        <v>1054</v>
      </c>
      <c r="T254" s="137" t="s">
        <v>1068</v>
      </c>
      <c r="U254" s="137" t="s">
        <v>1072</v>
      </c>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1057</v>
      </c>
      <c r="O263" s="66" t="s">
        <v>1058</v>
      </c>
      <c r="P263" s="66" t="s">
        <v>1059</v>
      </c>
      <c r="Q263" s="66" t="s">
        <v>1061</v>
      </c>
      <c r="R263" s="66" t="s">
        <v>1063</v>
      </c>
      <c r="S263" s="66" t="s">
        <v>1064</v>
      </c>
      <c r="T263" s="66" t="s">
        <v>1067</v>
      </c>
      <c r="U263" s="66" t="s">
        <v>542</v>
      </c>
      <c r="V263" s="8"/>
    </row>
    <row r="264" spans="1:22" ht="20.25" customHeight="1">
      <c r="A264" s="243"/>
      <c r="B264" s="1"/>
      <c r="C264" s="62"/>
      <c r="D264" s="3"/>
      <c r="F264" s="3"/>
      <c r="G264" s="3"/>
      <c r="H264" s="287"/>
      <c r="I264" s="67" t="s">
        <v>36</v>
      </c>
      <c r="J264" s="68"/>
      <c r="K264" s="79"/>
      <c r="L264" s="70" t="s">
        <v>1047</v>
      </c>
      <c r="M264" s="70" t="s">
        <v>1054</v>
      </c>
      <c r="N264" s="70" t="s">
        <v>1054</v>
      </c>
      <c r="O264" s="70" t="s">
        <v>1054</v>
      </c>
      <c r="P264" s="70" t="s">
        <v>1054</v>
      </c>
      <c r="Q264" s="70" t="s">
        <v>1054</v>
      </c>
      <c r="R264" s="70" t="s">
        <v>1054</v>
      </c>
      <c r="S264" s="70" t="s">
        <v>1054</v>
      </c>
      <c r="T264" s="70" t="s">
        <v>1068</v>
      </c>
      <c r="U264" s="70" t="s">
        <v>1072</v>
      </c>
      <c r="V264" s="8"/>
    </row>
    <row r="265" spans="1:22" s="83" customFormat="1" ht="34.5" customHeight="1">
      <c r="A265" s="244" t="s">
        <v>723</v>
      </c>
      <c r="B265" s="84"/>
      <c r="C265" s="370" t="s">
        <v>145</v>
      </c>
      <c r="D265" s="373"/>
      <c r="E265" s="373"/>
      <c r="F265" s="373"/>
      <c r="G265" s="370" t="s">
        <v>146</v>
      </c>
      <c r="H265" s="370"/>
      <c r="I265" s="402" t="s">
        <v>147</v>
      </c>
      <c r="J265" s="266">
        <v>51</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21.7</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197</v>
      </c>
      <c r="K269" s="81" t="str">
        <f t="shared" si="8"/>
        <v/>
      </c>
      <c r="L269" s="147">
        <v>20</v>
      </c>
      <c r="M269" s="147">
        <v>27</v>
      </c>
      <c r="N269" s="147">
        <v>25</v>
      </c>
      <c r="O269" s="147">
        <v>22</v>
      </c>
      <c r="P269" s="147">
        <v>30</v>
      </c>
      <c r="Q269" s="147">
        <v>27</v>
      </c>
      <c r="R269" s="147">
        <v>14</v>
      </c>
      <c r="S269" s="147">
        <v>19</v>
      </c>
      <c r="T269" s="147">
        <v>13</v>
      </c>
      <c r="U269" s="147">
        <v>0</v>
      </c>
    </row>
    <row r="270" spans="1:22" s="83" customFormat="1" ht="34.5" customHeight="1">
      <c r="A270" s="249" t="s">
        <v>725</v>
      </c>
      <c r="B270" s="120"/>
      <c r="C270" s="370"/>
      <c r="D270" s="370"/>
      <c r="E270" s="370"/>
      <c r="F270" s="370"/>
      <c r="G270" s="370" t="s">
        <v>148</v>
      </c>
      <c r="H270" s="370"/>
      <c r="I270" s="403"/>
      <c r="J270" s="266">
        <f t="shared" si="9"/>
        <v>9.6999999999999993</v>
      </c>
      <c r="K270" s="81" t="str">
        <f t="shared" si="8"/>
        <v/>
      </c>
      <c r="L270" s="148">
        <v>0.5</v>
      </c>
      <c r="M270" s="148">
        <v>1.9</v>
      </c>
      <c r="N270" s="148">
        <v>0.4</v>
      </c>
      <c r="O270" s="148">
        <v>0</v>
      </c>
      <c r="P270" s="148">
        <v>1.3</v>
      </c>
      <c r="Q270" s="148">
        <v>2.6</v>
      </c>
      <c r="R270" s="148">
        <v>0</v>
      </c>
      <c r="S270" s="148">
        <v>1.3</v>
      </c>
      <c r="T270" s="148">
        <v>1.7</v>
      </c>
      <c r="U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1</v>
      </c>
      <c r="N271" s="147">
        <v>1</v>
      </c>
      <c r="O271" s="147">
        <v>2</v>
      </c>
      <c r="P271" s="147">
        <v>0</v>
      </c>
      <c r="Q271" s="147">
        <v>0</v>
      </c>
      <c r="R271" s="147">
        <v>0</v>
      </c>
      <c r="S271" s="147">
        <v>1</v>
      </c>
      <c r="T271" s="147">
        <v>1</v>
      </c>
      <c r="U271" s="147">
        <v>0</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0</v>
      </c>
      <c r="M272" s="148">
        <v>0</v>
      </c>
      <c r="N272" s="148">
        <v>0</v>
      </c>
      <c r="O272" s="148">
        <v>0</v>
      </c>
      <c r="P272" s="148">
        <v>0</v>
      </c>
      <c r="Q272" s="148">
        <v>0.5</v>
      </c>
      <c r="R272" s="148">
        <v>0</v>
      </c>
      <c r="S272" s="148">
        <v>0</v>
      </c>
      <c r="T272" s="148">
        <v>1</v>
      </c>
      <c r="U272" s="148">
        <v>0</v>
      </c>
    </row>
    <row r="273" spans="1:21" s="83" customFormat="1" ht="34.5" customHeight="1">
      <c r="A273" s="249" t="s">
        <v>727</v>
      </c>
      <c r="B273" s="120"/>
      <c r="C273" s="370" t="s">
        <v>152</v>
      </c>
      <c r="D273" s="371"/>
      <c r="E273" s="371"/>
      <c r="F273" s="371"/>
      <c r="G273" s="370" t="s">
        <v>146</v>
      </c>
      <c r="H273" s="370"/>
      <c r="I273" s="403"/>
      <c r="J273" s="266">
        <f t="shared" si="9"/>
        <v>25</v>
      </c>
      <c r="K273" s="81" t="str">
        <f t="shared" si="8"/>
        <v/>
      </c>
      <c r="L273" s="147">
        <v>1</v>
      </c>
      <c r="M273" s="147">
        <v>5</v>
      </c>
      <c r="N273" s="147">
        <v>1</v>
      </c>
      <c r="O273" s="147">
        <v>3</v>
      </c>
      <c r="P273" s="147">
        <v>3</v>
      </c>
      <c r="Q273" s="147">
        <v>3</v>
      </c>
      <c r="R273" s="147">
        <v>1</v>
      </c>
      <c r="S273" s="147">
        <v>3</v>
      </c>
      <c r="T273" s="147">
        <v>5</v>
      </c>
      <c r="U273" s="147">
        <v>0</v>
      </c>
    </row>
    <row r="274" spans="1:21" s="83" customFormat="1" ht="34.5" customHeight="1">
      <c r="A274" s="249" t="s">
        <v>727</v>
      </c>
      <c r="B274" s="120"/>
      <c r="C274" s="371"/>
      <c r="D274" s="371"/>
      <c r="E274" s="371"/>
      <c r="F274" s="371"/>
      <c r="G274" s="370" t="s">
        <v>148</v>
      </c>
      <c r="H274" s="370"/>
      <c r="I274" s="403"/>
      <c r="J274" s="266">
        <f t="shared" si="9"/>
        <v>4</v>
      </c>
      <c r="K274" s="81" t="str">
        <f t="shared" si="8"/>
        <v/>
      </c>
      <c r="L274" s="148">
        <v>0</v>
      </c>
      <c r="M274" s="148">
        <v>0.6</v>
      </c>
      <c r="N274" s="148">
        <v>0</v>
      </c>
      <c r="O274" s="148">
        <v>0</v>
      </c>
      <c r="P274" s="148">
        <v>1</v>
      </c>
      <c r="Q274" s="148">
        <v>1</v>
      </c>
      <c r="R274" s="148">
        <v>0</v>
      </c>
      <c r="S274" s="148">
        <v>1</v>
      </c>
      <c r="T274" s="148">
        <v>0.4</v>
      </c>
      <c r="U274" s="148">
        <v>0</v>
      </c>
    </row>
    <row r="275" spans="1:21"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22</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20</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0.5</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17</v>
      </c>
      <c r="M297" s="147">
        <v>27</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0.2</v>
      </c>
      <c r="M298" s="148">
        <v>6.3</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0.6</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1057</v>
      </c>
      <c r="O322" s="66" t="s">
        <v>1058</v>
      </c>
      <c r="P322" s="66" t="s">
        <v>1059</v>
      </c>
      <c r="Q322" s="66" t="s">
        <v>1061</v>
      </c>
      <c r="R322" s="66" t="s">
        <v>1063</v>
      </c>
      <c r="S322" s="66" t="s">
        <v>1064</v>
      </c>
      <c r="T322" s="66" t="s">
        <v>1067</v>
      </c>
      <c r="U322" s="66" t="s">
        <v>542</v>
      </c>
      <c r="V322" s="8"/>
    </row>
    <row r="323" spans="1:22" ht="20.25" customHeight="1">
      <c r="A323" s="243"/>
      <c r="B323" s="1"/>
      <c r="C323" s="62"/>
      <c r="D323" s="3"/>
      <c r="F323" s="3"/>
      <c r="G323" s="3"/>
      <c r="H323" s="287"/>
      <c r="I323" s="67" t="s">
        <v>36</v>
      </c>
      <c r="J323" s="68"/>
      <c r="K323" s="79"/>
      <c r="L323" s="70" t="s">
        <v>1047</v>
      </c>
      <c r="M323" s="137" t="s">
        <v>1054</v>
      </c>
      <c r="N323" s="137" t="s">
        <v>1054</v>
      </c>
      <c r="O323" s="137" t="s">
        <v>1054</v>
      </c>
      <c r="P323" s="137" t="s">
        <v>1054</v>
      </c>
      <c r="Q323" s="137" t="s">
        <v>1054</v>
      </c>
      <c r="R323" s="137" t="s">
        <v>1054</v>
      </c>
      <c r="S323" s="137" t="s">
        <v>1054</v>
      </c>
      <c r="T323" s="137" t="s">
        <v>1068</v>
      </c>
      <c r="U323" s="137" t="s">
        <v>1072</v>
      </c>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1057</v>
      </c>
      <c r="O342" s="66" t="s">
        <v>1058</v>
      </c>
      <c r="P342" s="66" t="s">
        <v>1059</v>
      </c>
      <c r="Q342" s="66" t="s">
        <v>1061</v>
      </c>
      <c r="R342" s="66" t="s">
        <v>1063</v>
      </c>
      <c r="S342" s="66" t="s">
        <v>1064</v>
      </c>
      <c r="T342" s="66" t="s">
        <v>1067</v>
      </c>
      <c r="U342" s="66" t="s">
        <v>542</v>
      </c>
      <c r="V342" s="8"/>
    </row>
    <row r="343" spans="1:22" ht="20.25" customHeight="1">
      <c r="A343" s="243"/>
      <c r="B343" s="1"/>
      <c r="C343" s="62"/>
      <c r="D343" s="3"/>
      <c r="F343" s="3"/>
      <c r="G343" s="3"/>
      <c r="H343" s="287"/>
      <c r="I343" s="67" t="s">
        <v>36</v>
      </c>
      <c r="J343" s="68"/>
      <c r="K343" s="79"/>
      <c r="L343" s="70" t="s">
        <v>1047</v>
      </c>
      <c r="M343" s="137" t="s">
        <v>1054</v>
      </c>
      <c r="N343" s="137" t="s">
        <v>1054</v>
      </c>
      <c r="O343" s="137" t="s">
        <v>1054</v>
      </c>
      <c r="P343" s="137" t="s">
        <v>1054</v>
      </c>
      <c r="Q343" s="137" t="s">
        <v>1054</v>
      </c>
      <c r="R343" s="137" t="s">
        <v>1054</v>
      </c>
      <c r="S343" s="137" t="s">
        <v>1054</v>
      </c>
      <c r="T343" s="137" t="s">
        <v>1068</v>
      </c>
      <c r="U343" s="137" t="s">
        <v>1072</v>
      </c>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1</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1057</v>
      </c>
      <c r="O367" s="66" t="s">
        <v>1058</v>
      </c>
      <c r="P367" s="66" t="s">
        <v>1059</v>
      </c>
      <c r="Q367" s="66" t="s">
        <v>1061</v>
      </c>
      <c r="R367" s="66" t="s">
        <v>1063</v>
      </c>
      <c r="S367" s="66" t="s">
        <v>1064</v>
      </c>
      <c r="T367" s="66" t="s">
        <v>1067</v>
      </c>
      <c r="U367" s="66" t="s">
        <v>542</v>
      </c>
    </row>
    <row r="368" spans="1:22" s="118" customFormat="1" ht="20.25" customHeight="1">
      <c r="A368" s="243"/>
      <c r="B368" s="1"/>
      <c r="C368" s="3"/>
      <c r="D368" s="3"/>
      <c r="E368" s="3"/>
      <c r="F368" s="3"/>
      <c r="G368" s="3"/>
      <c r="H368" s="287"/>
      <c r="I368" s="67" t="s">
        <v>36</v>
      </c>
      <c r="J368" s="170"/>
      <c r="K368" s="79"/>
      <c r="L368" s="137" t="s">
        <v>1047</v>
      </c>
      <c r="M368" s="137" t="s">
        <v>1054</v>
      </c>
      <c r="N368" s="137" t="s">
        <v>1054</v>
      </c>
      <c r="O368" s="137" t="s">
        <v>1054</v>
      </c>
      <c r="P368" s="137" t="s">
        <v>1054</v>
      </c>
      <c r="Q368" s="137" t="s">
        <v>1054</v>
      </c>
      <c r="R368" s="137" t="s">
        <v>1054</v>
      </c>
      <c r="S368" s="137" t="s">
        <v>1054</v>
      </c>
      <c r="T368" s="137" t="s">
        <v>1068</v>
      </c>
      <c r="U368" s="137" t="s">
        <v>1072</v>
      </c>
    </row>
    <row r="369" spans="1:21"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1057</v>
      </c>
      <c r="O390" s="66" t="s">
        <v>1058</v>
      </c>
      <c r="P390" s="66" t="s">
        <v>1059</v>
      </c>
      <c r="Q390" s="66" t="s">
        <v>1061</v>
      </c>
      <c r="R390" s="66" t="s">
        <v>1063</v>
      </c>
      <c r="S390" s="66" t="s">
        <v>1064</v>
      </c>
      <c r="T390" s="66" t="s">
        <v>1067</v>
      </c>
      <c r="U390" s="66" t="s">
        <v>542</v>
      </c>
      <c r="V390" s="8"/>
    </row>
    <row r="391" spans="1:22" ht="20.25" customHeight="1">
      <c r="A391" s="247" t="s">
        <v>629</v>
      </c>
      <c r="B391" s="1"/>
      <c r="C391" s="3"/>
      <c r="D391" s="3"/>
      <c r="F391" s="3"/>
      <c r="G391" s="3"/>
      <c r="H391" s="287"/>
      <c r="I391" s="67" t="s">
        <v>36</v>
      </c>
      <c r="J391" s="68"/>
      <c r="K391" s="79"/>
      <c r="L391" s="70" t="s">
        <v>1047</v>
      </c>
      <c r="M391" s="70" t="s">
        <v>1054</v>
      </c>
      <c r="N391" s="70" t="s">
        <v>1054</v>
      </c>
      <c r="O391" s="70" t="s">
        <v>1054</v>
      </c>
      <c r="P391" s="70" t="s">
        <v>1054</v>
      </c>
      <c r="Q391" s="70" t="s">
        <v>1054</v>
      </c>
      <c r="R391" s="70" t="s">
        <v>1054</v>
      </c>
      <c r="S391" s="70" t="s">
        <v>1054</v>
      </c>
      <c r="T391" s="70" t="s">
        <v>1068</v>
      </c>
      <c r="U391" s="70" t="s">
        <v>1072</v>
      </c>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IF(SUM(L392:U392)=0,IF(COUNTIF(L392:U392,"未確認")&gt;0,"未確認",IF(COUNTIF(L392:U392,"~*")&gt;0,"*",SUM(L392:U392))),SUM(L392:U392))</f>
        <v>8438</v>
      </c>
      <c r="K392" s="81" t="str">
        <f t="shared" ref="K392:K397" si="12">IF(OR(COUNTIF(L392:U392,"未確認")&gt;0,COUNTIF(L392:U392,"~*")&gt;0),"※","")</f>
        <v/>
      </c>
      <c r="L392" s="147">
        <v>561</v>
      </c>
      <c r="M392" s="147">
        <v>1286</v>
      </c>
      <c r="N392" s="147">
        <v>1551</v>
      </c>
      <c r="O392" s="147">
        <v>1160</v>
      </c>
      <c r="P392" s="147">
        <v>1637</v>
      </c>
      <c r="Q392" s="147">
        <v>941</v>
      </c>
      <c r="R392" s="147">
        <v>221</v>
      </c>
      <c r="S392" s="147">
        <v>912</v>
      </c>
      <c r="T392" s="147">
        <v>169</v>
      </c>
      <c r="U392" s="147">
        <v>0</v>
      </c>
    </row>
    <row r="393" spans="1:22" s="83" customFormat="1" ht="34.5" customHeight="1">
      <c r="A393" s="249" t="s">
        <v>773</v>
      </c>
      <c r="B393" s="84"/>
      <c r="C393" s="369"/>
      <c r="D393" s="379"/>
      <c r="E393" s="319" t="s">
        <v>224</v>
      </c>
      <c r="F393" s="320"/>
      <c r="G393" s="320"/>
      <c r="H393" s="321"/>
      <c r="I393" s="342"/>
      <c r="J393" s="140">
        <f t="shared" si="11"/>
        <v>4334</v>
      </c>
      <c r="K393" s="81" t="str">
        <f t="shared" si="12"/>
        <v/>
      </c>
      <c r="L393" s="147">
        <v>358</v>
      </c>
      <c r="M393" s="147">
        <v>661</v>
      </c>
      <c r="N393" s="147">
        <v>690</v>
      </c>
      <c r="O393" s="147">
        <v>453</v>
      </c>
      <c r="P393" s="147">
        <v>795</v>
      </c>
      <c r="Q393" s="147">
        <v>376</v>
      </c>
      <c r="R393" s="147">
        <v>165</v>
      </c>
      <c r="S393" s="147">
        <v>667</v>
      </c>
      <c r="T393" s="147">
        <v>169</v>
      </c>
      <c r="U393" s="147">
        <v>0</v>
      </c>
    </row>
    <row r="394" spans="1:22" s="83" customFormat="1" ht="34.5" customHeight="1">
      <c r="A394" s="250" t="s">
        <v>774</v>
      </c>
      <c r="B394" s="84"/>
      <c r="C394" s="369"/>
      <c r="D394" s="380"/>
      <c r="E394" s="319" t="s">
        <v>225</v>
      </c>
      <c r="F394" s="320"/>
      <c r="G394" s="320"/>
      <c r="H394" s="321"/>
      <c r="I394" s="342"/>
      <c r="J394" s="140">
        <f t="shared" si="11"/>
        <v>442</v>
      </c>
      <c r="K394" s="81" t="str">
        <f t="shared" si="12"/>
        <v/>
      </c>
      <c r="L394" s="147">
        <v>3</v>
      </c>
      <c r="M394" s="147">
        <v>70</v>
      </c>
      <c r="N394" s="147">
        <v>74</v>
      </c>
      <c r="O394" s="147">
        <v>50</v>
      </c>
      <c r="P394" s="147">
        <v>115</v>
      </c>
      <c r="Q394" s="147">
        <v>54</v>
      </c>
      <c r="R394" s="147">
        <v>47</v>
      </c>
      <c r="S394" s="147">
        <v>29</v>
      </c>
      <c r="T394" s="147">
        <v>0</v>
      </c>
      <c r="U394" s="147">
        <v>0</v>
      </c>
    </row>
    <row r="395" spans="1:22" s="83" customFormat="1" ht="34.5" customHeight="1">
      <c r="A395" s="250" t="s">
        <v>775</v>
      </c>
      <c r="B395" s="84"/>
      <c r="C395" s="369"/>
      <c r="D395" s="381"/>
      <c r="E395" s="319" t="s">
        <v>226</v>
      </c>
      <c r="F395" s="320"/>
      <c r="G395" s="320"/>
      <c r="H395" s="321"/>
      <c r="I395" s="342"/>
      <c r="J395" s="140">
        <f t="shared" si="11"/>
        <v>3662</v>
      </c>
      <c r="K395" s="81" t="str">
        <f t="shared" si="12"/>
        <v/>
      </c>
      <c r="L395" s="147">
        <v>200</v>
      </c>
      <c r="M395" s="147">
        <v>555</v>
      </c>
      <c r="N395" s="147">
        <v>787</v>
      </c>
      <c r="O395" s="147">
        <v>657</v>
      </c>
      <c r="P395" s="147">
        <v>727</v>
      </c>
      <c r="Q395" s="147">
        <v>511</v>
      </c>
      <c r="R395" s="147">
        <v>9</v>
      </c>
      <c r="S395" s="147">
        <v>216</v>
      </c>
      <c r="T395" s="147">
        <v>0</v>
      </c>
      <c r="U395" s="147">
        <v>0</v>
      </c>
    </row>
    <row r="396" spans="1:22" s="83" customFormat="1" ht="34.5" customHeight="1">
      <c r="A396" s="250" t="s">
        <v>776</v>
      </c>
      <c r="B396" s="1"/>
      <c r="C396" s="369"/>
      <c r="D396" s="319" t="s">
        <v>227</v>
      </c>
      <c r="E396" s="320"/>
      <c r="F396" s="320"/>
      <c r="G396" s="320"/>
      <c r="H396" s="321"/>
      <c r="I396" s="342"/>
      <c r="J396" s="140">
        <f t="shared" si="11"/>
        <v>111618</v>
      </c>
      <c r="K396" s="81" t="str">
        <f t="shared" si="12"/>
        <v/>
      </c>
      <c r="L396" s="147">
        <v>1447</v>
      </c>
      <c r="M396" s="147">
        <v>17796</v>
      </c>
      <c r="N396" s="147">
        <v>18055</v>
      </c>
      <c r="O396" s="147">
        <v>13531</v>
      </c>
      <c r="P396" s="147">
        <v>19231</v>
      </c>
      <c r="Q396" s="147">
        <v>17581</v>
      </c>
      <c r="R396" s="147">
        <v>3328</v>
      </c>
      <c r="S396" s="147">
        <v>7247</v>
      </c>
      <c r="T396" s="147">
        <v>13402</v>
      </c>
      <c r="U396" s="147">
        <v>0</v>
      </c>
    </row>
    <row r="397" spans="1:22" s="83" customFormat="1" ht="34.5" customHeight="1">
      <c r="A397" s="250" t="s">
        <v>777</v>
      </c>
      <c r="B397" s="119"/>
      <c r="C397" s="369"/>
      <c r="D397" s="319" t="s">
        <v>228</v>
      </c>
      <c r="E397" s="320"/>
      <c r="F397" s="320"/>
      <c r="G397" s="320"/>
      <c r="H397" s="321"/>
      <c r="I397" s="343"/>
      <c r="J397" s="140">
        <f t="shared" si="11"/>
        <v>8822</v>
      </c>
      <c r="K397" s="81" t="str">
        <f t="shared" si="12"/>
        <v/>
      </c>
      <c r="L397" s="147">
        <v>565</v>
      </c>
      <c r="M397" s="147">
        <v>1317</v>
      </c>
      <c r="N397" s="147">
        <v>1580</v>
      </c>
      <c r="O397" s="147">
        <v>1222</v>
      </c>
      <c r="P397" s="147">
        <v>1709</v>
      </c>
      <c r="Q397" s="147">
        <v>1015</v>
      </c>
      <c r="R397" s="147">
        <v>230</v>
      </c>
      <c r="S397" s="147">
        <v>1001</v>
      </c>
      <c r="T397" s="147">
        <v>183</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1057</v>
      </c>
      <c r="O403" s="66" t="s">
        <v>1058</v>
      </c>
      <c r="P403" s="66" t="s">
        <v>1059</v>
      </c>
      <c r="Q403" s="66" t="s">
        <v>1061</v>
      </c>
      <c r="R403" s="66" t="s">
        <v>1063</v>
      </c>
      <c r="S403" s="66" t="s">
        <v>1064</v>
      </c>
      <c r="T403" s="66" t="s">
        <v>1067</v>
      </c>
      <c r="U403" s="66" t="s">
        <v>542</v>
      </c>
      <c r="V403" s="8"/>
    </row>
    <row r="404" spans="1:22" ht="20.25" customHeight="1">
      <c r="A404" s="243"/>
      <c r="B404" s="1"/>
      <c r="C404" s="62"/>
      <c r="D404" s="3"/>
      <c r="F404" s="3"/>
      <c r="G404" s="3"/>
      <c r="H404" s="287"/>
      <c r="I404" s="67" t="s">
        <v>36</v>
      </c>
      <c r="J404" s="68"/>
      <c r="K404" s="79"/>
      <c r="L404" s="70" t="s">
        <v>1047</v>
      </c>
      <c r="M404" s="70" t="s">
        <v>1054</v>
      </c>
      <c r="N404" s="70" t="s">
        <v>1054</v>
      </c>
      <c r="O404" s="70" t="s">
        <v>1054</v>
      </c>
      <c r="P404" s="70" t="s">
        <v>1054</v>
      </c>
      <c r="Q404" s="70" t="s">
        <v>1054</v>
      </c>
      <c r="R404" s="70" t="s">
        <v>1054</v>
      </c>
      <c r="S404" s="70" t="s">
        <v>1054</v>
      </c>
      <c r="T404" s="70" t="s">
        <v>1068</v>
      </c>
      <c r="U404" s="70" t="s">
        <v>1072</v>
      </c>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IF(SUM(L405:U405)=0,IF(COUNTIF(L405:U405,"未確認")&gt;0,"未確認",IF(COUNTIF(L405:U405,"~*")&gt;0,"*",SUM(L405:U405))),SUM(L405:U405))</f>
        <v>8438</v>
      </c>
      <c r="K405" s="81" t="str">
        <f t="shared" ref="K405:K422" si="14">IF(OR(COUNTIF(L405:U405,"未確認")&gt;0,COUNTIF(L405:U405,"~*")&gt;0),"※","")</f>
        <v/>
      </c>
      <c r="L405" s="147">
        <v>561</v>
      </c>
      <c r="M405" s="147">
        <v>1286</v>
      </c>
      <c r="N405" s="147">
        <v>1551</v>
      </c>
      <c r="O405" s="147">
        <v>1160</v>
      </c>
      <c r="P405" s="147">
        <v>1637</v>
      </c>
      <c r="Q405" s="147">
        <v>941</v>
      </c>
      <c r="R405" s="147">
        <v>221</v>
      </c>
      <c r="S405" s="147">
        <v>912</v>
      </c>
      <c r="T405" s="147">
        <v>169</v>
      </c>
      <c r="U405" s="147">
        <v>0</v>
      </c>
    </row>
    <row r="406" spans="1:22" s="83" customFormat="1" ht="34.5" customHeight="1">
      <c r="A406" s="251" t="s">
        <v>779</v>
      </c>
      <c r="B406" s="119"/>
      <c r="C406" s="368"/>
      <c r="D406" s="374" t="s">
        <v>233</v>
      </c>
      <c r="E406" s="376" t="s">
        <v>234</v>
      </c>
      <c r="F406" s="377"/>
      <c r="G406" s="377"/>
      <c r="H406" s="378"/>
      <c r="I406" s="360"/>
      <c r="J406" s="140">
        <f t="shared" si="13"/>
        <v>1245</v>
      </c>
      <c r="K406" s="81" t="str">
        <f t="shared" si="14"/>
        <v/>
      </c>
      <c r="L406" s="147">
        <v>358</v>
      </c>
      <c r="M406" s="147">
        <v>131</v>
      </c>
      <c r="N406" s="147">
        <v>219</v>
      </c>
      <c r="O406" s="147">
        <v>33</v>
      </c>
      <c r="P406" s="147">
        <v>152</v>
      </c>
      <c r="Q406" s="147">
        <v>106</v>
      </c>
      <c r="R406" s="147">
        <v>102</v>
      </c>
      <c r="S406" s="147">
        <v>39</v>
      </c>
      <c r="T406" s="147">
        <v>105</v>
      </c>
      <c r="U406" s="147">
        <v>0</v>
      </c>
    </row>
    <row r="407" spans="1:22" s="83" customFormat="1" ht="34.5" customHeight="1">
      <c r="A407" s="251" t="s">
        <v>780</v>
      </c>
      <c r="B407" s="119"/>
      <c r="C407" s="368"/>
      <c r="D407" s="368"/>
      <c r="E407" s="319" t="s">
        <v>235</v>
      </c>
      <c r="F407" s="320"/>
      <c r="G407" s="320"/>
      <c r="H407" s="321"/>
      <c r="I407" s="360"/>
      <c r="J407" s="140">
        <f t="shared" si="13"/>
        <v>6266</v>
      </c>
      <c r="K407" s="81" t="str">
        <f t="shared" si="14"/>
        <v/>
      </c>
      <c r="L407" s="147">
        <v>179</v>
      </c>
      <c r="M407" s="147">
        <v>1027</v>
      </c>
      <c r="N407" s="147">
        <v>1156</v>
      </c>
      <c r="O407" s="147">
        <v>949</v>
      </c>
      <c r="P407" s="147">
        <v>1340</v>
      </c>
      <c r="Q407" s="147">
        <v>723</v>
      </c>
      <c r="R407" s="147">
        <v>80</v>
      </c>
      <c r="S407" s="147">
        <v>808</v>
      </c>
      <c r="T407" s="147">
        <v>4</v>
      </c>
      <c r="U407" s="147">
        <v>0</v>
      </c>
    </row>
    <row r="408" spans="1:22" s="83" customFormat="1" ht="34.5" customHeight="1">
      <c r="A408" s="251" t="s">
        <v>781</v>
      </c>
      <c r="B408" s="119"/>
      <c r="C408" s="368"/>
      <c r="D408" s="368"/>
      <c r="E408" s="319" t="s">
        <v>236</v>
      </c>
      <c r="F408" s="320"/>
      <c r="G408" s="320"/>
      <c r="H408" s="321"/>
      <c r="I408" s="360"/>
      <c r="J408" s="140">
        <f t="shared" si="13"/>
        <v>274</v>
      </c>
      <c r="K408" s="81" t="str">
        <f t="shared" si="14"/>
        <v/>
      </c>
      <c r="L408" s="147">
        <v>7</v>
      </c>
      <c r="M408" s="147">
        <v>21</v>
      </c>
      <c r="N408" s="147">
        <v>39</v>
      </c>
      <c r="O408" s="147">
        <v>22</v>
      </c>
      <c r="P408" s="147">
        <v>57</v>
      </c>
      <c r="Q408" s="147">
        <v>31</v>
      </c>
      <c r="R408" s="147">
        <v>32</v>
      </c>
      <c r="S408" s="147">
        <v>5</v>
      </c>
      <c r="T408" s="147">
        <v>60</v>
      </c>
      <c r="U408" s="147">
        <v>0</v>
      </c>
    </row>
    <row r="409" spans="1:22" s="83" customFormat="1" ht="34.5" customHeight="1">
      <c r="A409" s="251" t="s">
        <v>782</v>
      </c>
      <c r="B409" s="119"/>
      <c r="C409" s="368"/>
      <c r="D409" s="368"/>
      <c r="E409" s="316" t="s">
        <v>987</v>
      </c>
      <c r="F409" s="317"/>
      <c r="G409" s="317"/>
      <c r="H409" s="318"/>
      <c r="I409" s="360"/>
      <c r="J409" s="140">
        <f t="shared" si="13"/>
        <v>652</v>
      </c>
      <c r="K409" s="81" t="str">
        <f t="shared" si="14"/>
        <v/>
      </c>
      <c r="L409" s="147">
        <v>17</v>
      </c>
      <c r="M409" s="147">
        <v>107</v>
      </c>
      <c r="N409" s="147">
        <v>137</v>
      </c>
      <c r="O409" s="147">
        <v>156</v>
      </c>
      <c r="P409" s="147">
        <v>88</v>
      </c>
      <c r="Q409" s="147">
        <v>80</v>
      </c>
      <c r="R409" s="147">
        <v>7</v>
      </c>
      <c r="S409" s="147">
        <v>60</v>
      </c>
      <c r="T409" s="147">
        <v>0</v>
      </c>
      <c r="U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0</v>
      </c>
      <c r="P412" s="147">
        <v>0</v>
      </c>
      <c r="Q412" s="147">
        <v>1</v>
      </c>
      <c r="R412" s="147">
        <v>0</v>
      </c>
      <c r="S412" s="147">
        <v>0</v>
      </c>
      <c r="T412" s="147">
        <v>0</v>
      </c>
      <c r="U412" s="147">
        <v>0</v>
      </c>
    </row>
    <row r="413" spans="1:22" s="83" customFormat="1" ht="34.5" customHeight="1">
      <c r="A413" s="251" t="s">
        <v>786</v>
      </c>
      <c r="B413" s="119"/>
      <c r="C413" s="368"/>
      <c r="D413" s="319" t="s">
        <v>251</v>
      </c>
      <c r="E413" s="320"/>
      <c r="F413" s="320"/>
      <c r="G413" s="320"/>
      <c r="H413" s="321"/>
      <c r="I413" s="360"/>
      <c r="J413" s="140">
        <f t="shared" si="13"/>
        <v>8822</v>
      </c>
      <c r="K413" s="81" t="str">
        <f t="shared" si="14"/>
        <v/>
      </c>
      <c r="L413" s="147">
        <v>565</v>
      </c>
      <c r="M413" s="147">
        <v>1317</v>
      </c>
      <c r="N413" s="147">
        <v>1580</v>
      </c>
      <c r="O413" s="147">
        <v>1222</v>
      </c>
      <c r="P413" s="147">
        <v>1709</v>
      </c>
      <c r="Q413" s="147">
        <v>1015</v>
      </c>
      <c r="R413" s="147">
        <v>230</v>
      </c>
      <c r="S413" s="147">
        <v>1001</v>
      </c>
      <c r="T413" s="147">
        <v>183</v>
      </c>
      <c r="U413" s="147">
        <v>0</v>
      </c>
    </row>
    <row r="414" spans="1:22" s="83" customFormat="1" ht="34.5" customHeight="1">
      <c r="A414" s="251" t="s">
        <v>787</v>
      </c>
      <c r="B414" s="119"/>
      <c r="C414" s="368"/>
      <c r="D414" s="374" t="s">
        <v>240</v>
      </c>
      <c r="E414" s="376" t="s">
        <v>241</v>
      </c>
      <c r="F414" s="377"/>
      <c r="G414" s="377"/>
      <c r="H414" s="378"/>
      <c r="I414" s="360"/>
      <c r="J414" s="140">
        <f t="shared" si="13"/>
        <v>1611</v>
      </c>
      <c r="K414" s="81" t="str">
        <f t="shared" si="14"/>
        <v/>
      </c>
      <c r="L414" s="147">
        <v>541</v>
      </c>
      <c r="M414" s="147">
        <v>160</v>
      </c>
      <c r="N414" s="147">
        <v>144</v>
      </c>
      <c r="O414" s="147">
        <v>155</v>
      </c>
      <c r="P414" s="147">
        <v>174</v>
      </c>
      <c r="Q414" s="147">
        <v>223</v>
      </c>
      <c r="R414" s="147">
        <v>11</v>
      </c>
      <c r="S414" s="147">
        <v>173</v>
      </c>
      <c r="T414" s="147">
        <v>30</v>
      </c>
      <c r="U414" s="147">
        <v>0</v>
      </c>
    </row>
    <row r="415" spans="1:22" s="83" customFormat="1" ht="34.5" customHeight="1">
      <c r="A415" s="251" t="s">
        <v>788</v>
      </c>
      <c r="B415" s="119"/>
      <c r="C415" s="368"/>
      <c r="D415" s="368"/>
      <c r="E415" s="319" t="s">
        <v>242</v>
      </c>
      <c r="F415" s="320"/>
      <c r="G415" s="320"/>
      <c r="H415" s="321"/>
      <c r="I415" s="360"/>
      <c r="J415" s="140">
        <f t="shared" si="13"/>
        <v>5728</v>
      </c>
      <c r="K415" s="81" t="str">
        <f t="shared" si="14"/>
        <v/>
      </c>
      <c r="L415" s="147">
        <v>1</v>
      </c>
      <c r="M415" s="147">
        <v>918</v>
      </c>
      <c r="N415" s="147">
        <v>1129</v>
      </c>
      <c r="O415" s="147">
        <v>861</v>
      </c>
      <c r="P415" s="147">
        <v>1295</v>
      </c>
      <c r="Q415" s="147">
        <v>591</v>
      </c>
      <c r="R415" s="147">
        <v>64</v>
      </c>
      <c r="S415" s="147">
        <v>752</v>
      </c>
      <c r="T415" s="147">
        <v>117</v>
      </c>
      <c r="U415" s="147">
        <v>0</v>
      </c>
    </row>
    <row r="416" spans="1:22" s="83" customFormat="1" ht="34.5" customHeight="1">
      <c r="A416" s="251" t="s">
        <v>789</v>
      </c>
      <c r="B416" s="119"/>
      <c r="C416" s="368"/>
      <c r="D416" s="368"/>
      <c r="E416" s="319" t="s">
        <v>243</v>
      </c>
      <c r="F416" s="320"/>
      <c r="G416" s="320"/>
      <c r="H416" s="321"/>
      <c r="I416" s="360"/>
      <c r="J416" s="140">
        <f t="shared" si="13"/>
        <v>333</v>
      </c>
      <c r="K416" s="81" t="str">
        <f t="shared" si="14"/>
        <v/>
      </c>
      <c r="L416" s="147">
        <v>4</v>
      </c>
      <c r="M416" s="147">
        <v>37</v>
      </c>
      <c r="N416" s="147">
        <v>74</v>
      </c>
      <c r="O416" s="147">
        <v>41</v>
      </c>
      <c r="P416" s="147">
        <v>75</v>
      </c>
      <c r="Q416" s="147">
        <v>82</v>
      </c>
      <c r="R416" s="147">
        <v>3</v>
      </c>
      <c r="S416" s="147">
        <v>11</v>
      </c>
      <c r="T416" s="147">
        <v>6</v>
      </c>
      <c r="U416" s="147">
        <v>0</v>
      </c>
    </row>
    <row r="417" spans="1:22" s="83" customFormat="1" ht="34.5" customHeight="1">
      <c r="A417" s="251" t="s">
        <v>790</v>
      </c>
      <c r="B417" s="119"/>
      <c r="C417" s="368"/>
      <c r="D417" s="368"/>
      <c r="E417" s="319" t="s">
        <v>244</v>
      </c>
      <c r="F417" s="320"/>
      <c r="G417" s="320"/>
      <c r="H417" s="321"/>
      <c r="I417" s="360"/>
      <c r="J417" s="140">
        <f t="shared" si="13"/>
        <v>188</v>
      </c>
      <c r="K417" s="81" t="str">
        <f t="shared" si="14"/>
        <v/>
      </c>
      <c r="L417" s="147">
        <v>0</v>
      </c>
      <c r="M417" s="147">
        <v>22</v>
      </c>
      <c r="N417" s="147">
        <v>37</v>
      </c>
      <c r="O417" s="147">
        <v>33</v>
      </c>
      <c r="P417" s="147">
        <v>26</v>
      </c>
      <c r="Q417" s="147">
        <v>32</v>
      </c>
      <c r="R417" s="147">
        <v>1</v>
      </c>
      <c r="S417" s="147">
        <v>21</v>
      </c>
      <c r="T417" s="147">
        <v>16</v>
      </c>
      <c r="U417" s="147">
        <v>0</v>
      </c>
    </row>
    <row r="418" spans="1:22" s="83" customFormat="1" ht="34.5" customHeight="1">
      <c r="A418" s="251" t="s">
        <v>791</v>
      </c>
      <c r="B418" s="119"/>
      <c r="C418" s="368"/>
      <c r="D418" s="368"/>
      <c r="E418" s="319" t="s">
        <v>245</v>
      </c>
      <c r="F418" s="320"/>
      <c r="G418" s="320"/>
      <c r="H418" s="321"/>
      <c r="I418" s="360"/>
      <c r="J418" s="140">
        <f t="shared" si="13"/>
        <v>153</v>
      </c>
      <c r="K418" s="81" t="str">
        <f t="shared" si="14"/>
        <v/>
      </c>
      <c r="L418" s="147">
        <v>0</v>
      </c>
      <c r="M418" s="147">
        <v>25</v>
      </c>
      <c r="N418" s="147">
        <v>35</v>
      </c>
      <c r="O418" s="147">
        <v>39</v>
      </c>
      <c r="P418" s="147">
        <v>19</v>
      </c>
      <c r="Q418" s="147">
        <v>14</v>
      </c>
      <c r="R418" s="147">
        <v>1</v>
      </c>
      <c r="S418" s="147">
        <v>15</v>
      </c>
      <c r="T418" s="147">
        <v>5</v>
      </c>
      <c r="U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228</v>
      </c>
      <c r="K420" s="81" t="str">
        <f t="shared" si="14"/>
        <v/>
      </c>
      <c r="L420" s="147">
        <v>0</v>
      </c>
      <c r="M420" s="147">
        <v>33</v>
      </c>
      <c r="N420" s="147">
        <v>46</v>
      </c>
      <c r="O420" s="147">
        <v>48</v>
      </c>
      <c r="P420" s="147">
        <v>42</v>
      </c>
      <c r="Q420" s="147">
        <v>24</v>
      </c>
      <c r="R420" s="147">
        <v>5</v>
      </c>
      <c r="S420" s="147">
        <v>21</v>
      </c>
      <c r="T420" s="147">
        <v>9</v>
      </c>
      <c r="U420" s="147">
        <v>0</v>
      </c>
    </row>
    <row r="421" spans="1:22" s="83" customFormat="1" ht="34.5" customHeight="1">
      <c r="A421" s="251" t="s">
        <v>794</v>
      </c>
      <c r="B421" s="119"/>
      <c r="C421" s="368"/>
      <c r="D421" s="368"/>
      <c r="E421" s="319" t="s">
        <v>247</v>
      </c>
      <c r="F421" s="320"/>
      <c r="G421" s="320"/>
      <c r="H421" s="321"/>
      <c r="I421" s="360"/>
      <c r="J421" s="140">
        <f t="shared" si="13"/>
        <v>581</v>
      </c>
      <c r="K421" s="81" t="str">
        <f t="shared" si="14"/>
        <v/>
      </c>
      <c r="L421" s="147">
        <v>19</v>
      </c>
      <c r="M421" s="147">
        <v>122</v>
      </c>
      <c r="N421" s="147">
        <v>115</v>
      </c>
      <c r="O421" s="147">
        <v>45</v>
      </c>
      <c r="P421" s="147">
        <v>78</v>
      </c>
      <c r="Q421" s="147">
        <v>49</v>
      </c>
      <c r="R421" s="147">
        <v>145</v>
      </c>
      <c r="S421" s="147">
        <v>8</v>
      </c>
      <c r="T421" s="147">
        <v>0</v>
      </c>
      <c r="U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1057</v>
      </c>
      <c r="O428" s="66" t="s">
        <v>1058</v>
      </c>
      <c r="P428" s="66" t="s">
        <v>1059</v>
      </c>
      <c r="Q428" s="66" t="s">
        <v>1061</v>
      </c>
      <c r="R428" s="66" t="s">
        <v>1063</v>
      </c>
      <c r="S428" s="66" t="s">
        <v>1064</v>
      </c>
      <c r="T428" s="66" t="s">
        <v>1067</v>
      </c>
      <c r="U428" s="66" t="s">
        <v>542</v>
      </c>
      <c r="V428" s="8"/>
    </row>
    <row r="429" spans="1:22" ht="20.25" customHeight="1">
      <c r="A429" s="247" t="s">
        <v>629</v>
      </c>
      <c r="B429" s="1"/>
      <c r="C429" s="62"/>
      <c r="D429" s="3"/>
      <c r="F429" s="3"/>
      <c r="G429" s="3"/>
      <c r="H429" s="287"/>
      <c r="I429" s="67" t="s">
        <v>36</v>
      </c>
      <c r="J429" s="68"/>
      <c r="K429" s="186"/>
      <c r="L429" s="70" t="s">
        <v>1047</v>
      </c>
      <c r="M429" s="70" t="s">
        <v>1054</v>
      </c>
      <c r="N429" s="70" t="s">
        <v>1054</v>
      </c>
      <c r="O429" s="70" t="s">
        <v>1054</v>
      </c>
      <c r="P429" s="70" t="s">
        <v>1054</v>
      </c>
      <c r="Q429" s="70" t="s">
        <v>1054</v>
      </c>
      <c r="R429" s="70" t="s">
        <v>1054</v>
      </c>
      <c r="S429" s="70" t="s">
        <v>1054</v>
      </c>
      <c r="T429" s="70" t="s">
        <v>1068</v>
      </c>
      <c r="U429" s="70" t="s">
        <v>1072</v>
      </c>
      <c r="V429" s="8"/>
    </row>
    <row r="430" spans="1:22" s="83" customFormat="1" ht="34.5" customHeight="1">
      <c r="A430" s="251" t="s">
        <v>796</v>
      </c>
      <c r="B430" s="119"/>
      <c r="C430" s="333" t="s">
        <v>259</v>
      </c>
      <c r="D430" s="334"/>
      <c r="E430" s="334"/>
      <c r="F430" s="334"/>
      <c r="G430" s="334"/>
      <c r="H430" s="335"/>
      <c r="I430" s="325" t="s">
        <v>1019</v>
      </c>
      <c r="J430" s="192">
        <f>IF(SUM(L430:U430)=0,IF(COUNTIF(L430:U430,"未確認")&gt;0,"未確認",IF(COUNTIF(L430:U430,"~*")&gt;0,"*",SUM(L430:U430))),SUM(L430:U430))</f>
        <v>7211</v>
      </c>
      <c r="K430" s="193" t="str">
        <f>IF(OR(COUNTIF(L430:U430,"未確認")&gt;0,COUNTIF(L430:U430,"~*")&gt;0),"※","")</f>
        <v/>
      </c>
      <c r="L430" s="147">
        <v>24</v>
      </c>
      <c r="M430" s="147">
        <v>1157</v>
      </c>
      <c r="N430" s="147">
        <v>1436</v>
      </c>
      <c r="O430" s="147">
        <v>1067</v>
      </c>
      <c r="P430" s="147">
        <v>1535</v>
      </c>
      <c r="Q430" s="147">
        <v>792</v>
      </c>
      <c r="R430" s="147">
        <v>219</v>
      </c>
      <c r="S430" s="147">
        <v>828</v>
      </c>
      <c r="T430" s="147">
        <v>153</v>
      </c>
      <c r="U430" s="147">
        <v>0</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34</v>
      </c>
      <c r="K431" s="193" t="str">
        <f>IF(OR(COUNTIF(L431:U431,"未確認")&gt;0,COUNTIF(L431:U431,"~*")&gt;0),"※","")</f>
        <v/>
      </c>
      <c r="L431" s="147">
        <v>0</v>
      </c>
      <c r="M431" s="147">
        <v>6</v>
      </c>
      <c r="N431" s="147">
        <v>8</v>
      </c>
      <c r="O431" s="147">
        <v>7</v>
      </c>
      <c r="P431" s="147">
        <v>5</v>
      </c>
      <c r="Q431" s="147">
        <v>3</v>
      </c>
      <c r="R431" s="147">
        <v>0</v>
      </c>
      <c r="S431" s="147">
        <v>5</v>
      </c>
      <c r="T431" s="147">
        <v>0</v>
      </c>
      <c r="U431" s="147">
        <v>0</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231</v>
      </c>
      <c r="K432" s="193" t="str">
        <f>IF(OR(COUNTIF(L432:U432,"未確認")&gt;0,COUNTIF(L432:U432,"~*")&gt;0),"※","")</f>
        <v/>
      </c>
      <c r="L432" s="147">
        <v>0</v>
      </c>
      <c r="M432" s="147">
        <v>30</v>
      </c>
      <c r="N432" s="147">
        <v>41</v>
      </c>
      <c r="O432" s="147">
        <v>36</v>
      </c>
      <c r="P432" s="147">
        <v>35</v>
      </c>
      <c r="Q432" s="147">
        <v>13</v>
      </c>
      <c r="R432" s="147">
        <v>59</v>
      </c>
      <c r="S432" s="147">
        <v>15</v>
      </c>
      <c r="T432" s="147">
        <v>2</v>
      </c>
      <c r="U432" s="147">
        <v>0</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6946</v>
      </c>
      <c r="K433" s="193" t="str">
        <f>IF(OR(COUNTIF(L433:U433,"未確認")&gt;0,COUNTIF(L433:U433,"~*")&gt;0),"※","")</f>
        <v/>
      </c>
      <c r="L433" s="147">
        <v>24</v>
      </c>
      <c r="M433" s="147">
        <v>1121</v>
      </c>
      <c r="N433" s="147">
        <v>1387</v>
      </c>
      <c r="O433" s="147">
        <v>1024</v>
      </c>
      <c r="P433" s="147">
        <v>1495</v>
      </c>
      <c r="Q433" s="147">
        <v>776</v>
      </c>
      <c r="R433" s="147">
        <v>160</v>
      </c>
      <c r="S433" s="147">
        <v>808</v>
      </c>
      <c r="T433" s="147">
        <v>151</v>
      </c>
      <c r="U433" s="147">
        <v>0</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1057</v>
      </c>
      <c r="O441" s="66" t="s">
        <v>1058</v>
      </c>
      <c r="P441" s="66" t="s">
        <v>1059</v>
      </c>
      <c r="Q441" s="66" t="s">
        <v>1061</v>
      </c>
      <c r="R441" s="66" t="s">
        <v>1063</v>
      </c>
      <c r="S441" s="66" t="s">
        <v>1064</v>
      </c>
      <c r="T441" s="66" t="s">
        <v>1067</v>
      </c>
      <c r="U441" s="66" t="s">
        <v>542</v>
      </c>
      <c r="V441" s="8"/>
    </row>
    <row r="442" spans="1:22" ht="20.25" customHeight="1">
      <c r="A442" s="243"/>
      <c r="B442" s="1"/>
      <c r="C442" s="3"/>
      <c r="D442" s="3"/>
      <c r="F442" s="3"/>
      <c r="G442" s="3"/>
      <c r="H442" s="287"/>
      <c r="I442" s="67" t="s">
        <v>36</v>
      </c>
      <c r="J442" s="68"/>
      <c r="K442" s="186"/>
      <c r="L442" s="70" t="s">
        <v>1047</v>
      </c>
      <c r="M442" s="70" t="s">
        <v>1054</v>
      </c>
      <c r="N442" s="70" t="s">
        <v>1054</v>
      </c>
      <c r="O442" s="70" t="s">
        <v>1054</v>
      </c>
      <c r="P442" s="70" t="s">
        <v>1054</v>
      </c>
      <c r="Q442" s="70" t="s">
        <v>1054</v>
      </c>
      <c r="R442" s="70" t="s">
        <v>1054</v>
      </c>
      <c r="S442" s="70" t="s">
        <v>1054</v>
      </c>
      <c r="T442" s="70" t="s">
        <v>1068</v>
      </c>
      <c r="U442" s="70" t="s">
        <v>1072</v>
      </c>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1057</v>
      </c>
      <c r="O466" s="66" t="s">
        <v>1058</v>
      </c>
      <c r="P466" s="66" t="s">
        <v>1059</v>
      </c>
      <c r="Q466" s="66" t="s">
        <v>1061</v>
      </c>
      <c r="R466" s="66" t="s">
        <v>1063</v>
      </c>
      <c r="S466" s="66" t="s">
        <v>1064</v>
      </c>
      <c r="T466" s="66" t="s">
        <v>1067</v>
      </c>
      <c r="U466" s="66" t="s">
        <v>542</v>
      </c>
      <c r="V466" s="8"/>
    </row>
    <row r="467" spans="1:22" ht="20.25" customHeight="1">
      <c r="A467" s="243"/>
      <c r="B467" s="1"/>
      <c r="C467" s="62"/>
      <c r="D467" s="3"/>
      <c r="F467" s="3"/>
      <c r="G467" s="3"/>
      <c r="H467" s="287"/>
      <c r="I467" s="67" t="s">
        <v>36</v>
      </c>
      <c r="J467" s="68"/>
      <c r="K467" s="186"/>
      <c r="L467" s="70" t="s">
        <v>1047</v>
      </c>
      <c r="M467" s="70" t="s">
        <v>1054</v>
      </c>
      <c r="N467" s="70" t="s">
        <v>1054</v>
      </c>
      <c r="O467" s="70" t="s">
        <v>1054</v>
      </c>
      <c r="P467" s="70" t="s">
        <v>1054</v>
      </c>
      <c r="Q467" s="70" t="s">
        <v>1054</v>
      </c>
      <c r="R467" s="70" t="s">
        <v>1054</v>
      </c>
      <c r="S467" s="70" t="s">
        <v>1054</v>
      </c>
      <c r="T467" s="70" t="s">
        <v>1068</v>
      </c>
      <c r="U467" s="70" t="s">
        <v>1072</v>
      </c>
      <c r="V467" s="8"/>
    </row>
    <row r="468" spans="1:22" ht="34.5" customHeight="1">
      <c r="A468" s="252" t="s">
        <v>807</v>
      </c>
      <c r="B468" s="1"/>
      <c r="C468" s="333" t="s">
        <v>282</v>
      </c>
      <c r="D468" s="334"/>
      <c r="E468" s="334"/>
      <c r="F468" s="334"/>
      <c r="G468" s="334"/>
      <c r="H468" s="335"/>
      <c r="I468" s="339" t="s">
        <v>283</v>
      </c>
      <c r="J468" s="116">
        <f>IF(SUM(L468:U468)=0,IF(COUNTIF(L468:U468,"未確認")&gt;0,"未確認",IF(COUNTIF(L468:U468,"*")&gt;0,"*",SUM(L468:U468))),SUM(L468:U468))</f>
        <v>256</v>
      </c>
      <c r="K468" s="201" t="str">
        <f t="shared" ref="K468:K475" si="16">IF(OR(COUNTIF(L468:U468,"未確認")&gt;0,COUNTIF(L468:U468,"*")&gt;0),"※","")</f>
        <v>※</v>
      </c>
      <c r="L468" s="117">
        <v>57</v>
      </c>
      <c r="M468" s="117">
        <v>13</v>
      </c>
      <c r="N468" s="117">
        <v>49</v>
      </c>
      <c r="O468" s="117">
        <v>26</v>
      </c>
      <c r="P468" s="117">
        <v>69</v>
      </c>
      <c r="Q468" s="117">
        <v>28</v>
      </c>
      <c r="R468" s="117">
        <v>0</v>
      </c>
      <c r="S468" s="117">
        <v>14</v>
      </c>
      <c r="T468" s="117">
        <v>0</v>
      </c>
      <c r="U468" s="117" t="s">
        <v>1071</v>
      </c>
      <c r="V468" s="8"/>
    </row>
    <row r="469" spans="1:22" ht="34.5" customHeight="1">
      <c r="A469" s="252" t="s">
        <v>812</v>
      </c>
      <c r="B469" s="1"/>
      <c r="C469" s="202"/>
      <c r="D469" s="354" t="s">
        <v>284</v>
      </c>
      <c r="E469" s="319" t="s">
        <v>285</v>
      </c>
      <c r="F469" s="320"/>
      <c r="G469" s="320"/>
      <c r="H469" s="321"/>
      <c r="I469" s="353"/>
      <c r="J469" s="116" t="str">
        <f t="shared" ref="J469:J480" si="17">IF(SUM(L469:U469)=0,IF(COUNTIF(L469:U469,"未確認")&gt;0,"未確認",IF(COUNTIF(L469:U469,"~*")&gt;0,"*",SUM(L469:U469))),SUM(L469:U469))</f>
        <v>未確認</v>
      </c>
      <c r="K469" s="201" t="str">
        <f t="shared" si="16"/>
        <v>※</v>
      </c>
      <c r="L469" s="117" t="s">
        <v>541</v>
      </c>
      <c r="M469" s="117" t="s">
        <v>541</v>
      </c>
      <c r="N469" s="117" t="s">
        <v>541</v>
      </c>
      <c r="O469" s="117">
        <v>0</v>
      </c>
      <c r="P469" s="117" t="s">
        <v>541</v>
      </c>
      <c r="Q469" s="117" t="s">
        <v>541</v>
      </c>
      <c r="R469" s="117">
        <v>0</v>
      </c>
      <c r="S469" s="117">
        <v>0</v>
      </c>
      <c r="T469" s="117">
        <v>0</v>
      </c>
      <c r="U469" s="117" t="s">
        <v>978</v>
      </c>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541</v>
      </c>
      <c r="M470" s="117">
        <v>0</v>
      </c>
      <c r="N470" s="117">
        <v>0</v>
      </c>
      <c r="O470" s="117">
        <v>0</v>
      </c>
      <c r="P470" s="117">
        <v>0</v>
      </c>
      <c r="Q470" s="117" t="s">
        <v>541</v>
      </c>
      <c r="R470" s="117">
        <v>0</v>
      </c>
      <c r="S470" s="117">
        <v>0</v>
      </c>
      <c r="T470" s="117">
        <v>0</v>
      </c>
      <c r="U470" s="117" t="s">
        <v>978</v>
      </c>
      <c r="V470" s="8"/>
    </row>
    <row r="471" spans="1:22" ht="34.5" customHeight="1">
      <c r="A471" s="252" t="s">
        <v>814</v>
      </c>
      <c r="B471" s="1"/>
      <c r="C471" s="202"/>
      <c r="D471" s="355"/>
      <c r="E471" s="319" t="s">
        <v>287</v>
      </c>
      <c r="F471" s="320"/>
      <c r="G471" s="320"/>
      <c r="H471" s="321"/>
      <c r="I471" s="353"/>
      <c r="J471" s="116">
        <f t="shared" si="17"/>
        <v>15</v>
      </c>
      <c r="K471" s="201" t="str">
        <f t="shared" si="16"/>
        <v>※</v>
      </c>
      <c r="L471" s="117" t="s">
        <v>541</v>
      </c>
      <c r="M471" s="117">
        <v>0</v>
      </c>
      <c r="N471" s="117">
        <v>0</v>
      </c>
      <c r="O471" s="117">
        <v>0</v>
      </c>
      <c r="P471" s="117">
        <v>0</v>
      </c>
      <c r="Q471" s="117">
        <v>15</v>
      </c>
      <c r="R471" s="117">
        <v>0</v>
      </c>
      <c r="S471" s="117">
        <v>0</v>
      </c>
      <c r="T471" s="117">
        <v>0</v>
      </c>
      <c r="U471" s="117" t="s">
        <v>978</v>
      </c>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v>0</v>
      </c>
      <c r="O472" s="117">
        <v>0</v>
      </c>
      <c r="P472" s="117">
        <v>0</v>
      </c>
      <c r="Q472" s="117">
        <v>0</v>
      </c>
      <c r="R472" s="117">
        <v>0</v>
      </c>
      <c r="S472" s="117">
        <v>0</v>
      </c>
      <c r="T472" s="117">
        <v>0</v>
      </c>
      <c r="U472" s="117" t="s">
        <v>978</v>
      </c>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541</v>
      </c>
      <c r="M473" s="117" t="s">
        <v>541</v>
      </c>
      <c r="N473" s="117" t="s">
        <v>541</v>
      </c>
      <c r="O473" s="117">
        <v>0</v>
      </c>
      <c r="P473" s="117">
        <v>0</v>
      </c>
      <c r="Q473" s="117" t="s">
        <v>541</v>
      </c>
      <c r="R473" s="117">
        <v>0</v>
      </c>
      <c r="S473" s="117">
        <v>0</v>
      </c>
      <c r="T473" s="117">
        <v>0</v>
      </c>
      <c r="U473" s="117" t="s">
        <v>978</v>
      </c>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541</v>
      </c>
      <c r="M474" s="117" t="s">
        <v>541</v>
      </c>
      <c r="N474" s="117">
        <v>0</v>
      </c>
      <c r="O474" s="117">
        <v>0</v>
      </c>
      <c r="P474" s="117">
        <v>0</v>
      </c>
      <c r="Q474" s="117">
        <v>0</v>
      </c>
      <c r="R474" s="117">
        <v>0</v>
      </c>
      <c r="S474" s="117">
        <v>0</v>
      </c>
      <c r="T474" s="117">
        <v>0</v>
      </c>
      <c r="U474" s="117" t="s">
        <v>978</v>
      </c>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541</v>
      </c>
      <c r="M475" s="117">
        <v>0</v>
      </c>
      <c r="N475" s="117" t="s">
        <v>541</v>
      </c>
      <c r="O475" s="117">
        <v>0</v>
      </c>
      <c r="P475" s="117" t="s">
        <v>541</v>
      </c>
      <c r="Q475" s="117">
        <v>0</v>
      </c>
      <c r="R475" s="117">
        <v>0</v>
      </c>
      <c r="S475" s="117">
        <v>0</v>
      </c>
      <c r="T475" s="117">
        <v>0</v>
      </c>
      <c r="U475" s="117" t="s">
        <v>978</v>
      </c>
      <c r="V475" s="8"/>
    </row>
    <row r="476" spans="1:22" ht="34.5" customHeight="1">
      <c r="A476" s="252" t="s">
        <v>819</v>
      </c>
      <c r="B476" s="1"/>
      <c r="C476" s="202"/>
      <c r="D476" s="355"/>
      <c r="E476" s="319" t="s">
        <v>292</v>
      </c>
      <c r="F476" s="320"/>
      <c r="G476" s="320"/>
      <c r="H476" s="321"/>
      <c r="I476" s="353"/>
      <c r="J476" s="116">
        <f t="shared" si="17"/>
        <v>13</v>
      </c>
      <c r="K476" s="201" t="str">
        <f>IF(OR(COUNTIF(L476:U476,"未確認")&gt;0,COUNTIF(L476:U476,"~")&gt;0),"※","")</f>
        <v>※</v>
      </c>
      <c r="L476" s="117" t="s">
        <v>541</v>
      </c>
      <c r="M476" s="117">
        <v>0</v>
      </c>
      <c r="N476" s="117">
        <v>13</v>
      </c>
      <c r="O476" s="117" t="s">
        <v>541</v>
      </c>
      <c r="P476" s="117" t="s">
        <v>541</v>
      </c>
      <c r="Q476" s="117" t="s">
        <v>541</v>
      </c>
      <c r="R476" s="117">
        <v>0</v>
      </c>
      <c r="S476" s="117">
        <v>0</v>
      </c>
      <c r="T476" s="117">
        <v>0</v>
      </c>
      <c r="U476" s="117" t="s">
        <v>978</v>
      </c>
      <c r="V476" s="8"/>
    </row>
    <row r="477" spans="1:22" ht="34.5" customHeight="1">
      <c r="A477" s="252" t="s">
        <v>820</v>
      </c>
      <c r="B477" s="1"/>
      <c r="C477" s="202"/>
      <c r="D477" s="355"/>
      <c r="E477" s="319" t="s">
        <v>293</v>
      </c>
      <c r="F477" s="320"/>
      <c r="G477" s="320"/>
      <c r="H477" s="321"/>
      <c r="I477" s="353"/>
      <c r="J477" s="116">
        <f t="shared" si="17"/>
        <v>115</v>
      </c>
      <c r="K477" s="201" t="str">
        <f t="shared" ref="K477:K496" si="18">IF(OR(COUNTIF(L477:U477,"未確認")&gt;0,COUNTIF(L477:U477,"*")&gt;0),"※","")</f>
        <v>※</v>
      </c>
      <c r="L477" s="117">
        <v>11</v>
      </c>
      <c r="M477" s="117" t="s">
        <v>541</v>
      </c>
      <c r="N477" s="117">
        <v>32</v>
      </c>
      <c r="O477" s="117">
        <v>13</v>
      </c>
      <c r="P477" s="117">
        <v>59</v>
      </c>
      <c r="Q477" s="117" t="s">
        <v>541</v>
      </c>
      <c r="R477" s="117">
        <v>0</v>
      </c>
      <c r="S477" s="117" t="s">
        <v>541</v>
      </c>
      <c r="T477" s="117">
        <v>0</v>
      </c>
      <c r="U477" s="117" t="s">
        <v>978</v>
      </c>
      <c r="V477" s="8"/>
    </row>
    <row r="478" spans="1:22" ht="34.5" customHeight="1">
      <c r="A478" s="252" t="s">
        <v>821</v>
      </c>
      <c r="B478" s="1"/>
      <c r="C478" s="202"/>
      <c r="D478" s="355"/>
      <c r="E478" s="319" t="s">
        <v>294</v>
      </c>
      <c r="F478" s="320"/>
      <c r="G478" s="320"/>
      <c r="H478" s="321"/>
      <c r="I478" s="353"/>
      <c r="J478" s="116">
        <f t="shared" si="17"/>
        <v>12</v>
      </c>
      <c r="K478" s="201" t="str">
        <f t="shared" si="18"/>
        <v>※</v>
      </c>
      <c r="L478" s="117" t="s">
        <v>541</v>
      </c>
      <c r="M478" s="117">
        <v>0</v>
      </c>
      <c r="N478" s="117">
        <v>0</v>
      </c>
      <c r="O478" s="117">
        <v>0</v>
      </c>
      <c r="P478" s="117">
        <v>0</v>
      </c>
      <c r="Q478" s="117">
        <v>0</v>
      </c>
      <c r="R478" s="117">
        <v>0</v>
      </c>
      <c r="S478" s="117">
        <v>12</v>
      </c>
      <c r="T478" s="117">
        <v>0</v>
      </c>
      <c r="U478" s="117" t="s">
        <v>978</v>
      </c>
      <c r="V478" s="8"/>
    </row>
    <row r="479" spans="1:22" ht="34.5" customHeight="1">
      <c r="A479" s="252" t="s">
        <v>822</v>
      </c>
      <c r="B479" s="1"/>
      <c r="C479" s="202"/>
      <c r="D479" s="355"/>
      <c r="E479" s="319" t="s">
        <v>295</v>
      </c>
      <c r="F479" s="320"/>
      <c r="G479" s="320"/>
      <c r="H479" s="321"/>
      <c r="I479" s="353"/>
      <c r="J479" s="116">
        <f t="shared" si="17"/>
        <v>25</v>
      </c>
      <c r="K479" s="201" t="str">
        <f t="shared" si="18"/>
        <v>※</v>
      </c>
      <c r="L479" s="117">
        <v>13</v>
      </c>
      <c r="M479" s="117">
        <v>0</v>
      </c>
      <c r="N479" s="117">
        <v>0</v>
      </c>
      <c r="O479" s="117">
        <v>12</v>
      </c>
      <c r="P479" s="117">
        <v>0</v>
      </c>
      <c r="Q479" s="117">
        <v>0</v>
      </c>
      <c r="R479" s="117">
        <v>0</v>
      </c>
      <c r="S479" s="117">
        <v>0</v>
      </c>
      <c r="T479" s="117">
        <v>0</v>
      </c>
      <c r="U479" s="117" t="s">
        <v>978</v>
      </c>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v>0</v>
      </c>
      <c r="Q480" s="117">
        <v>0</v>
      </c>
      <c r="R480" s="117">
        <v>0</v>
      </c>
      <c r="S480" s="117">
        <v>0</v>
      </c>
      <c r="T480" s="117">
        <v>0</v>
      </c>
      <c r="U480" s="117" t="s">
        <v>978</v>
      </c>
      <c r="V480" s="8"/>
    </row>
    <row r="481" spans="1:22" ht="34.5" customHeight="1">
      <c r="A481" s="252" t="s">
        <v>808</v>
      </c>
      <c r="B481" s="159"/>
      <c r="C481" s="333" t="s">
        <v>297</v>
      </c>
      <c r="D481" s="334"/>
      <c r="E481" s="334"/>
      <c r="F481" s="334"/>
      <c r="G481" s="334"/>
      <c r="H481" s="335"/>
      <c r="I481" s="339" t="s">
        <v>298</v>
      </c>
      <c r="J481" s="116">
        <f>IF(SUM(L481:U481)=0,IF(COUNTIF(L481:U481,"未確認")&gt;0,"未確認",IF(COUNTIF(L481:U481,"*")&gt;0,"*",SUM(L481:U481))),SUM(L481:U481))</f>
        <v>119</v>
      </c>
      <c r="K481" s="201" t="str">
        <f t="shared" si="18"/>
        <v>※</v>
      </c>
      <c r="L481" s="117">
        <v>49</v>
      </c>
      <c r="M481" s="117" t="s">
        <v>541</v>
      </c>
      <c r="N481" s="117" t="s">
        <v>541</v>
      </c>
      <c r="O481" s="117">
        <v>10</v>
      </c>
      <c r="P481" s="117">
        <v>27</v>
      </c>
      <c r="Q481" s="117">
        <v>22</v>
      </c>
      <c r="R481" s="117">
        <v>0</v>
      </c>
      <c r="S481" s="117">
        <v>11</v>
      </c>
      <c r="T481" s="117">
        <v>0</v>
      </c>
      <c r="U481" s="117" t="s">
        <v>1071</v>
      </c>
      <c r="V481" s="8"/>
    </row>
    <row r="482" spans="1:22" ht="34.5" customHeight="1">
      <c r="A482" s="252" t="s">
        <v>824</v>
      </c>
      <c r="B482" s="1"/>
      <c r="C482" s="202"/>
      <c r="D482" s="354" t="s">
        <v>299</v>
      </c>
      <c r="E482" s="319" t="s">
        <v>285</v>
      </c>
      <c r="F482" s="320"/>
      <c r="G482" s="320"/>
      <c r="H482" s="321"/>
      <c r="I482" s="353"/>
      <c r="J482" s="116" t="str">
        <f t="shared" ref="J482:J496" si="19">IF(SUM(L482:U482)=0,IF(COUNTIF(L482:U482,"未確認")&gt;0,"未確認",IF(COUNTIF(L482:U482,"~*")&gt;0,"*",SUM(L482:U482))),SUM(L482:U482))</f>
        <v>未確認</v>
      </c>
      <c r="K482" s="201" t="str">
        <f t="shared" si="18"/>
        <v>※</v>
      </c>
      <c r="L482" s="117" t="s">
        <v>541</v>
      </c>
      <c r="M482" s="117" t="s">
        <v>541</v>
      </c>
      <c r="N482" s="117">
        <v>0</v>
      </c>
      <c r="O482" s="117">
        <v>0</v>
      </c>
      <c r="P482" s="117">
        <v>0</v>
      </c>
      <c r="Q482" s="117">
        <v>0</v>
      </c>
      <c r="R482" s="117">
        <v>0</v>
      </c>
      <c r="S482" s="117">
        <v>0</v>
      </c>
      <c r="T482" s="117">
        <v>0</v>
      </c>
      <c r="U482" s="117" t="s">
        <v>978</v>
      </c>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541</v>
      </c>
      <c r="M483" s="117">
        <v>0</v>
      </c>
      <c r="N483" s="117">
        <v>0</v>
      </c>
      <c r="O483" s="117">
        <v>0</v>
      </c>
      <c r="P483" s="117">
        <v>0</v>
      </c>
      <c r="Q483" s="117" t="s">
        <v>541</v>
      </c>
      <c r="R483" s="117">
        <v>0</v>
      </c>
      <c r="S483" s="117">
        <v>0</v>
      </c>
      <c r="T483" s="117">
        <v>0</v>
      </c>
      <c r="U483" s="117" t="s">
        <v>978</v>
      </c>
      <c r="V483" s="8"/>
    </row>
    <row r="484" spans="1:22" ht="34.5" customHeight="1">
      <c r="A484" s="252" t="s">
        <v>826</v>
      </c>
      <c r="B484" s="1"/>
      <c r="C484" s="202"/>
      <c r="D484" s="355"/>
      <c r="E484" s="319" t="s">
        <v>287</v>
      </c>
      <c r="F484" s="320"/>
      <c r="G484" s="320"/>
      <c r="H484" s="321"/>
      <c r="I484" s="353"/>
      <c r="J484" s="116">
        <f t="shared" si="19"/>
        <v>12</v>
      </c>
      <c r="K484" s="201" t="str">
        <f t="shared" si="18"/>
        <v>※</v>
      </c>
      <c r="L484" s="117" t="s">
        <v>541</v>
      </c>
      <c r="M484" s="117">
        <v>0</v>
      </c>
      <c r="N484" s="117">
        <v>0</v>
      </c>
      <c r="O484" s="117">
        <v>0</v>
      </c>
      <c r="P484" s="117">
        <v>0</v>
      </c>
      <c r="Q484" s="117">
        <v>12</v>
      </c>
      <c r="R484" s="117">
        <v>0</v>
      </c>
      <c r="S484" s="117">
        <v>0</v>
      </c>
      <c r="T484" s="117">
        <v>0</v>
      </c>
      <c r="U484" s="117" t="s">
        <v>978</v>
      </c>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v>0</v>
      </c>
      <c r="O485" s="117">
        <v>0</v>
      </c>
      <c r="P485" s="117">
        <v>0</v>
      </c>
      <c r="Q485" s="117">
        <v>0</v>
      </c>
      <c r="R485" s="117">
        <v>0</v>
      </c>
      <c r="S485" s="117">
        <v>0</v>
      </c>
      <c r="T485" s="117">
        <v>0</v>
      </c>
      <c r="U485" s="117" t="s">
        <v>978</v>
      </c>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541</v>
      </c>
      <c r="M486" s="117" t="s">
        <v>541</v>
      </c>
      <c r="N486" s="117" t="s">
        <v>541</v>
      </c>
      <c r="O486" s="117">
        <v>0</v>
      </c>
      <c r="P486" s="117">
        <v>0</v>
      </c>
      <c r="Q486" s="117" t="s">
        <v>541</v>
      </c>
      <c r="R486" s="117">
        <v>0</v>
      </c>
      <c r="S486" s="117">
        <v>0</v>
      </c>
      <c r="T486" s="117">
        <v>0</v>
      </c>
      <c r="U486" s="117" t="s">
        <v>978</v>
      </c>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541</v>
      </c>
      <c r="M487" s="117" t="s">
        <v>541</v>
      </c>
      <c r="N487" s="117">
        <v>0</v>
      </c>
      <c r="O487" s="117">
        <v>0</v>
      </c>
      <c r="P487" s="117">
        <v>0</v>
      </c>
      <c r="Q487" s="117">
        <v>0</v>
      </c>
      <c r="R487" s="117">
        <v>0</v>
      </c>
      <c r="S487" s="117">
        <v>0</v>
      </c>
      <c r="T487" s="117">
        <v>0</v>
      </c>
      <c r="U487" s="117" t="s">
        <v>978</v>
      </c>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541</v>
      </c>
      <c r="M488" s="117">
        <v>0</v>
      </c>
      <c r="N488" s="117">
        <v>0</v>
      </c>
      <c r="O488" s="117">
        <v>0</v>
      </c>
      <c r="P488" s="117" t="s">
        <v>541</v>
      </c>
      <c r="Q488" s="117">
        <v>0</v>
      </c>
      <c r="R488" s="117">
        <v>0</v>
      </c>
      <c r="S488" s="117">
        <v>0</v>
      </c>
      <c r="T488" s="117">
        <v>0</v>
      </c>
      <c r="U488" s="117" t="s">
        <v>978</v>
      </c>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541</v>
      </c>
      <c r="M489" s="117">
        <v>0</v>
      </c>
      <c r="N489" s="117">
        <v>0</v>
      </c>
      <c r="O489" s="117">
        <v>0</v>
      </c>
      <c r="P489" s="117">
        <v>0</v>
      </c>
      <c r="Q489" s="117" t="s">
        <v>541</v>
      </c>
      <c r="R489" s="117">
        <v>0</v>
      </c>
      <c r="S489" s="117">
        <v>0</v>
      </c>
      <c r="T489" s="117">
        <v>0</v>
      </c>
      <c r="U489" s="117" t="s">
        <v>978</v>
      </c>
      <c r="V489" s="8"/>
    </row>
    <row r="490" spans="1:22" ht="34.5" customHeight="1">
      <c r="A490" s="252" t="s">
        <v>832</v>
      </c>
      <c r="B490" s="1"/>
      <c r="C490" s="202"/>
      <c r="D490" s="355"/>
      <c r="E490" s="319" t="s">
        <v>293</v>
      </c>
      <c r="F490" s="320"/>
      <c r="G490" s="320"/>
      <c r="H490" s="321"/>
      <c r="I490" s="353"/>
      <c r="J490" s="116">
        <f t="shared" si="19"/>
        <v>36</v>
      </c>
      <c r="K490" s="201" t="str">
        <f t="shared" si="18"/>
        <v>※</v>
      </c>
      <c r="L490" s="117">
        <v>10</v>
      </c>
      <c r="M490" s="117">
        <v>0</v>
      </c>
      <c r="N490" s="117" t="s">
        <v>541</v>
      </c>
      <c r="O490" s="117">
        <v>0</v>
      </c>
      <c r="P490" s="117">
        <v>26</v>
      </c>
      <c r="Q490" s="117">
        <v>0</v>
      </c>
      <c r="R490" s="117">
        <v>0</v>
      </c>
      <c r="S490" s="117">
        <v>0</v>
      </c>
      <c r="T490" s="117">
        <v>0</v>
      </c>
      <c r="U490" s="117" t="s">
        <v>978</v>
      </c>
      <c r="V490" s="8"/>
    </row>
    <row r="491" spans="1:22" ht="34.5" customHeight="1">
      <c r="A491" s="252" t="s">
        <v>833</v>
      </c>
      <c r="B491" s="1"/>
      <c r="C491" s="202"/>
      <c r="D491" s="355"/>
      <c r="E491" s="319" t="s">
        <v>294</v>
      </c>
      <c r="F491" s="320"/>
      <c r="G491" s="320"/>
      <c r="H491" s="321"/>
      <c r="I491" s="353"/>
      <c r="J491" s="116">
        <f t="shared" si="19"/>
        <v>12</v>
      </c>
      <c r="K491" s="201" t="str">
        <f t="shared" si="18"/>
        <v>※</v>
      </c>
      <c r="L491" s="117" t="s">
        <v>541</v>
      </c>
      <c r="M491" s="117">
        <v>0</v>
      </c>
      <c r="N491" s="117">
        <v>0</v>
      </c>
      <c r="O491" s="117">
        <v>0</v>
      </c>
      <c r="P491" s="117">
        <v>0</v>
      </c>
      <c r="Q491" s="117">
        <v>0</v>
      </c>
      <c r="R491" s="117">
        <v>0</v>
      </c>
      <c r="S491" s="117">
        <v>12</v>
      </c>
      <c r="T491" s="117">
        <v>0</v>
      </c>
      <c r="U491" s="117" t="s">
        <v>978</v>
      </c>
      <c r="V491" s="8"/>
    </row>
    <row r="492" spans="1:22" ht="34.5" customHeight="1">
      <c r="A492" s="252" t="s">
        <v>834</v>
      </c>
      <c r="B492" s="1"/>
      <c r="C492" s="202"/>
      <c r="D492" s="355"/>
      <c r="E492" s="319" t="s">
        <v>295</v>
      </c>
      <c r="F492" s="320"/>
      <c r="G492" s="320"/>
      <c r="H492" s="321"/>
      <c r="I492" s="353"/>
      <c r="J492" s="116">
        <f t="shared" si="19"/>
        <v>23</v>
      </c>
      <c r="K492" s="201" t="str">
        <f t="shared" si="18"/>
        <v>※</v>
      </c>
      <c r="L492" s="117">
        <v>13</v>
      </c>
      <c r="M492" s="117">
        <v>0</v>
      </c>
      <c r="N492" s="117">
        <v>0</v>
      </c>
      <c r="O492" s="117">
        <v>10</v>
      </c>
      <c r="P492" s="117">
        <v>0</v>
      </c>
      <c r="Q492" s="117">
        <v>0</v>
      </c>
      <c r="R492" s="117">
        <v>0</v>
      </c>
      <c r="S492" s="117">
        <v>0</v>
      </c>
      <c r="T492" s="117">
        <v>0</v>
      </c>
      <c r="U492" s="117" t="s">
        <v>978</v>
      </c>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v>0</v>
      </c>
      <c r="P493" s="117">
        <v>0</v>
      </c>
      <c r="Q493" s="117">
        <v>0</v>
      </c>
      <c r="R493" s="117">
        <v>0</v>
      </c>
      <c r="S493" s="117">
        <v>0</v>
      </c>
      <c r="T493" s="117">
        <v>0</v>
      </c>
      <c r="U493" s="117" t="s">
        <v>978</v>
      </c>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v>0</v>
      </c>
      <c r="P494" s="117">
        <v>0</v>
      </c>
      <c r="Q494" s="117">
        <v>0</v>
      </c>
      <c r="R494" s="117">
        <v>0</v>
      </c>
      <c r="S494" s="117">
        <v>0</v>
      </c>
      <c r="T494" s="117">
        <v>0</v>
      </c>
      <c r="U494" s="117" t="s">
        <v>1071</v>
      </c>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t="s">
        <v>1071</v>
      </c>
      <c r="V495" s="8"/>
    </row>
    <row r="496" spans="1:22" ht="69.95" customHeight="1">
      <c r="A496" s="252" t="s">
        <v>811</v>
      </c>
      <c r="B496" s="159"/>
      <c r="C496" s="319" t="s">
        <v>304</v>
      </c>
      <c r="D496" s="320"/>
      <c r="E496" s="320"/>
      <c r="F496" s="320"/>
      <c r="G496" s="320"/>
      <c r="H496" s="321"/>
      <c r="I496" s="122" t="s">
        <v>305</v>
      </c>
      <c r="J496" s="116">
        <f t="shared" si="19"/>
        <v>36</v>
      </c>
      <c r="K496" s="201" t="str">
        <f t="shared" si="18"/>
        <v>※</v>
      </c>
      <c r="L496" s="117">
        <v>19</v>
      </c>
      <c r="M496" s="117">
        <v>0</v>
      </c>
      <c r="N496" s="117" t="s">
        <v>541</v>
      </c>
      <c r="O496" s="117" t="s">
        <v>541</v>
      </c>
      <c r="P496" s="117">
        <v>17</v>
      </c>
      <c r="Q496" s="117">
        <v>0</v>
      </c>
      <c r="R496" s="117">
        <v>0</v>
      </c>
      <c r="S496" s="117">
        <v>0</v>
      </c>
      <c r="T496" s="117">
        <v>0</v>
      </c>
      <c r="U496" s="117" t="s">
        <v>1071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1057</v>
      </c>
      <c r="O502" s="66" t="s">
        <v>1058</v>
      </c>
      <c r="P502" s="66" t="s">
        <v>1059</v>
      </c>
      <c r="Q502" s="66" t="s">
        <v>1061</v>
      </c>
      <c r="R502" s="66" t="s">
        <v>1063</v>
      </c>
      <c r="S502" s="66" t="s">
        <v>1064</v>
      </c>
      <c r="T502" s="66" t="s">
        <v>1067</v>
      </c>
      <c r="U502" s="66" t="s">
        <v>542</v>
      </c>
      <c r="V502" s="8"/>
    </row>
    <row r="503" spans="1:22" ht="20.25" customHeight="1">
      <c r="A503" s="243"/>
      <c r="B503" s="1"/>
      <c r="C503" s="351"/>
      <c r="D503" s="352"/>
      <c r="E503" s="352"/>
      <c r="F503" s="352"/>
      <c r="G503" s="107"/>
      <c r="H503" s="287"/>
      <c r="I503" s="67" t="s">
        <v>36</v>
      </c>
      <c r="J503" s="68"/>
      <c r="K503" s="186"/>
      <c r="L503" s="70" t="s">
        <v>1047</v>
      </c>
      <c r="M503" s="70" t="s">
        <v>1054</v>
      </c>
      <c r="N503" s="70" t="s">
        <v>1054</v>
      </c>
      <c r="O503" s="70" t="s">
        <v>1054</v>
      </c>
      <c r="P503" s="70" t="s">
        <v>1054</v>
      </c>
      <c r="Q503" s="70" t="s">
        <v>1054</v>
      </c>
      <c r="R503" s="70" t="s">
        <v>1054</v>
      </c>
      <c r="S503" s="70" t="s">
        <v>1054</v>
      </c>
      <c r="T503" s="70" t="s">
        <v>1068</v>
      </c>
      <c r="U503" s="70" t="s">
        <v>1072</v>
      </c>
      <c r="V503" s="8"/>
    </row>
    <row r="504" spans="1:22" ht="42" customHeight="1">
      <c r="A504" s="252" t="s">
        <v>836</v>
      </c>
      <c r="B504" s="1"/>
      <c r="C504" s="319" t="s">
        <v>308</v>
      </c>
      <c r="D504" s="320"/>
      <c r="E504" s="320"/>
      <c r="F504" s="320"/>
      <c r="G504" s="320"/>
      <c r="H504" s="321"/>
      <c r="I504" s="134" t="s">
        <v>309</v>
      </c>
      <c r="J504" s="116">
        <f t="shared" ref="J504:J511" si="20">IF(SUM(L504:U504)=0,IF(COUNTIF(L504:U504,"未確認")&gt;0,"未確認",IF(COUNTIF(L504:U504,"~*")&gt;0,"*",SUM(L504:U504))),SUM(L504:U504))</f>
        <v>22</v>
      </c>
      <c r="K504" s="201" t="str">
        <f t="shared" ref="K504:K511" si="21">IF(OR(COUNTIF(L504:U504,"未確認")&gt;0,COUNTIF(L504:U504,"*")&gt;0),"※","")</f>
        <v>※</v>
      </c>
      <c r="L504" s="117">
        <v>22</v>
      </c>
      <c r="M504" s="117" t="s">
        <v>541</v>
      </c>
      <c r="N504" s="117" t="s">
        <v>541</v>
      </c>
      <c r="O504" s="117">
        <v>0</v>
      </c>
      <c r="P504" s="117" t="s">
        <v>541</v>
      </c>
      <c r="Q504" s="117">
        <v>0</v>
      </c>
      <c r="R504" s="117">
        <v>0</v>
      </c>
      <c r="S504" s="117" t="s">
        <v>541</v>
      </c>
      <c r="T504" s="117">
        <v>0</v>
      </c>
      <c r="U504" s="117" t="s">
        <v>1071</v>
      </c>
      <c r="V504" s="8"/>
    </row>
    <row r="505" spans="1:22" ht="84" customHeight="1">
      <c r="A505" s="252" t="s">
        <v>837</v>
      </c>
      <c r="B505" s="204"/>
      <c r="C505" s="319" t="s">
        <v>310</v>
      </c>
      <c r="D505" s="320"/>
      <c r="E505" s="320"/>
      <c r="F505" s="320"/>
      <c r="G505" s="320"/>
      <c r="H505" s="321"/>
      <c r="I505" s="122" t="s">
        <v>311</v>
      </c>
      <c r="J505" s="116">
        <f t="shared" si="20"/>
        <v>114</v>
      </c>
      <c r="K505" s="201" t="str">
        <f t="shared" si="21"/>
        <v>※</v>
      </c>
      <c r="L505" s="117">
        <v>0</v>
      </c>
      <c r="M505" s="117">
        <v>18</v>
      </c>
      <c r="N505" s="117">
        <v>18</v>
      </c>
      <c r="O505" s="117">
        <v>17</v>
      </c>
      <c r="P505" s="117">
        <v>26</v>
      </c>
      <c r="Q505" s="117" t="s">
        <v>541</v>
      </c>
      <c r="R505" s="117">
        <v>0</v>
      </c>
      <c r="S505" s="117">
        <v>35</v>
      </c>
      <c r="T505" s="117">
        <v>0</v>
      </c>
      <c r="U505" s="117" t="s">
        <v>1071</v>
      </c>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v>0</v>
      </c>
      <c r="P506" s="117">
        <v>0</v>
      </c>
      <c r="Q506" s="117">
        <v>0</v>
      </c>
      <c r="R506" s="117">
        <v>0</v>
      </c>
      <c r="S506" s="117">
        <v>0</v>
      </c>
      <c r="T506" s="117">
        <v>0</v>
      </c>
      <c r="U506" s="117" t="s">
        <v>1071</v>
      </c>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v>0</v>
      </c>
      <c r="O507" s="117" t="s">
        <v>541</v>
      </c>
      <c r="P507" s="117" t="s">
        <v>541</v>
      </c>
      <c r="Q507" s="117">
        <v>0</v>
      </c>
      <c r="R507" s="117" t="s">
        <v>541</v>
      </c>
      <c r="S507" s="117">
        <v>0</v>
      </c>
      <c r="T507" s="117">
        <v>0</v>
      </c>
      <c r="U507" s="117" t="s">
        <v>1071</v>
      </c>
      <c r="V507" s="8"/>
    </row>
    <row r="508" spans="1:22" ht="71.25">
      <c r="A508" s="252" t="s">
        <v>839</v>
      </c>
      <c r="B508" s="204"/>
      <c r="C508" s="319" t="s">
        <v>316</v>
      </c>
      <c r="D508" s="320"/>
      <c r="E508" s="320"/>
      <c r="F508" s="320"/>
      <c r="G508" s="320"/>
      <c r="H508" s="321"/>
      <c r="I508" s="122" t="s">
        <v>317</v>
      </c>
      <c r="J508" s="116">
        <f t="shared" si="20"/>
        <v>30</v>
      </c>
      <c r="K508" s="201" t="str">
        <f t="shared" si="21"/>
        <v>※</v>
      </c>
      <c r="L508" s="117">
        <v>0</v>
      </c>
      <c r="M508" s="117" t="s">
        <v>541</v>
      </c>
      <c r="N508" s="117" t="s">
        <v>541</v>
      </c>
      <c r="O508" s="117">
        <v>17</v>
      </c>
      <c r="P508" s="117">
        <v>13</v>
      </c>
      <c r="Q508" s="117" t="s">
        <v>541</v>
      </c>
      <c r="R508" s="117">
        <v>0</v>
      </c>
      <c r="S508" s="117" t="s">
        <v>541</v>
      </c>
      <c r="T508" s="117">
        <v>0</v>
      </c>
      <c r="U508" s="117" t="s">
        <v>1071</v>
      </c>
      <c r="V508" s="8"/>
    </row>
    <row r="509" spans="1:22" s="118" customFormat="1" ht="84" customHeight="1">
      <c r="A509" s="252" t="s">
        <v>841</v>
      </c>
      <c r="B509" s="204"/>
      <c r="C509" s="316" t="s">
        <v>1031</v>
      </c>
      <c r="D509" s="317"/>
      <c r="E509" s="317"/>
      <c r="F509" s="317"/>
      <c r="G509" s="317"/>
      <c r="H509" s="318"/>
      <c r="I509" s="122" t="s">
        <v>319</v>
      </c>
      <c r="J509" s="116" t="str">
        <f t="shared" si="20"/>
        <v>*</v>
      </c>
      <c r="K509" s="201" t="str">
        <f t="shared" si="21"/>
        <v>※</v>
      </c>
      <c r="L509" s="117">
        <v>0</v>
      </c>
      <c r="M509" s="117">
        <v>0</v>
      </c>
      <c r="N509" s="117">
        <v>0</v>
      </c>
      <c r="O509" s="117">
        <v>0</v>
      </c>
      <c r="P509" s="117" t="s">
        <v>541</v>
      </c>
      <c r="Q509" s="117">
        <v>0</v>
      </c>
      <c r="R509" s="117">
        <v>0</v>
      </c>
      <c r="S509" s="117">
        <v>0</v>
      </c>
      <c r="T509" s="117">
        <v>0</v>
      </c>
      <c r="U509" s="117" t="s">
        <v>1071</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t="s">
        <v>1071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t="s">
        <v>1071</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1057</v>
      </c>
      <c r="O514" s="66" t="s">
        <v>1058</v>
      </c>
      <c r="P514" s="66" t="s">
        <v>1059</v>
      </c>
      <c r="Q514" s="66" t="s">
        <v>1061</v>
      </c>
      <c r="R514" s="66" t="s">
        <v>1063</v>
      </c>
      <c r="S514" s="66" t="s">
        <v>1064</v>
      </c>
      <c r="T514" s="66" t="s">
        <v>1067</v>
      </c>
      <c r="U514" s="66" t="s">
        <v>542</v>
      </c>
      <c r="V514" s="8"/>
    </row>
    <row r="515" spans="1:22" ht="20.25" customHeight="1">
      <c r="A515" s="243"/>
      <c r="B515" s="1"/>
      <c r="C515" s="351"/>
      <c r="D515" s="352"/>
      <c r="E515" s="352"/>
      <c r="F515" s="352"/>
      <c r="G515" s="107"/>
      <c r="H515" s="287"/>
      <c r="I515" s="67" t="s">
        <v>36</v>
      </c>
      <c r="J515" s="68"/>
      <c r="K515" s="186"/>
      <c r="L515" s="70" t="s">
        <v>1047</v>
      </c>
      <c r="M515" s="70" t="s">
        <v>1054</v>
      </c>
      <c r="N515" s="70" t="s">
        <v>1054</v>
      </c>
      <c r="O515" s="70" t="s">
        <v>1054</v>
      </c>
      <c r="P515" s="70" t="s">
        <v>1054</v>
      </c>
      <c r="Q515" s="70" t="s">
        <v>1054</v>
      </c>
      <c r="R515" s="70" t="s">
        <v>1054</v>
      </c>
      <c r="S515" s="70" t="s">
        <v>1054</v>
      </c>
      <c r="T515" s="70" t="s">
        <v>1068</v>
      </c>
      <c r="U515" s="70" t="s">
        <v>1072</v>
      </c>
      <c r="V515" s="8"/>
    </row>
    <row r="516" spans="1:22" s="115" customFormat="1" ht="57">
      <c r="A516" s="252" t="s">
        <v>843</v>
      </c>
      <c r="B516" s="204"/>
      <c r="C516" s="346" t="s">
        <v>325</v>
      </c>
      <c r="D516" s="347"/>
      <c r="E516" s="347"/>
      <c r="F516" s="347"/>
      <c r="G516" s="347"/>
      <c r="H516" s="348"/>
      <c r="I516" s="122" t="s">
        <v>326</v>
      </c>
      <c r="J516" s="205">
        <f>IF(SUM(L516:U516)=0,IF(COUNTIF(L516:U516,"未確認")&gt;0,"未確認",IF(COUNTIF(L516:U516,"~*")&gt;0,"*",SUM(L516:U516))),SUM(L516:U516))</f>
        <v>0</v>
      </c>
      <c r="K516" s="201" t="str">
        <f>IF(OR(COUNTIF(L516:U516,"未確認")&gt;0,COUNTIF(L516:U516,"*")&gt;0),"※","")</f>
        <v>※</v>
      </c>
      <c r="L516" s="117">
        <v>0</v>
      </c>
      <c r="M516" s="117">
        <v>0</v>
      </c>
      <c r="N516" s="117">
        <v>0</v>
      </c>
      <c r="O516" s="117">
        <v>0</v>
      </c>
      <c r="P516" s="117">
        <v>0</v>
      </c>
      <c r="Q516" s="117">
        <v>0</v>
      </c>
      <c r="R516" s="117">
        <v>0</v>
      </c>
      <c r="S516" s="117">
        <v>0</v>
      </c>
      <c r="T516" s="117">
        <v>0</v>
      </c>
      <c r="U516" s="117" t="s">
        <v>1071</v>
      </c>
    </row>
    <row r="517" spans="1:22" s="115" customFormat="1" ht="71.25">
      <c r="A517" s="252" t="s">
        <v>844</v>
      </c>
      <c r="B517" s="204"/>
      <c r="C517" s="346" t="s">
        <v>327</v>
      </c>
      <c r="D517" s="347"/>
      <c r="E517" s="347"/>
      <c r="F517" s="347"/>
      <c r="G517" s="347"/>
      <c r="H517" s="348"/>
      <c r="I517" s="122" t="s">
        <v>328</v>
      </c>
      <c r="J517" s="205">
        <f>IF(SUM(L517:U517)=0,IF(COUNTIF(L517:U517,"未確認")&gt;0,"未確認",IF(COUNTIF(L517:U517,"~*")&gt;0,"*",SUM(L517:U517))),SUM(L517:U517))</f>
        <v>0</v>
      </c>
      <c r="K517" s="201" t="str">
        <f>IF(OR(COUNTIF(L517:U517,"未確認")&gt;0,COUNTIF(L517:U517,"*")&gt;0),"※","")</f>
        <v>※</v>
      </c>
      <c r="L517" s="117">
        <v>0</v>
      </c>
      <c r="M517" s="117">
        <v>0</v>
      </c>
      <c r="N517" s="117">
        <v>0</v>
      </c>
      <c r="O517" s="117">
        <v>0</v>
      </c>
      <c r="P517" s="117">
        <v>0</v>
      </c>
      <c r="Q517" s="117">
        <v>0</v>
      </c>
      <c r="R517" s="117">
        <v>0</v>
      </c>
      <c r="S517" s="117">
        <v>0</v>
      </c>
      <c r="T517" s="117">
        <v>0</v>
      </c>
      <c r="U517" s="117" t="s">
        <v>1071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1057</v>
      </c>
      <c r="O520" s="66" t="s">
        <v>1058</v>
      </c>
      <c r="P520" s="66" t="s">
        <v>1059</v>
      </c>
      <c r="Q520" s="66" t="s">
        <v>1061</v>
      </c>
      <c r="R520" s="66" t="s">
        <v>1063</v>
      </c>
      <c r="S520" s="66" t="s">
        <v>1064</v>
      </c>
      <c r="T520" s="66" t="s">
        <v>1067</v>
      </c>
      <c r="U520" s="66" t="s">
        <v>542</v>
      </c>
      <c r="V520" s="8"/>
    </row>
    <row r="521" spans="1:22" ht="20.25" customHeight="1">
      <c r="A521" s="243"/>
      <c r="B521" s="1"/>
      <c r="C521" s="349"/>
      <c r="D521" s="349"/>
      <c r="E521" s="349"/>
      <c r="F521" s="349"/>
      <c r="G521" s="107"/>
      <c r="H521" s="287"/>
      <c r="I521" s="67" t="s">
        <v>36</v>
      </c>
      <c r="J521" s="68"/>
      <c r="K521" s="186"/>
      <c r="L521" s="70" t="s">
        <v>1047</v>
      </c>
      <c r="M521" s="70" t="s">
        <v>1054</v>
      </c>
      <c r="N521" s="70" t="s">
        <v>1054</v>
      </c>
      <c r="O521" s="70" t="s">
        <v>1054</v>
      </c>
      <c r="P521" s="70" t="s">
        <v>1054</v>
      </c>
      <c r="Q521" s="70" t="s">
        <v>1054</v>
      </c>
      <c r="R521" s="70" t="s">
        <v>1054</v>
      </c>
      <c r="S521" s="70" t="s">
        <v>1054</v>
      </c>
      <c r="T521" s="70" t="s">
        <v>1068</v>
      </c>
      <c r="U521" s="70" t="s">
        <v>1072</v>
      </c>
      <c r="V521" s="8"/>
    </row>
    <row r="522" spans="1:22" s="115" customFormat="1" ht="71.25">
      <c r="A522" s="252" t="s">
        <v>845</v>
      </c>
      <c r="B522" s="204"/>
      <c r="C522" s="346" t="s">
        <v>330</v>
      </c>
      <c r="D522" s="347"/>
      <c r="E522" s="347"/>
      <c r="F522" s="347"/>
      <c r="G522" s="347"/>
      <c r="H522" s="348"/>
      <c r="I522" s="122" t="s">
        <v>331</v>
      </c>
      <c r="J522" s="205" t="str">
        <f>IF(SUM(L522:U522)=0,IF(COUNTIF(L522:U522,"未確認")&gt;0,"未確認",IF(COUNTIF(L522:U522,"~*")&gt;0,"*",SUM(L522:U522))),SUM(L522:U522))</f>
        <v>*</v>
      </c>
      <c r="K522" s="201" t="str">
        <f>IF(OR(COUNTIF(L522:U522,"未確認")&gt;0,COUNTIF(L522:U522,"*")&gt;0),"※","")</f>
        <v>※</v>
      </c>
      <c r="L522" s="117" t="s">
        <v>541</v>
      </c>
      <c r="M522" s="117">
        <v>0</v>
      </c>
      <c r="N522" s="117" t="s">
        <v>541</v>
      </c>
      <c r="O522" s="117">
        <v>0</v>
      </c>
      <c r="P522" s="117">
        <v>0</v>
      </c>
      <c r="Q522" s="117">
        <v>0</v>
      </c>
      <c r="R522" s="117">
        <v>0</v>
      </c>
      <c r="S522" s="117">
        <v>0</v>
      </c>
      <c r="T522" s="117">
        <v>0</v>
      </c>
      <c r="U522" s="117" t="s">
        <v>1071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1057</v>
      </c>
      <c r="O525" s="66" t="s">
        <v>1058</v>
      </c>
      <c r="P525" s="66" t="s">
        <v>1059</v>
      </c>
      <c r="Q525" s="66" t="s">
        <v>1061</v>
      </c>
      <c r="R525" s="66" t="s">
        <v>1063</v>
      </c>
      <c r="S525" s="66" t="s">
        <v>1064</v>
      </c>
      <c r="T525" s="66" t="s">
        <v>1067</v>
      </c>
      <c r="U525" s="66" t="s">
        <v>542</v>
      </c>
      <c r="V525" s="8"/>
    </row>
    <row r="526" spans="1:22" ht="20.25" customHeight="1">
      <c r="A526" s="243"/>
      <c r="B526" s="1"/>
      <c r="C526" s="349"/>
      <c r="D526" s="350"/>
      <c r="E526" s="350"/>
      <c r="F526" s="350"/>
      <c r="G526" s="107"/>
      <c r="H526" s="287"/>
      <c r="I526" s="67" t="s">
        <v>36</v>
      </c>
      <c r="J526" s="68"/>
      <c r="K526" s="186"/>
      <c r="L526" s="70" t="s">
        <v>1047</v>
      </c>
      <c r="M526" s="70" t="s">
        <v>1054</v>
      </c>
      <c r="N526" s="70" t="s">
        <v>1054</v>
      </c>
      <c r="O526" s="70" t="s">
        <v>1054</v>
      </c>
      <c r="P526" s="70" t="s">
        <v>1054</v>
      </c>
      <c r="Q526" s="70" t="s">
        <v>1054</v>
      </c>
      <c r="R526" s="70" t="s">
        <v>1054</v>
      </c>
      <c r="S526" s="70" t="s">
        <v>1054</v>
      </c>
      <c r="T526" s="70" t="s">
        <v>1068</v>
      </c>
      <c r="U526" s="70" t="s">
        <v>1072</v>
      </c>
      <c r="V526" s="8"/>
    </row>
    <row r="527" spans="1:22" s="91" customFormat="1" ht="34.5" customHeight="1">
      <c r="A527" s="251" t="s">
        <v>846</v>
      </c>
      <c r="B527" s="204"/>
      <c r="C527" s="319" t="s">
        <v>333</v>
      </c>
      <c r="D527" s="320"/>
      <c r="E527" s="320"/>
      <c r="F527" s="320"/>
      <c r="G527" s="320"/>
      <c r="H527" s="321"/>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1057</v>
      </c>
      <c r="O530" s="66" t="s">
        <v>1058</v>
      </c>
      <c r="P530" s="66" t="s">
        <v>1059</v>
      </c>
      <c r="Q530" s="66" t="s">
        <v>1061</v>
      </c>
      <c r="R530" s="66" t="s">
        <v>1063</v>
      </c>
      <c r="S530" s="66" t="s">
        <v>1064</v>
      </c>
      <c r="T530" s="66" t="s">
        <v>1067</v>
      </c>
      <c r="U530" s="66" t="s">
        <v>542</v>
      </c>
      <c r="V530" s="8"/>
    </row>
    <row r="531" spans="1:22" ht="20.25" customHeight="1">
      <c r="A531" s="243"/>
      <c r="B531" s="1"/>
      <c r="C531" s="351"/>
      <c r="D531" s="352"/>
      <c r="E531" s="352"/>
      <c r="F531" s="352"/>
      <c r="G531" s="107"/>
      <c r="H531" s="287"/>
      <c r="I531" s="67" t="s">
        <v>36</v>
      </c>
      <c r="J531" s="68"/>
      <c r="K531" s="186"/>
      <c r="L531" s="70" t="s">
        <v>1047</v>
      </c>
      <c r="M531" s="70" t="s">
        <v>1054</v>
      </c>
      <c r="N531" s="70" t="s">
        <v>1054</v>
      </c>
      <c r="O531" s="70" t="s">
        <v>1054</v>
      </c>
      <c r="P531" s="70" t="s">
        <v>1054</v>
      </c>
      <c r="Q531" s="70" t="s">
        <v>1054</v>
      </c>
      <c r="R531" s="70" t="s">
        <v>1054</v>
      </c>
      <c r="S531" s="70" t="s">
        <v>1054</v>
      </c>
      <c r="T531" s="70" t="s">
        <v>1068</v>
      </c>
      <c r="U531" s="70" t="s">
        <v>1072</v>
      </c>
      <c r="V531" s="8"/>
    </row>
    <row r="532" spans="1:22" s="115" customFormat="1" ht="56.1" customHeight="1">
      <c r="A532" s="252" t="s">
        <v>847</v>
      </c>
      <c r="B532" s="204"/>
      <c r="C532" s="319" t="s">
        <v>336</v>
      </c>
      <c r="D532" s="320"/>
      <c r="E532" s="320"/>
      <c r="F532" s="320"/>
      <c r="G532" s="320"/>
      <c r="H532" s="321"/>
      <c r="I532" s="122" t="s">
        <v>337</v>
      </c>
      <c r="J532" s="116">
        <f t="shared" ref="J532:J537" si="22">IF(SUM(L532:U532)=0,IF(COUNTIF(L532:U532,"未確認")&gt;0,"未確認",IF(COUNTIF(L532:U532,"~*")&gt;0,"*",SUM(L532:U532))),SUM(L532:U532))</f>
        <v>0</v>
      </c>
      <c r="K532" s="201" t="str">
        <f t="shared" ref="K532:K537" si="23">IF(OR(COUNTIF(L532:U532,"未確認")&gt;0,COUNTIF(L532:U532,"*")&gt;0),"※","")</f>
        <v>※</v>
      </c>
      <c r="L532" s="117">
        <v>0</v>
      </c>
      <c r="M532" s="117">
        <v>0</v>
      </c>
      <c r="N532" s="117">
        <v>0</v>
      </c>
      <c r="O532" s="117">
        <v>0</v>
      </c>
      <c r="P532" s="117">
        <v>0</v>
      </c>
      <c r="Q532" s="117">
        <v>0</v>
      </c>
      <c r="R532" s="117">
        <v>0</v>
      </c>
      <c r="S532" s="117">
        <v>0</v>
      </c>
      <c r="T532" s="117">
        <v>0</v>
      </c>
      <c r="U532" s="117" t="s">
        <v>1071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t="s">
        <v>1071</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v>0</v>
      </c>
      <c r="O534" s="117">
        <v>0</v>
      </c>
      <c r="P534" s="117">
        <v>0</v>
      </c>
      <c r="Q534" s="117">
        <v>0</v>
      </c>
      <c r="R534" s="117">
        <v>0</v>
      </c>
      <c r="S534" s="117">
        <v>0</v>
      </c>
      <c r="T534" s="117">
        <v>0</v>
      </c>
      <c r="U534" s="117" t="s">
        <v>1071</v>
      </c>
    </row>
    <row r="535" spans="1:22" s="115" customFormat="1" ht="42.75" customHeight="1">
      <c r="A535" s="252" t="s">
        <v>850</v>
      </c>
      <c r="B535" s="204"/>
      <c r="C535" s="319" t="s">
        <v>342</v>
      </c>
      <c r="D535" s="320"/>
      <c r="E535" s="320"/>
      <c r="F535" s="320"/>
      <c r="G535" s="320"/>
      <c r="H535" s="321"/>
      <c r="I535" s="345"/>
      <c r="J535" s="116">
        <f t="shared" si="22"/>
        <v>147</v>
      </c>
      <c r="K535" s="201" t="str">
        <f t="shared" si="23"/>
        <v>※</v>
      </c>
      <c r="L535" s="117" t="s">
        <v>541</v>
      </c>
      <c r="M535" s="117">
        <v>56</v>
      </c>
      <c r="N535" s="117">
        <v>12</v>
      </c>
      <c r="O535" s="117">
        <v>25</v>
      </c>
      <c r="P535" s="117">
        <v>15</v>
      </c>
      <c r="Q535" s="117">
        <v>10</v>
      </c>
      <c r="R535" s="117">
        <v>0</v>
      </c>
      <c r="S535" s="117">
        <v>13</v>
      </c>
      <c r="T535" s="117">
        <v>16</v>
      </c>
      <c r="U535" s="117" t="s">
        <v>1071</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v>0</v>
      </c>
      <c r="N536" s="117">
        <v>0</v>
      </c>
      <c r="O536" s="117" t="s">
        <v>541</v>
      </c>
      <c r="P536" s="117">
        <v>0</v>
      </c>
      <c r="Q536" s="117">
        <v>0</v>
      </c>
      <c r="R536" s="117">
        <v>0</v>
      </c>
      <c r="S536" s="117">
        <v>0</v>
      </c>
      <c r="T536" s="117">
        <v>0</v>
      </c>
      <c r="U536" s="117" t="s">
        <v>1071</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v>0</v>
      </c>
      <c r="P537" s="117">
        <v>0</v>
      </c>
      <c r="Q537" s="117">
        <v>0</v>
      </c>
      <c r="R537" s="117">
        <v>0</v>
      </c>
      <c r="S537" s="117">
        <v>0</v>
      </c>
      <c r="T537" s="117">
        <v>0</v>
      </c>
      <c r="U537" s="117" t="s">
        <v>1071</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1057</v>
      </c>
      <c r="O543" s="66" t="s">
        <v>1058</v>
      </c>
      <c r="P543" s="66" t="s">
        <v>1059</v>
      </c>
      <c r="Q543" s="66" t="s">
        <v>1061</v>
      </c>
      <c r="R543" s="66" t="s">
        <v>1063</v>
      </c>
      <c r="S543" s="66" t="s">
        <v>1064</v>
      </c>
      <c r="T543" s="66" t="s">
        <v>1067</v>
      </c>
      <c r="U543" s="66" t="s">
        <v>542</v>
      </c>
    </row>
    <row r="544" spans="1:22" s="1" customFormat="1" ht="20.25" customHeight="1">
      <c r="A544" s="243"/>
      <c r="C544" s="62"/>
      <c r="D544" s="3"/>
      <c r="E544" s="3"/>
      <c r="F544" s="3"/>
      <c r="G544" s="3"/>
      <c r="H544" s="287"/>
      <c r="I544" s="67" t="s">
        <v>36</v>
      </c>
      <c r="J544" s="68"/>
      <c r="K544" s="186"/>
      <c r="L544" s="70" t="s">
        <v>1047</v>
      </c>
      <c r="M544" s="70" t="s">
        <v>1054</v>
      </c>
      <c r="N544" s="70" t="s">
        <v>1054</v>
      </c>
      <c r="O544" s="70" t="s">
        <v>1054</v>
      </c>
      <c r="P544" s="70" t="s">
        <v>1054</v>
      </c>
      <c r="Q544" s="70" t="s">
        <v>1054</v>
      </c>
      <c r="R544" s="70" t="s">
        <v>1054</v>
      </c>
      <c r="S544" s="70" t="s">
        <v>1054</v>
      </c>
      <c r="T544" s="70" t="s">
        <v>1068</v>
      </c>
      <c r="U544" s="70" t="s">
        <v>1072</v>
      </c>
    </row>
    <row r="545" spans="1:21" s="115" customFormat="1" ht="69.95" customHeight="1">
      <c r="A545" s="252" t="s">
        <v>853</v>
      </c>
      <c r="C545" s="319" t="s">
        <v>348</v>
      </c>
      <c r="D545" s="320"/>
      <c r="E545" s="320"/>
      <c r="F545" s="320"/>
      <c r="G545" s="320"/>
      <c r="H545" s="321"/>
      <c r="I545" s="122" t="s">
        <v>349</v>
      </c>
      <c r="J545" s="116">
        <f t="shared" ref="J545:J557" si="24">IF(SUM(L545:U545)=0,IF(COUNTIF(L545:U545,"未確認")&gt;0,"未確認",IF(COUNTIF(L545:U545,"~*")&gt;0,"*",SUM(L545:U545))),SUM(L545:U545))</f>
        <v>0</v>
      </c>
      <c r="K545" s="201" t="str">
        <f t="shared" ref="K545:K557" si="25">IF(OR(COUNTIF(L545:U545,"未確認")&gt;0,COUNTIF(L545:U545,"*")&gt;0),"※","")</f>
        <v>※</v>
      </c>
      <c r="L545" s="117">
        <v>0</v>
      </c>
      <c r="M545" s="117">
        <v>0</v>
      </c>
      <c r="N545" s="117">
        <v>0</v>
      </c>
      <c r="O545" s="117">
        <v>0</v>
      </c>
      <c r="P545" s="117">
        <v>0</v>
      </c>
      <c r="Q545" s="117">
        <v>0</v>
      </c>
      <c r="R545" s="117">
        <v>0</v>
      </c>
      <c r="S545" s="117">
        <v>0</v>
      </c>
      <c r="T545" s="117">
        <v>0</v>
      </c>
      <c r="U545" s="117" t="s">
        <v>1071</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t="s">
        <v>1071</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t="s">
        <v>1071</v>
      </c>
    </row>
    <row r="548" spans="1:21"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t="s">
        <v>541</v>
      </c>
      <c r="Q548" s="117">
        <v>0</v>
      </c>
      <c r="R548" s="117">
        <v>0</v>
      </c>
      <c r="S548" s="117">
        <v>0</v>
      </c>
      <c r="T548" s="117">
        <v>0</v>
      </c>
      <c r="U548" s="117" t="s">
        <v>1071</v>
      </c>
    </row>
    <row r="549" spans="1:21"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t="s">
        <v>1071</v>
      </c>
    </row>
    <row r="550" spans="1:21"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t="s">
        <v>1071</v>
      </c>
    </row>
    <row r="551" spans="1:21"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t="s">
        <v>1071</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t="s">
        <v>1071</v>
      </c>
    </row>
    <row r="553" spans="1:21"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t="s">
        <v>1071</v>
      </c>
    </row>
    <row r="554" spans="1:21"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v>0</v>
      </c>
      <c r="P554" s="117">
        <v>0</v>
      </c>
      <c r="Q554" s="117">
        <v>0</v>
      </c>
      <c r="R554" s="117">
        <v>0</v>
      </c>
      <c r="S554" s="117">
        <v>0</v>
      </c>
      <c r="T554" s="117">
        <v>0</v>
      </c>
      <c r="U554" s="117" t="s">
        <v>1071</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v>0</v>
      </c>
      <c r="O555" s="117">
        <v>0</v>
      </c>
      <c r="P555" s="117">
        <v>0</v>
      </c>
      <c r="Q555" s="117">
        <v>0</v>
      </c>
      <c r="R555" s="117">
        <v>0</v>
      </c>
      <c r="S555" s="117">
        <v>0</v>
      </c>
      <c r="T555" s="117">
        <v>0</v>
      </c>
      <c r="U555" s="117" t="s">
        <v>1071</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v>0</v>
      </c>
      <c r="P556" s="117">
        <v>0</v>
      </c>
      <c r="Q556" s="117">
        <v>0</v>
      </c>
      <c r="R556" s="117">
        <v>0</v>
      </c>
      <c r="S556" s="117">
        <v>0</v>
      </c>
      <c r="T556" s="117">
        <v>0</v>
      </c>
      <c r="U556" s="117" t="s">
        <v>1071</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v>0</v>
      </c>
      <c r="P557" s="117">
        <v>0</v>
      </c>
      <c r="Q557" s="117">
        <v>0</v>
      </c>
      <c r="R557" s="117">
        <v>0</v>
      </c>
      <c r="S557" s="117">
        <v>0</v>
      </c>
      <c r="T557" s="117">
        <v>0</v>
      </c>
      <c r="U557" s="117" t="s">
        <v>1071</v>
      </c>
    </row>
    <row r="558" spans="1:21" s="115" customFormat="1" ht="113.45" customHeight="1">
      <c r="A558" s="251" t="s">
        <v>868</v>
      </c>
      <c r="B558" s="119"/>
      <c r="C558" s="316" t="s">
        <v>866</v>
      </c>
      <c r="D558" s="317"/>
      <c r="E558" s="317"/>
      <c r="F558" s="317"/>
      <c r="G558" s="317"/>
      <c r="H558" s="318"/>
      <c r="I558" s="296" t="s">
        <v>867</v>
      </c>
      <c r="J558" s="223"/>
      <c r="K558" s="242"/>
      <c r="L558" s="211" t="s">
        <v>1045</v>
      </c>
      <c r="M558" s="211" t="s">
        <v>1052</v>
      </c>
      <c r="N558" s="211" t="s">
        <v>1052</v>
      </c>
      <c r="O558" s="211" t="s">
        <v>1052</v>
      </c>
      <c r="P558" s="211" t="s">
        <v>1052</v>
      </c>
      <c r="Q558" s="211" t="s">
        <v>1052</v>
      </c>
      <c r="R558" s="211" t="s">
        <v>1052</v>
      </c>
      <c r="S558" s="211" t="s">
        <v>1052</v>
      </c>
      <c r="T558" s="211" t="s">
        <v>1052</v>
      </c>
      <c r="U558" s="211" t="s">
        <v>1045</v>
      </c>
    </row>
    <row r="559" spans="1:21"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v>0</v>
      </c>
      <c r="M560" s="211">
        <v>66.099999999999994</v>
      </c>
      <c r="N560" s="211">
        <v>62.5</v>
      </c>
      <c r="O560" s="211">
        <v>61.5</v>
      </c>
      <c r="P560" s="211">
        <v>48</v>
      </c>
      <c r="Q560" s="211">
        <v>62.3</v>
      </c>
      <c r="R560" s="211">
        <v>80.099999999999994</v>
      </c>
      <c r="S560" s="211">
        <v>47.4</v>
      </c>
      <c r="T560" s="211" t="s">
        <v>533</v>
      </c>
      <c r="U560" s="211">
        <v>0</v>
      </c>
    </row>
    <row r="561" spans="1:21" s="91" customFormat="1" ht="34.5" customHeight="1">
      <c r="A561" s="251" t="s">
        <v>871</v>
      </c>
      <c r="B561" s="119"/>
      <c r="C561" s="209"/>
      <c r="D561" s="330" t="s">
        <v>377</v>
      </c>
      <c r="E561" s="341"/>
      <c r="F561" s="341"/>
      <c r="G561" s="341"/>
      <c r="H561" s="331"/>
      <c r="I561" s="342"/>
      <c r="J561" s="207"/>
      <c r="K561" s="210"/>
      <c r="L561" s="211">
        <v>0</v>
      </c>
      <c r="M561" s="211">
        <v>32.9</v>
      </c>
      <c r="N561" s="211">
        <v>31.1</v>
      </c>
      <c r="O561" s="211">
        <v>30.8</v>
      </c>
      <c r="P561" s="211">
        <v>33.1</v>
      </c>
      <c r="Q561" s="211">
        <v>32.299999999999997</v>
      </c>
      <c r="R561" s="211">
        <v>76.3</v>
      </c>
      <c r="S561" s="211">
        <v>37.299999999999997</v>
      </c>
      <c r="T561" s="211" t="s">
        <v>533</v>
      </c>
      <c r="U561" s="211">
        <v>0</v>
      </c>
    </row>
    <row r="562" spans="1:21" s="91" customFormat="1" ht="34.5" customHeight="1">
      <c r="A562" s="251" t="s">
        <v>872</v>
      </c>
      <c r="B562" s="119"/>
      <c r="C562" s="209"/>
      <c r="D562" s="330" t="s">
        <v>990</v>
      </c>
      <c r="E562" s="341"/>
      <c r="F562" s="341"/>
      <c r="G562" s="341"/>
      <c r="H562" s="331"/>
      <c r="I562" s="342"/>
      <c r="J562" s="207"/>
      <c r="K562" s="210"/>
      <c r="L562" s="211">
        <v>0</v>
      </c>
      <c r="M562" s="211">
        <v>20.2</v>
      </c>
      <c r="N562" s="211">
        <v>22.8</v>
      </c>
      <c r="O562" s="211">
        <v>22.3</v>
      </c>
      <c r="P562" s="211">
        <v>18.3</v>
      </c>
      <c r="Q562" s="211">
        <v>26.3</v>
      </c>
      <c r="R562" s="211">
        <v>64.400000000000006</v>
      </c>
      <c r="S562" s="211">
        <v>23.6</v>
      </c>
      <c r="T562" s="211" t="s">
        <v>533</v>
      </c>
      <c r="U562" s="211">
        <v>0</v>
      </c>
    </row>
    <row r="563" spans="1:21" s="91" customFormat="1" ht="34.5" customHeight="1">
      <c r="A563" s="251" t="s">
        <v>873</v>
      </c>
      <c r="B563" s="119"/>
      <c r="C563" s="209"/>
      <c r="D563" s="330" t="s">
        <v>379</v>
      </c>
      <c r="E563" s="341"/>
      <c r="F563" s="341"/>
      <c r="G563" s="341"/>
      <c r="H563" s="331"/>
      <c r="I563" s="342"/>
      <c r="J563" s="207"/>
      <c r="K563" s="210"/>
      <c r="L563" s="211">
        <v>0</v>
      </c>
      <c r="M563" s="211">
        <v>12.2</v>
      </c>
      <c r="N563" s="211">
        <v>14.1</v>
      </c>
      <c r="O563" s="211">
        <v>15.7</v>
      </c>
      <c r="P563" s="211">
        <v>12.1</v>
      </c>
      <c r="Q563" s="211">
        <v>20.5</v>
      </c>
      <c r="R563" s="211">
        <v>11.3</v>
      </c>
      <c r="S563" s="211">
        <v>21.3</v>
      </c>
      <c r="T563" s="211" t="s">
        <v>533</v>
      </c>
      <c r="U563" s="211">
        <v>0</v>
      </c>
    </row>
    <row r="564" spans="1:21" s="91" customFormat="1" ht="34.5" customHeight="1">
      <c r="A564" s="251" t="s">
        <v>874</v>
      </c>
      <c r="B564" s="119"/>
      <c r="C564" s="209"/>
      <c r="D564" s="330" t="s">
        <v>380</v>
      </c>
      <c r="E564" s="341"/>
      <c r="F564" s="341"/>
      <c r="G564" s="341"/>
      <c r="H564" s="331"/>
      <c r="I564" s="342"/>
      <c r="J564" s="207"/>
      <c r="K564" s="210"/>
      <c r="L564" s="211">
        <v>0</v>
      </c>
      <c r="M564" s="211">
        <v>1</v>
      </c>
      <c r="N564" s="211">
        <v>3.4</v>
      </c>
      <c r="O564" s="211">
        <v>3.2</v>
      </c>
      <c r="P564" s="211">
        <v>4</v>
      </c>
      <c r="Q564" s="211">
        <v>8.3000000000000007</v>
      </c>
      <c r="R564" s="211">
        <v>0</v>
      </c>
      <c r="S564" s="211">
        <v>9.1999999999999993</v>
      </c>
      <c r="T564" s="211" t="s">
        <v>533</v>
      </c>
      <c r="U564" s="211">
        <v>0</v>
      </c>
    </row>
    <row r="565" spans="1:21" s="91" customFormat="1" ht="34.5" customHeight="1">
      <c r="A565" s="251" t="s">
        <v>875</v>
      </c>
      <c r="B565" s="119"/>
      <c r="C565" s="280"/>
      <c r="D565" s="330" t="s">
        <v>869</v>
      </c>
      <c r="E565" s="341"/>
      <c r="F565" s="341"/>
      <c r="G565" s="341"/>
      <c r="H565" s="331"/>
      <c r="I565" s="342"/>
      <c r="J565" s="207"/>
      <c r="K565" s="210"/>
      <c r="L565" s="211">
        <v>0</v>
      </c>
      <c r="M565" s="211">
        <v>30</v>
      </c>
      <c r="N565" s="211">
        <v>19.5</v>
      </c>
      <c r="O565" s="211">
        <v>38.6</v>
      </c>
      <c r="P565" s="211">
        <v>25.5</v>
      </c>
      <c r="Q565" s="211">
        <v>28.5</v>
      </c>
      <c r="R565" s="211">
        <v>23.1</v>
      </c>
      <c r="S565" s="211">
        <v>17</v>
      </c>
      <c r="T565" s="211" t="s">
        <v>533</v>
      </c>
      <c r="U565" s="211">
        <v>0</v>
      </c>
    </row>
    <row r="566" spans="1:21" s="91" customFormat="1" ht="34.5" customHeight="1">
      <c r="A566" s="251" t="s">
        <v>876</v>
      </c>
      <c r="B566" s="119"/>
      <c r="C566" s="285"/>
      <c r="D566" s="330" t="s">
        <v>991</v>
      </c>
      <c r="E566" s="341"/>
      <c r="F566" s="341"/>
      <c r="G566" s="341"/>
      <c r="H566" s="331"/>
      <c r="I566" s="342"/>
      <c r="J566" s="213"/>
      <c r="K566" s="214"/>
      <c r="L566" s="211">
        <v>0</v>
      </c>
      <c r="M566" s="211">
        <v>39.799999999999997</v>
      </c>
      <c r="N566" s="211">
        <v>34.4</v>
      </c>
      <c r="O566" s="211">
        <v>48.9</v>
      </c>
      <c r="P566" s="211">
        <v>33.299999999999997</v>
      </c>
      <c r="Q566" s="211">
        <v>45.2</v>
      </c>
      <c r="R566" s="211">
        <v>71.2</v>
      </c>
      <c r="S566" s="211">
        <v>33.299999999999997</v>
      </c>
      <c r="T566" s="211" t="s">
        <v>533</v>
      </c>
      <c r="U566" s="211">
        <v>0</v>
      </c>
    </row>
    <row r="567" spans="1:21"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v>0</v>
      </c>
      <c r="M568" s="211">
        <v>0</v>
      </c>
      <c r="N568" s="211">
        <v>0</v>
      </c>
      <c r="O568" s="211">
        <v>0</v>
      </c>
      <c r="P568" s="211">
        <v>0</v>
      </c>
      <c r="Q568" s="211">
        <v>0</v>
      </c>
      <c r="R568" s="211">
        <v>0</v>
      </c>
      <c r="S568" s="211">
        <v>0</v>
      </c>
      <c r="T568" s="211">
        <v>0</v>
      </c>
      <c r="U568" s="211">
        <v>0</v>
      </c>
    </row>
    <row r="569" spans="1:21" s="91" customFormat="1" ht="34.5" customHeight="1">
      <c r="A569" s="251" t="s">
        <v>878</v>
      </c>
      <c r="B569" s="119"/>
      <c r="C569" s="209"/>
      <c r="D569" s="330" t="s">
        <v>377</v>
      </c>
      <c r="E569" s="341"/>
      <c r="F569" s="341"/>
      <c r="G569" s="341"/>
      <c r="H569" s="331"/>
      <c r="I569" s="342"/>
      <c r="J569" s="207"/>
      <c r="K569" s="210"/>
      <c r="L569" s="211">
        <v>0</v>
      </c>
      <c r="M569" s="211">
        <v>0</v>
      </c>
      <c r="N569" s="211">
        <v>0</v>
      </c>
      <c r="O569" s="211">
        <v>0</v>
      </c>
      <c r="P569" s="211">
        <v>0</v>
      </c>
      <c r="Q569" s="211">
        <v>0</v>
      </c>
      <c r="R569" s="211">
        <v>0</v>
      </c>
      <c r="S569" s="211">
        <v>0</v>
      </c>
      <c r="T569" s="211">
        <v>0</v>
      </c>
      <c r="U569" s="211">
        <v>0</v>
      </c>
    </row>
    <row r="570" spans="1:21" s="91" customFormat="1" ht="34.5" customHeight="1">
      <c r="A570" s="251" t="s">
        <v>879</v>
      </c>
      <c r="B570" s="119"/>
      <c r="C570" s="209"/>
      <c r="D570" s="330" t="s">
        <v>990</v>
      </c>
      <c r="E570" s="341"/>
      <c r="F570" s="341"/>
      <c r="G570" s="341"/>
      <c r="H570" s="331"/>
      <c r="I570" s="342"/>
      <c r="J570" s="207"/>
      <c r="K570" s="210"/>
      <c r="L570" s="211">
        <v>0</v>
      </c>
      <c r="M570" s="211">
        <v>0</v>
      </c>
      <c r="N570" s="211">
        <v>0</v>
      </c>
      <c r="O570" s="211">
        <v>0</v>
      </c>
      <c r="P570" s="211">
        <v>0</v>
      </c>
      <c r="Q570" s="211">
        <v>0</v>
      </c>
      <c r="R570" s="211">
        <v>0</v>
      </c>
      <c r="S570" s="211">
        <v>0</v>
      </c>
      <c r="T570" s="211">
        <v>0</v>
      </c>
      <c r="U570" s="211">
        <v>0</v>
      </c>
    </row>
    <row r="571" spans="1:21" s="91" customFormat="1" ht="34.5" customHeight="1">
      <c r="A571" s="251" t="s">
        <v>880</v>
      </c>
      <c r="B571" s="119"/>
      <c r="C571" s="209"/>
      <c r="D571" s="330" t="s">
        <v>379</v>
      </c>
      <c r="E571" s="341"/>
      <c r="F571" s="341"/>
      <c r="G571" s="341"/>
      <c r="H571" s="331"/>
      <c r="I571" s="342"/>
      <c r="J571" s="207"/>
      <c r="K571" s="210"/>
      <c r="L571" s="211">
        <v>0</v>
      </c>
      <c r="M571" s="211">
        <v>0</v>
      </c>
      <c r="N571" s="211">
        <v>0</v>
      </c>
      <c r="O571" s="211">
        <v>0</v>
      </c>
      <c r="P571" s="211">
        <v>0</v>
      </c>
      <c r="Q571" s="211">
        <v>0</v>
      </c>
      <c r="R571" s="211">
        <v>0</v>
      </c>
      <c r="S571" s="211">
        <v>0</v>
      </c>
      <c r="T571" s="211">
        <v>0</v>
      </c>
      <c r="U571" s="211">
        <v>0</v>
      </c>
    </row>
    <row r="572" spans="1:21" s="91" customFormat="1" ht="34.5" customHeight="1">
      <c r="A572" s="251" t="s">
        <v>881</v>
      </c>
      <c r="B572" s="119"/>
      <c r="C572" s="209"/>
      <c r="D572" s="330" t="s">
        <v>380</v>
      </c>
      <c r="E572" s="341"/>
      <c r="F572" s="341"/>
      <c r="G572" s="341"/>
      <c r="H572" s="331"/>
      <c r="I572" s="342"/>
      <c r="J572" s="207"/>
      <c r="K572" s="210"/>
      <c r="L572" s="211">
        <v>0</v>
      </c>
      <c r="M572" s="211">
        <v>0</v>
      </c>
      <c r="N572" s="211">
        <v>0</v>
      </c>
      <c r="O572" s="211">
        <v>0</v>
      </c>
      <c r="P572" s="211">
        <v>0</v>
      </c>
      <c r="Q572" s="211">
        <v>0</v>
      </c>
      <c r="R572" s="211">
        <v>0</v>
      </c>
      <c r="S572" s="211">
        <v>0</v>
      </c>
      <c r="T572" s="211">
        <v>0</v>
      </c>
      <c r="U572" s="211">
        <v>0</v>
      </c>
    </row>
    <row r="573" spans="1:21" s="91" customFormat="1" ht="34.5" customHeight="1">
      <c r="A573" s="251" t="s">
        <v>882</v>
      </c>
      <c r="B573" s="119"/>
      <c r="C573" s="209"/>
      <c r="D573" s="330" t="s">
        <v>869</v>
      </c>
      <c r="E573" s="341"/>
      <c r="F573" s="341"/>
      <c r="G573" s="341"/>
      <c r="H573" s="331"/>
      <c r="I573" s="342"/>
      <c r="J573" s="207"/>
      <c r="K573" s="210"/>
      <c r="L573" s="211">
        <v>0</v>
      </c>
      <c r="M573" s="211">
        <v>0</v>
      </c>
      <c r="N573" s="211">
        <v>0</v>
      </c>
      <c r="O573" s="211">
        <v>0</v>
      </c>
      <c r="P573" s="211">
        <v>0</v>
      </c>
      <c r="Q573" s="211">
        <v>0</v>
      </c>
      <c r="R573" s="211">
        <v>0</v>
      </c>
      <c r="S573" s="211">
        <v>0</v>
      </c>
      <c r="T573" s="211">
        <v>0</v>
      </c>
      <c r="U573" s="211">
        <v>0</v>
      </c>
    </row>
    <row r="574" spans="1:21" s="91" customFormat="1" ht="34.5" customHeight="1">
      <c r="A574" s="251" t="s">
        <v>883</v>
      </c>
      <c r="B574" s="119"/>
      <c r="C574" s="212"/>
      <c r="D574" s="330" t="s">
        <v>991</v>
      </c>
      <c r="E574" s="341"/>
      <c r="F574" s="341"/>
      <c r="G574" s="341"/>
      <c r="H574" s="331"/>
      <c r="I574" s="342"/>
      <c r="J574" s="213"/>
      <c r="K574" s="214"/>
      <c r="L574" s="211">
        <v>0</v>
      </c>
      <c r="M574" s="211">
        <v>0</v>
      </c>
      <c r="N574" s="211">
        <v>0</v>
      </c>
      <c r="O574" s="211">
        <v>0</v>
      </c>
      <c r="P574" s="211">
        <v>0</v>
      </c>
      <c r="Q574" s="211">
        <v>0</v>
      </c>
      <c r="R574" s="211">
        <v>0</v>
      </c>
      <c r="S574" s="211">
        <v>0</v>
      </c>
      <c r="T574" s="211">
        <v>0</v>
      </c>
      <c r="U574" s="211">
        <v>0</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v>0</v>
      </c>
      <c r="M576" s="211">
        <v>0</v>
      </c>
      <c r="N576" s="211">
        <v>0</v>
      </c>
      <c r="O576" s="211">
        <v>0</v>
      </c>
      <c r="P576" s="211">
        <v>0</v>
      </c>
      <c r="Q576" s="211">
        <v>0</v>
      </c>
      <c r="R576" s="211">
        <v>0</v>
      </c>
      <c r="S576" s="211">
        <v>0</v>
      </c>
      <c r="T576" s="211">
        <v>0</v>
      </c>
      <c r="U576" s="211">
        <v>0</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v>0</v>
      </c>
      <c r="P577" s="211">
        <v>0</v>
      </c>
      <c r="Q577" s="211">
        <v>0</v>
      </c>
      <c r="R577" s="211">
        <v>0</v>
      </c>
      <c r="S577" s="211">
        <v>0</v>
      </c>
      <c r="T577" s="211">
        <v>0</v>
      </c>
      <c r="U577" s="211">
        <v>0</v>
      </c>
    </row>
    <row r="578" spans="1:22" s="91" customFormat="1" ht="34.5" customHeight="1">
      <c r="A578" s="251" t="s">
        <v>886</v>
      </c>
      <c r="B578" s="119"/>
      <c r="C578" s="209"/>
      <c r="D578" s="330" t="s">
        <v>990</v>
      </c>
      <c r="E578" s="341"/>
      <c r="F578" s="341"/>
      <c r="G578" s="341"/>
      <c r="H578" s="331"/>
      <c r="I578" s="342"/>
      <c r="J578" s="207"/>
      <c r="K578" s="210"/>
      <c r="L578" s="211">
        <v>0</v>
      </c>
      <c r="M578" s="211">
        <v>0</v>
      </c>
      <c r="N578" s="211">
        <v>0</v>
      </c>
      <c r="O578" s="211">
        <v>0</v>
      </c>
      <c r="P578" s="211">
        <v>0</v>
      </c>
      <c r="Q578" s="211">
        <v>0</v>
      </c>
      <c r="R578" s="211">
        <v>0</v>
      </c>
      <c r="S578" s="211">
        <v>0</v>
      </c>
      <c r="T578" s="211">
        <v>0</v>
      </c>
      <c r="U578" s="211">
        <v>0</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v>0</v>
      </c>
      <c r="P579" s="211">
        <v>0</v>
      </c>
      <c r="Q579" s="211">
        <v>0</v>
      </c>
      <c r="R579" s="211">
        <v>0</v>
      </c>
      <c r="S579" s="211">
        <v>0</v>
      </c>
      <c r="T579" s="211">
        <v>0</v>
      </c>
      <c r="U579" s="211">
        <v>0</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v>0</v>
      </c>
      <c r="P580" s="211">
        <v>0</v>
      </c>
      <c r="Q580" s="211">
        <v>0</v>
      </c>
      <c r="R580" s="211">
        <v>0</v>
      </c>
      <c r="S580" s="211">
        <v>0</v>
      </c>
      <c r="T580" s="211">
        <v>0</v>
      </c>
      <c r="U580" s="211">
        <v>0</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v>0</v>
      </c>
      <c r="P581" s="211">
        <v>0</v>
      </c>
      <c r="Q581" s="211">
        <v>0</v>
      </c>
      <c r="R581" s="211">
        <v>0</v>
      </c>
      <c r="S581" s="211">
        <v>0</v>
      </c>
      <c r="T581" s="211">
        <v>0</v>
      </c>
      <c r="U581" s="211">
        <v>0</v>
      </c>
    </row>
    <row r="582" spans="1:22" s="91" customFormat="1" ht="34.5" customHeight="1">
      <c r="A582" s="251" t="s">
        <v>890</v>
      </c>
      <c r="B582" s="119"/>
      <c r="C582" s="212"/>
      <c r="D582" s="330" t="s">
        <v>991</v>
      </c>
      <c r="E582" s="341"/>
      <c r="F582" s="341"/>
      <c r="G582" s="341"/>
      <c r="H582" s="331"/>
      <c r="I582" s="343"/>
      <c r="J582" s="213"/>
      <c r="K582" s="214"/>
      <c r="L582" s="211">
        <v>0</v>
      </c>
      <c r="M582" s="211">
        <v>0</v>
      </c>
      <c r="N582" s="211">
        <v>0</v>
      </c>
      <c r="O582" s="211">
        <v>0</v>
      </c>
      <c r="P582" s="211">
        <v>0</v>
      </c>
      <c r="Q582" s="211">
        <v>0</v>
      </c>
      <c r="R582" s="211">
        <v>0</v>
      </c>
      <c r="S582" s="211">
        <v>0</v>
      </c>
      <c r="T582" s="211">
        <v>0</v>
      </c>
      <c r="U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1057</v>
      </c>
      <c r="O588" s="66" t="s">
        <v>1058</v>
      </c>
      <c r="P588" s="66" t="s">
        <v>1059</v>
      </c>
      <c r="Q588" s="66" t="s">
        <v>1061</v>
      </c>
      <c r="R588" s="66" t="s">
        <v>1063</v>
      </c>
      <c r="S588" s="66" t="s">
        <v>1064</v>
      </c>
      <c r="T588" s="66" t="s">
        <v>1067</v>
      </c>
      <c r="U588" s="66" t="s">
        <v>542</v>
      </c>
    </row>
    <row r="589" spans="1:22" s="1" customFormat="1" ht="20.25" customHeight="1">
      <c r="A589" s="243"/>
      <c r="C589" s="62"/>
      <c r="D589" s="3"/>
      <c r="E589" s="3"/>
      <c r="F589" s="3"/>
      <c r="G589" s="3"/>
      <c r="H589" s="287"/>
      <c r="I589" s="67" t="s">
        <v>36</v>
      </c>
      <c r="J589" s="68"/>
      <c r="K589" s="186"/>
      <c r="L589" s="70" t="s">
        <v>1047</v>
      </c>
      <c r="M589" s="70" t="s">
        <v>1054</v>
      </c>
      <c r="N589" s="70" t="s">
        <v>1054</v>
      </c>
      <c r="O589" s="70" t="s">
        <v>1054</v>
      </c>
      <c r="P589" s="70" t="s">
        <v>1054</v>
      </c>
      <c r="Q589" s="70" t="s">
        <v>1054</v>
      </c>
      <c r="R589" s="70" t="s">
        <v>1054</v>
      </c>
      <c r="S589" s="70" t="s">
        <v>1054</v>
      </c>
      <c r="T589" s="70" t="s">
        <v>1068</v>
      </c>
      <c r="U589" s="70" t="s">
        <v>1072</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v>
      </c>
      <c r="L590" s="117">
        <v>0</v>
      </c>
      <c r="M590" s="117">
        <v>0</v>
      </c>
      <c r="N590" s="117">
        <v>0</v>
      </c>
      <c r="O590" s="117">
        <v>0</v>
      </c>
      <c r="P590" s="117">
        <v>0</v>
      </c>
      <c r="Q590" s="117">
        <v>0</v>
      </c>
      <c r="R590" s="117">
        <v>0</v>
      </c>
      <c r="S590" s="117">
        <v>0</v>
      </c>
      <c r="T590" s="117">
        <v>0</v>
      </c>
      <c r="U590" s="117" t="s">
        <v>1071</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12</v>
      </c>
      <c r="K591" s="201" t="str">
        <f>IF(OR(COUNTIF(L591:U591,"未確認")&gt;0,COUNTIF(L591:U591,"*")&gt;0),"※","")</f>
        <v>※</v>
      </c>
      <c r="L591" s="117" t="s">
        <v>541</v>
      </c>
      <c r="M591" s="117" t="s">
        <v>541</v>
      </c>
      <c r="N591" s="117" t="s">
        <v>541</v>
      </c>
      <c r="O591" s="117" t="s">
        <v>541</v>
      </c>
      <c r="P591" s="117" t="s">
        <v>541</v>
      </c>
      <c r="Q591" s="117">
        <v>12</v>
      </c>
      <c r="R591" s="117">
        <v>0</v>
      </c>
      <c r="S591" s="117" t="s">
        <v>541</v>
      </c>
      <c r="T591" s="117">
        <v>0</v>
      </c>
      <c r="U591" s="117" t="s">
        <v>1071</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v>
      </c>
      <c r="L592" s="117">
        <v>0</v>
      </c>
      <c r="M592" s="117">
        <v>0</v>
      </c>
      <c r="N592" s="117">
        <v>0</v>
      </c>
      <c r="O592" s="117">
        <v>0</v>
      </c>
      <c r="P592" s="117">
        <v>0</v>
      </c>
      <c r="Q592" s="117">
        <v>0</v>
      </c>
      <c r="R592" s="117">
        <v>0</v>
      </c>
      <c r="S592" s="117">
        <v>0</v>
      </c>
      <c r="T592" s="117">
        <v>0</v>
      </c>
      <c r="U592" s="117" t="s">
        <v>1071</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352</v>
      </c>
      <c r="K593" s="201" t="str">
        <f>IF(OR(COUNTIF(L593:U593,"未確認")&gt;0,COUNTIF(L593:U593,"*")&gt;0),"※","")</f>
        <v>※</v>
      </c>
      <c r="L593" s="117">
        <v>0</v>
      </c>
      <c r="M593" s="117">
        <v>58</v>
      </c>
      <c r="N593" s="117">
        <v>89</v>
      </c>
      <c r="O593" s="117">
        <v>59</v>
      </c>
      <c r="P593" s="117">
        <v>57</v>
      </c>
      <c r="Q593" s="117">
        <v>61</v>
      </c>
      <c r="R593" s="117">
        <v>0</v>
      </c>
      <c r="S593" s="117">
        <v>28</v>
      </c>
      <c r="T593" s="117">
        <v>0</v>
      </c>
      <c r="U593" s="117" t="s">
        <v>1071</v>
      </c>
    </row>
    <row r="594" spans="1:21" s="115" customFormat="1" ht="84" customHeight="1">
      <c r="A594" s="252" t="s">
        <v>894</v>
      </c>
      <c r="B594" s="84"/>
      <c r="C594" s="319" t="s">
        <v>394</v>
      </c>
      <c r="D594" s="320"/>
      <c r="E594" s="320"/>
      <c r="F594" s="320"/>
      <c r="G594" s="320"/>
      <c r="H594" s="321"/>
      <c r="I594" s="134" t="s">
        <v>395</v>
      </c>
      <c r="J594" s="116" t="str">
        <f>IF(SUM(L594:U594)=0,IF(COUNTIF(L594:U594,"未確認")&gt;0,"未確認",IF(COUNTIF(L594:U594,"~*")&gt;0,"*",SUM(L594:U594))),SUM(L594:U594))</f>
        <v>*</v>
      </c>
      <c r="K594" s="201" t="str">
        <f>IF(OR(COUNTIF(L594:U594,"未確認")&gt;0,COUNTIF(L594:U594,"*")&gt;0),"※","")</f>
        <v>※</v>
      </c>
      <c r="L594" s="117">
        <v>0</v>
      </c>
      <c r="M594" s="117" t="s">
        <v>541</v>
      </c>
      <c r="N594" s="117" t="s">
        <v>541</v>
      </c>
      <c r="O594" s="117" t="s">
        <v>541</v>
      </c>
      <c r="P594" s="117" t="s">
        <v>541</v>
      </c>
      <c r="Q594" s="117" t="s">
        <v>541</v>
      </c>
      <c r="R594" s="117">
        <v>0</v>
      </c>
      <c r="S594" s="117" t="s">
        <v>541</v>
      </c>
      <c r="T594" s="117">
        <v>0</v>
      </c>
      <c r="U594" s="117" t="s">
        <v>1071</v>
      </c>
    </row>
    <row r="595" spans="1:21" s="115" customFormat="1" ht="35.1" customHeight="1">
      <c r="A595" s="251" t="s">
        <v>895</v>
      </c>
      <c r="B595" s="84"/>
      <c r="C595" s="322" t="s">
        <v>992</v>
      </c>
      <c r="D595" s="323"/>
      <c r="E595" s="323"/>
      <c r="F595" s="323"/>
      <c r="G595" s="323"/>
      <c r="H595" s="324"/>
      <c r="I595" s="339" t="s">
        <v>397</v>
      </c>
      <c r="J595" s="140">
        <v>5074</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670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993</v>
      </c>
      <c r="D597" s="323"/>
      <c r="E597" s="323"/>
      <c r="F597" s="323"/>
      <c r="G597" s="323"/>
      <c r="H597" s="324"/>
      <c r="I597" s="325" t="s">
        <v>400</v>
      </c>
      <c r="J597" s="140">
        <v>4447</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954</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994</v>
      </c>
      <c r="D599" s="317"/>
      <c r="E599" s="317"/>
      <c r="F599" s="317"/>
      <c r="G599" s="317"/>
      <c r="H599" s="318"/>
      <c r="I599" s="122" t="s">
        <v>402</v>
      </c>
      <c r="J599" s="116">
        <v>4064</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t="s">
        <v>541</v>
      </c>
      <c r="N600" s="117">
        <v>0</v>
      </c>
      <c r="O600" s="117">
        <v>0</v>
      </c>
      <c r="P600" s="117">
        <v>0</v>
      </c>
      <c r="Q600" s="117">
        <v>0</v>
      </c>
      <c r="R600" s="117">
        <v>0</v>
      </c>
      <c r="S600" s="117">
        <v>0</v>
      </c>
      <c r="T600" s="117">
        <v>0</v>
      </c>
      <c r="U600" s="117" t="s">
        <v>1071</v>
      </c>
    </row>
    <row r="601" spans="1:21"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v>0</v>
      </c>
      <c r="Q601" s="117">
        <v>0</v>
      </c>
      <c r="R601" s="117">
        <v>0</v>
      </c>
      <c r="S601" s="117">
        <v>0</v>
      </c>
      <c r="T601" s="117">
        <v>0</v>
      </c>
      <c r="U601" s="117" t="s">
        <v>1071</v>
      </c>
    </row>
    <row r="602" spans="1:21"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t="s">
        <v>1071</v>
      </c>
    </row>
    <row r="603" spans="1:21"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t="s">
        <v>541</v>
      </c>
      <c r="N603" s="117">
        <v>0</v>
      </c>
      <c r="O603" s="117">
        <v>0</v>
      </c>
      <c r="P603" s="117">
        <v>0</v>
      </c>
      <c r="Q603" s="117">
        <v>0</v>
      </c>
      <c r="R603" s="117">
        <v>0</v>
      </c>
      <c r="S603" s="117">
        <v>0</v>
      </c>
      <c r="T603" s="117">
        <v>0</v>
      </c>
      <c r="U603" s="117" t="s">
        <v>1071</v>
      </c>
    </row>
    <row r="604" spans="1:21"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v>0</v>
      </c>
      <c r="P604" s="117">
        <v>0</v>
      </c>
      <c r="Q604" s="117">
        <v>0</v>
      </c>
      <c r="R604" s="117">
        <v>0</v>
      </c>
      <c r="S604" s="117">
        <v>0</v>
      </c>
      <c r="T604" s="117">
        <v>0</v>
      </c>
      <c r="U604" s="117" t="s">
        <v>1071</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t="s">
        <v>1071</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1057</v>
      </c>
      <c r="O611" s="66" t="s">
        <v>1058</v>
      </c>
      <c r="P611" s="66" t="s">
        <v>1059</v>
      </c>
      <c r="Q611" s="66" t="s">
        <v>1061</v>
      </c>
      <c r="R611" s="66" t="s">
        <v>1063</v>
      </c>
      <c r="S611" s="66" t="s">
        <v>1064</v>
      </c>
      <c r="T611" s="66" t="s">
        <v>1067</v>
      </c>
      <c r="U611" s="66" t="s">
        <v>542</v>
      </c>
      <c r="V611" s="8"/>
    </row>
    <row r="612" spans="1:22" ht="20.25" customHeight="1">
      <c r="A612" s="243"/>
      <c r="B612" s="1"/>
      <c r="C612" s="62"/>
      <c r="D612" s="3"/>
      <c r="F612" s="3"/>
      <c r="G612" s="3"/>
      <c r="H612" s="287"/>
      <c r="I612" s="67" t="s">
        <v>36</v>
      </c>
      <c r="J612" s="68"/>
      <c r="K612" s="220"/>
      <c r="L612" s="70" t="s">
        <v>1047</v>
      </c>
      <c r="M612" s="70" t="s">
        <v>1054</v>
      </c>
      <c r="N612" s="70" t="s">
        <v>1054</v>
      </c>
      <c r="O612" s="70" t="s">
        <v>1054</v>
      </c>
      <c r="P612" s="70" t="s">
        <v>1054</v>
      </c>
      <c r="Q612" s="70" t="s">
        <v>1054</v>
      </c>
      <c r="R612" s="70" t="s">
        <v>1054</v>
      </c>
      <c r="S612" s="70" t="s">
        <v>1054</v>
      </c>
      <c r="T612" s="70" t="s">
        <v>1068</v>
      </c>
      <c r="U612" s="70" t="s">
        <v>1072</v>
      </c>
      <c r="V612" s="8"/>
    </row>
    <row r="613" spans="1:22" s="118" customFormat="1" ht="71.25" customHeight="1">
      <c r="A613" s="252" t="s">
        <v>906</v>
      </c>
      <c r="B613" s="115"/>
      <c r="C613" s="316" t="s">
        <v>995</v>
      </c>
      <c r="D613" s="317"/>
      <c r="E613" s="317"/>
      <c r="F613" s="317"/>
      <c r="G613" s="317"/>
      <c r="H613" s="318"/>
      <c r="I613" s="336" t="s">
        <v>1032</v>
      </c>
      <c r="J613" s="116">
        <f t="shared" ref="J613:J623" si="28">IF(SUM(L613:U613)=0,IF(COUNTIF(L613:U613,"未確認")&gt;0,"未確認",IF(COUNTIF(L613:U613,"~*")&gt;0,"*",SUM(L613:U613))),SUM(L613:U613))</f>
        <v>400</v>
      </c>
      <c r="K613" s="201" t="str">
        <f t="shared" ref="K613:K623" si="29">IF(OR(COUNTIF(L613:U613,"未確認")&gt;0,COUNTIF(L613:U613,"*")&gt;0),"※","")</f>
        <v>※</v>
      </c>
      <c r="L613" s="117">
        <v>0</v>
      </c>
      <c r="M613" s="117">
        <v>43</v>
      </c>
      <c r="N613" s="117">
        <v>104</v>
      </c>
      <c r="O613" s="117">
        <v>59</v>
      </c>
      <c r="P613" s="117">
        <v>76</v>
      </c>
      <c r="Q613" s="117">
        <v>56</v>
      </c>
      <c r="R613" s="117" t="s">
        <v>541</v>
      </c>
      <c r="S613" s="117">
        <v>48</v>
      </c>
      <c r="T613" s="117">
        <v>14</v>
      </c>
      <c r="U613" s="117" t="s">
        <v>1071</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v>0</v>
      </c>
      <c r="P614" s="117">
        <v>0</v>
      </c>
      <c r="Q614" s="117">
        <v>0</v>
      </c>
      <c r="R614" s="117">
        <v>0</v>
      </c>
      <c r="S614" s="117">
        <v>0</v>
      </c>
      <c r="T614" s="117">
        <v>0</v>
      </c>
      <c r="U614" s="117" t="s">
        <v>1071</v>
      </c>
    </row>
    <row r="615" spans="1:22"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t="s">
        <v>541</v>
      </c>
      <c r="P615" s="117">
        <v>0</v>
      </c>
      <c r="Q615" s="117">
        <v>0</v>
      </c>
      <c r="R615" s="117">
        <v>0</v>
      </c>
      <c r="S615" s="117">
        <v>0</v>
      </c>
      <c r="T615" s="117">
        <v>0</v>
      </c>
      <c r="U615" s="117" t="s">
        <v>1071</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v>0</v>
      </c>
      <c r="P616" s="117">
        <v>0</v>
      </c>
      <c r="Q616" s="117">
        <v>0</v>
      </c>
      <c r="R616" s="117">
        <v>0</v>
      </c>
      <c r="S616" s="117">
        <v>0</v>
      </c>
      <c r="T616" s="117">
        <v>0</v>
      </c>
      <c r="U616" s="117" t="s">
        <v>1071</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t="s">
        <v>1071</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v>0</v>
      </c>
      <c r="O618" s="117">
        <v>0</v>
      </c>
      <c r="P618" s="117">
        <v>0</v>
      </c>
      <c r="Q618" s="117">
        <v>0</v>
      </c>
      <c r="R618" s="117">
        <v>0</v>
      </c>
      <c r="S618" s="117">
        <v>0</v>
      </c>
      <c r="T618" s="117">
        <v>0</v>
      </c>
      <c r="U618" s="117" t="s">
        <v>1071</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v>0</v>
      </c>
      <c r="O619" s="117">
        <v>0</v>
      </c>
      <c r="P619" s="117">
        <v>0</v>
      </c>
      <c r="Q619" s="117">
        <v>0</v>
      </c>
      <c r="R619" s="117">
        <v>0</v>
      </c>
      <c r="S619" s="117">
        <v>0</v>
      </c>
      <c r="T619" s="117">
        <v>0</v>
      </c>
      <c r="U619" s="117" t="s">
        <v>1071</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t="s">
        <v>541</v>
      </c>
      <c r="Q620" s="117">
        <v>0</v>
      </c>
      <c r="R620" s="117">
        <v>0</v>
      </c>
      <c r="S620" s="117">
        <v>0</v>
      </c>
      <c r="T620" s="117">
        <v>0</v>
      </c>
      <c r="U620" s="117" t="s">
        <v>1071</v>
      </c>
    </row>
    <row r="621" spans="1:22" s="118" customFormat="1" ht="84" customHeight="1">
      <c r="A621" s="252" t="s">
        <v>914</v>
      </c>
      <c r="B621" s="119"/>
      <c r="C621" s="316" t="s">
        <v>997</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t="s">
        <v>541</v>
      </c>
      <c r="R621" s="117">
        <v>0</v>
      </c>
      <c r="S621" s="117" t="s">
        <v>541</v>
      </c>
      <c r="T621" s="117">
        <v>0</v>
      </c>
      <c r="U621" s="117" t="s">
        <v>1071</v>
      </c>
    </row>
    <row r="622" spans="1:22" s="118" customFormat="1" ht="69.95" customHeight="1">
      <c r="A622" s="252" t="s">
        <v>915</v>
      </c>
      <c r="B622" s="119"/>
      <c r="C622" s="319" t="s">
        <v>427</v>
      </c>
      <c r="D622" s="320"/>
      <c r="E622" s="320"/>
      <c r="F622" s="320"/>
      <c r="G622" s="320"/>
      <c r="H622" s="321"/>
      <c r="I622" s="122" t="s">
        <v>428</v>
      </c>
      <c r="J622" s="116">
        <f t="shared" si="28"/>
        <v>25</v>
      </c>
      <c r="K622" s="201" t="str">
        <f t="shared" si="29"/>
        <v>※</v>
      </c>
      <c r="L622" s="117">
        <v>0</v>
      </c>
      <c r="M622" s="117" t="s">
        <v>541</v>
      </c>
      <c r="N622" s="117">
        <v>12</v>
      </c>
      <c r="O622" s="117" t="s">
        <v>541</v>
      </c>
      <c r="P622" s="117">
        <v>13</v>
      </c>
      <c r="Q622" s="117" t="s">
        <v>541</v>
      </c>
      <c r="R622" s="117">
        <v>0</v>
      </c>
      <c r="S622" s="117" t="s">
        <v>541</v>
      </c>
      <c r="T622" s="117">
        <v>0</v>
      </c>
      <c r="U622" s="117" t="s">
        <v>1071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t="s">
        <v>541</v>
      </c>
      <c r="Q623" s="117">
        <v>0</v>
      </c>
      <c r="R623" s="117">
        <v>0</v>
      </c>
      <c r="S623" s="117" t="s">
        <v>541</v>
      </c>
      <c r="T623" s="117">
        <v>0</v>
      </c>
      <c r="U623" s="117" t="s">
        <v>1071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1057</v>
      </c>
      <c r="O629" s="66" t="s">
        <v>1058</v>
      </c>
      <c r="P629" s="66" t="s">
        <v>1059</v>
      </c>
      <c r="Q629" s="66" t="s">
        <v>1061</v>
      </c>
      <c r="R629" s="66" t="s">
        <v>1063</v>
      </c>
      <c r="S629" s="66" t="s">
        <v>1064</v>
      </c>
      <c r="T629" s="66" t="s">
        <v>1067</v>
      </c>
      <c r="U629" s="66" t="s">
        <v>542</v>
      </c>
      <c r="V629" s="8"/>
    </row>
    <row r="630" spans="1:22" ht="20.25" customHeight="1">
      <c r="A630" s="243"/>
      <c r="B630" s="1"/>
      <c r="C630" s="62"/>
      <c r="D630" s="3"/>
      <c r="F630" s="3"/>
      <c r="G630" s="3"/>
      <c r="H630" s="287"/>
      <c r="I630" s="67" t="s">
        <v>36</v>
      </c>
      <c r="J630" s="68"/>
      <c r="K630" s="186"/>
      <c r="L630" s="70" t="s">
        <v>1047</v>
      </c>
      <c r="M630" s="70" t="s">
        <v>1054</v>
      </c>
      <c r="N630" s="70" t="s">
        <v>1054</v>
      </c>
      <c r="O630" s="70" t="s">
        <v>1054</v>
      </c>
      <c r="P630" s="70" t="s">
        <v>1054</v>
      </c>
      <c r="Q630" s="70" t="s">
        <v>1054</v>
      </c>
      <c r="R630" s="70" t="s">
        <v>1054</v>
      </c>
      <c r="S630" s="70" t="s">
        <v>1054</v>
      </c>
      <c r="T630" s="70" t="s">
        <v>1068</v>
      </c>
      <c r="U630" s="70" t="s">
        <v>1072</v>
      </c>
      <c r="V630" s="8"/>
    </row>
    <row r="631" spans="1:22" s="118" customFormat="1" ht="69.95" customHeight="1">
      <c r="A631" s="252" t="s">
        <v>917</v>
      </c>
      <c r="B631" s="115"/>
      <c r="C631" s="319" t="s">
        <v>432</v>
      </c>
      <c r="D631" s="320"/>
      <c r="E631" s="320"/>
      <c r="F631" s="320"/>
      <c r="G631" s="320"/>
      <c r="H631" s="321"/>
      <c r="I631" s="122" t="s">
        <v>433</v>
      </c>
      <c r="J631" s="116">
        <f t="shared" ref="J631:J638" si="30">IF(SUM(L631:U631)=0,IF(COUNTIF(L631:U631,"未確認")&gt;0,"未確認",IF(COUNTIF(L631:U631,"~*")&gt;0,"*",SUM(L631:U631))),SUM(L631:U631))</f>
        <v>39</v>
      </c>
      <c r="K631" s="201" t="str">
        <f t="shared" ref="K631:K638" si="31">IF(OR(COUNTIF(L631:U631,"未確認")&gt;0,COUNTIF(L631:U631,"*")&gt;0),"※","")</f>
        <v>※</v>
      </c>
      <c r="L631" s="117">
        <v>0</v>
      </c>
      <c r="M631" s="117" t="s">
        <v>541</v>
      </c>
      <c r="N631" s="117">
        <v>12</v>
      </c>
      <c r="O631" s="117" t="s">
        <v>541</v>
      </c>
      <c r="P631" s="117">
        <v>17</v>
      </c>
      <c r="Q631" s="117">
        <v>10</v>
      </c>
      <c r="R631" s="117">
        <v>0</v>
      </c>
      <c r="S631" s="117" t="s">
        <v>541</v>
      </c>
      <c r="T631" s="117">
        <v>0</v>
      </c>
      <c r="U631" s="117" t="s">
        <v>1071</v>
      </c>
    </row>
    <row r="632" spans="1:22" s="118" customFormat="1" ht="56.1" customHeight="1">
      <c r="A632" s="252" t="s">
        <v>918</v>
      </c>
      <c r="B632" s="119"/>
      <c r="C632" s="319" t="s">
        <v>434</v>
      </c>
      <c r="D632" s="320"/>
      <c r="E632" s="320"/>
      <c r="F632" s="320"/>
      <c r="G632" s="320"/>
      <c r="H632" s="321"/>
      <c r="I632" s="122" t="s">
        <v>435</v>
      </c>
      <c r="J632" s="116">
        <f t="shared" si="30"/>
        <v>632</v>
      </c>
      <c r="K632" s="201" t="str">
        <f t="shared" si="31"/>
        <v>※</v>
      </c>
      <c r="L632" s="117">
        <v>0</v>
      </c>
      <c r="M632" s="117">
        <v>80</v>
      </c>
      <c r="N632" s="117">
        <v>152</v>
      </c>
      <c r="O632" s="117">
        <v>77</v>
      </c>
      <c r="P632" s="117">
        <v>79</v>
      </c>
      <c r="Q632" s="117">
        <v>155</v>
      </c>
      <c r="R632" s="117">
        <v>0</v>
      </c>
      <c r="S632" s="117">
        <v>89</v>
      </c>
      <c r="T632" s="117">
        <v>0</v>
      </c>
      <c r="U632" s="117" t="s">
        <v>1071</v>
      </c>
    </row>
    <row r="633" spans="1:22" s="118" customFormat="1" ht="57">
      <c r="A633" s="252" t="s">
        <v>919</v>
      </c>
      <c r="B633" s="119"/>
      <c r="C633" s="319" t="s">
        <v>436</v>
      </c>
      <c r="D633" s="320"/>
      <c r="E633" s="320"/>
      <c r="F633" s="320"/>
      <c r="G633" s="320"/>
      <c r="H633" s="321"/>
      <c r="I633" s="122" t="s">
        <v>437</v>
      </c>
      <c r="J633" s="116">
        <f t="shared" si="30"/>
        <v>279</v>
      </c>
      <c r="K633" s="201" t="str">
        <f t="shared" si="31"/>
        <v>※</v>
      </c>
      <c r="L633" s="117">
        <v>0</v>
      </c>
      <c r="M633" s="117">
        <v>57</v>
      </c>
      <c r="N633" s="117">
        <v>63</v>
      </c>
      <c r="O633" s="117">
        <v>37</v>
      </c>
      <c r="P633" s="117">
        <v>40</v>
      </c>
      <c r="Q633" s="117">
        <v>26</v>
      </c>
      <c r="R633" s="117">
        <v>0</v>
      </c>
      <c r="S633" s="117">
        <v>56</v>
      </c>
      <c r="T633" s="117">
        <v>0</v>
      </c>
      <c r="U633" s="117" t="s">
        <v>1071</v>
      </c>
    </row>
    <row r="634" spans="1:22" s="118" customFormat="1" ht="56.1" customHeight="1">
      <c r="A634" s="252" t="s">
        <v>920</v>
      </c>
      <c r="B634" s="119"/>
      <c r="C634" s="316" t="s">
        <v>1024</v>
      </c>
      <c r="D634" s="317"/>
      <c r="E634" s="317"/>
      <c r="F634" s="317"/>
      <c r="G634" s="317"/>
      <c r="H634" s="318"/>
      <c r="I634" s="122" t="s">
        <v>439</v>
      </c>
      <c r="J634" s="116">
        <f t="shared" si="30"/>
        <v>11</v>
      </c>
      <c r="K634" s="201" t="str">
        <f t="shared" si="31"/>
        <v>※</v>
      </c>
      <c r="L634" s="117">
        <v>0</v>
      </c>
      <c r="M634" s="117" t="s">
        <v>541</v>
      </c>
      <c r="N634" s="117" t="s">
        <v>541</v>
      </c>
      <c r="O634" s="117" t="s">
        <v>541</v>
      </c>
      <c r="P634" s="117" t="s">
        <v>541</v>
      </c>
      <c r="Q634" s="117" t="s">
        <v>541</v>
      </c>
      <c r="R634" s="117">
        <v>0</v>
      </c>
      <c r="S634" s="117">
        <v>11</v>
      </c>
      <c r="T634" s="117">
        <v>0</v>
      </c>
      <c r="U634" s="117" t="s">
        <v>1071</v>
      </c>
    </row>
    <row r="635" spans="1:22" s="118" customFormat="1" ht="84" customHeight="1">
      <c r="A635" s="252" t="s">
        <v>921</v>
      </c>
      <c r="B635" s="119"/>
      <c r="C635" s="319" t="s">
        <v>440</v>
      </c>
      <c r="D635" s="320"/>
      <c r="E635" s="320"/>
      <c r="F635" s="320"/>
      <c r="G635" s="320"/>
      <c r="H635" s="321"/>
      <c r="I635" s="122" t="s">
        <v>441</v>
      </c>
      <c r="J635" s="116">
        <f t="shared" si="30"/>
        <v>144</v>
      </c>
      <c r="K635" s="201" t="str">
        <f t="shared" si="31"/>
        <v>※</v>
      </c>
      <c r="L635" s="117">
        <v>27</v>
      </c>
      <c r="M635" s="117">
        <v>15</v>
      </c>
      <c r="N635" s="117" t="s">
        <v>541</v>
      </c>
      <c r="O635" s="117">
        <v>13</v>
      </c>
      <c r="P635" s="117">
        <v>41</v>
      </c>
      <c r="Q635" s="117">
        <v>25</v>
      </c>
      <c r="R635" s="117">
        <v>0</v>
      </c>
      <c r="S635" s="117">
        <v>23</v>
      </c>
      <c r="T635" s="117">
        <v>0</v>
      </c>
      <c r="U635" s="117" t="s">
        <v>1071</v>
      </c>
    </row>
    <row r="636" spans="1:22" s="118" customFormat="1" ht="69.95" customHeight="1">
      <c r="A636" s="252" t="s">
        <v>922</v>
      </c>
      <c r="B636" s="119"/>
      <c r="C636" s="319" t="s">
        <v>442</v>
      </c>
      <c r="D636" s="320"/>
      <c r="E636" s="320"/>
      <c r="F636" s="320"/>
      <c r="G636" s="320"/>
      <c r="H636" s="321"/>
      <c r="I636" s="122" t="s">
        <v>443</v>
      </c>
      <c r="J636" s="116">
        <f t="shared" si="30"/>
        <v>17</v>
      </c>
      <c r="K636" s="201" t="str">
        <f t="shared" si="31"/>
        <v>※</v>
      </c>
      <c r="L636" s="117">
        <v>17</v>
      </c>
      <c r="M636" s="117" t="s">
        <v>541</v>
      </c>
      <c r="N636" s="117" t="s">
        <v>541</v>
      </c>
      <c r="O636" s="117" t="s">
        <v>541</v>
      </c>
      <c r="P636" s="117" t="s">
        <v>541</v>
      </c>
      <c r="Q636" s="117" t="s">
        <v>541</v>
      </c>
      <c r="R636" s="117">
        <v>0</v>
      </c>
      <c r="S636" s="117">
        <v>0</v>
      </c>
      <c r="T636" s="117">
        <v>0</v>
      </c>
      <c r="U636" s="117" t="s">
        <v>1071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t="s">
        <v>541</v>
      </c>
      <c r="R637" s="117">
        <v>0</v>
      </c>
      <c r="S637" s="117">
        <v>0</v>
      </c>
      <c r="T637" s="117" t="s">
        <v>541</v>
      </c>
      <c r="U637" s="117" t="s">
        <v>1071</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v>0</v>
      </c>
      <c r="N638" s="117">
        <v>0</v>
      </c>
      <c r="O638" s="117">
        <v>0</v>
      </c>
      <c r="P638" s="117">
        <v>0</v>
      </c>
      <c r="Q638" s="117">
        <v>0</v>
      </c>
      <c r="R638" s="117">
        <v>0</v>
      </c>
      <c r="S638" s="117">
        <v>0</v>
      </c>
      <c r="T638" s="117">
        <v>0</v>
      </c>
      <c r="U638" s="117" t="s">
        <v>1071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1057</v>
      </c>
      <c r="O644" s="66" t="s">
        <v>1058</v>
      </c>
      <c r="P644" s="66" t="s">
        <v>1059</v>
      </c>
      <c r="Q644" s="66" t="s">
        <v>1061</v>
      </c>
      <c r="R644" s="66" t="s">
        <v>1063</v>
      </c>
      <c r="S644" s="66" t="s">
        <v>1064</v>
      </c>
      <c r="T644" s="66" t="s">
        <v>1067</v>
      </c>
      <c r="U644" s="66" t="s">
        <v>542</v>
      </c>
      <c r="V644" s="8"/>
    </row>
    <row r="645" spans="1:22" ht="20.25" customHeight="1">
      <c r="A645" s="243"/>
      <c r="B645" s="1"/>
      <c r="C645" s="62"/>
      <c r="D645" s="3"/>
      <c r="F645" s="3"/>
      <c r="G645" s="3"/>
      <c r="H645" s="287"/>
      <c r="I645" s="67" t="s">
        <v>36</v>
      </c>
      <c r="J645" s="68"/>
      <c r="K645" s="186"/>
      <c r="L645" s="70" t="s">
        <v>1047</v>
      </c>
      <c r="M645" s="70" t="s">
        <v>1054</v>
      </c>
      <c r="N645" s="70" t="s">
        <v>1054</v>
      </c>
      <c r="O645" s="70" t="s">
        <v>1054</v>
      </c>
      <c r="P645" s="70" t="s">
        <v>1054</v>
      </c>
      <c r="Q645" s="70" t="s">
        <v>1054</v>
      </c>
      <c r="R645" s="70" t="s">
        <v>1054</v>
      </c>
      <c r="S645" s="70" t="s">
        <v>1054</v>
      </c>
      <c r="T645" s="70" t="s">
        <v>1068</v>
      </c>
      <c r="U645" s="70" t="s">
        <v>1072</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353</v>
      </c>
      <c r="K646" s="201" t="str">
        <f t="shared" ref="K646:K660" si="33">IF(OR(COUNTIF(L646:U646,"未確認")&gt;0,COUNTIF(L646:U646,"*")&gt;0),"※","")</f>
        <v>※</v>
      </c>
      <c r="L646" s="117">
        <v>10</v>
      </c>
      <c r="M646" s="117">
        <v>55</v>
      </c>
      <c r="N646" s="117">
        <v>62</v>
      </c>
      <c r="O646" s="117">
        <v>31</v>
      </c>
      <c r="P646" s="117">
        <v>70</v>
      </c>
      <c r="Q646" s="117">
        <v>61</v>
      </c>
      <c r="R646" s="117">
        <v>0</v>
      </c>
      <c r="S646" s="117">
        <v>12</v>
      </c>
      <c r="T646" s="117">
        <v>52</v>
      </c>
      <c r="U646" s="117" t="s">
        <v>1071</v>
      </c>
    </row>
    <row r="647" spans="1:22" s="118" customFormat="1" ht="69.95" customHeight="1">
      <c r="A647" s="252" t="s">
        <v>926</v>
      </c>
      <c r="B647" s="84"/>
      <c r="C647" s="188"/>
      <c r="D647" s="221"/>
      <c r="E647" s="319" t="s">
        <v>938</v>
      </c>
      <c r="F647" s="320"/>
      <c r="G647" s="320"/>
      <c r="H647" s="321"/>
      <c r="I647" s="122" t="s">
        <v>452</v>
      </c>
      <c r="J647" s="116">
        <f t="shared" si="32"/>
        <v>17</v>
      </c>
      <c r="K647" s="201" t="str">
        <f t="shared" si="33"/>
        <v>※</v>
      </c>
      <c r="L647" s="117">
        <v>0</v>
      </c>
      <c r="M647" s="117">
        <v>0</v>
      </c>
      <c r="N647" s="117">
        <v>17</v>
      </c>
      <c r="O647" s="117" t="s">
        <v>541</v>
      </c>
      <c r="P647" s="117">
        <v>0</v>
      </c>
      <c r="Q647" s="117">
        <v>0</v>
      </c>
      <c r="R647" s="117">
        <v>0</v>
      </c>
      <c r="S647" s="117">
        <v>0</v>
      </c>
      <c r="T647" s="117">
        <v>0</v>
      </c>
      <c r="U647" s="117" t="s">
        <v>1071</v>
      </c>
    </row>
    <row r="648" spans="1:22" s="118" customFormat="1" ht="69.95" customHeight="1">
      <c r="A648" s="252" t="s">
        <v>927</v>
      </c>
      <c r="B648" s="84"/>
      <c r="C648" s="188"/>
      <c r="D648" s="221"/>
      <c r="E648" s="319" t="s">
        <v>939</v>
      </c>
      <c r="F648" s="320"/>
      <c r="G648" s="320"/>
      <c r="H648" s="321"/>
      <c r="I648" s="122" t="s">
        <v>454</v>
      </c>
      <c r="J648" s="116">
        <f t="shared" si="32"/>
        <v>82</v>
      </c>
      <c r="K648" s="201" t="str">
        <f t="shared" si="33"/>
        <v>※</v>
      </c>
      <c r="L648" s="117" t="s">
        <v>541</v>
      </c>
      <c r="M648" s="117" t="s">
        <v>541</v>
      </c>
      <c r="N648" s="117" t="s">
        <v>541</v>
      </c>
      <c r="O648" s="117" t="s">
        <v>541</v>
      </c>
      <c r="P648" s="117" t="s">
        <v>541</v>
      </c>
      <c r="Q648" s="117">
        <v>45</v>
      </c>
      <c r="R648" s="117">
        <v>0</v>
      </c>
      <c r="S648" s="117">
        <v>0</v>
      </c>
      <c r="T648" s="117">
        <v>37</v>
      </c>
      <c r="U648" s="117" t="s">
        <v>1071</v>
      </c>
    </row>
    <row r="649" spans="1:22" s="118" customFormat="1" ht="69.95" customHeight="1">
      <c r="A649" s="252" t="s">
        <v>928</v>
      </c>
      <c r="B649" s="84"/>
      <c r="C649" s="295"/>
      <c r="D649" s="297"/>
      <c r="E649" s="319" t="s">
        <v>940</v>
      </c>
      <c r="F649" s="320"/>
      <c r="G649" s="320"/>
      <c r="H649" s="321"/>
      <c r="I649" s="122" t="s">
        <v>456</v>
      </c>
      <c r="J649" s="116">
        <f t="shared" si="32"/>
        <v>160</v>
      </c>
      <c r="K649" s="201" t="str">
        <f t="shared" si="33"/>
        <v>※</v>
      </c>
      <c r="L649" s="117" t="s">
        <v>541</v>
      </c>
      <c r="M649" s="117">
        <v>34</v>
      </c>
      <c r="N649" s="117">
        <v>32</v>
      </c>
      <c r="O649" s="117">
        <v>22</v>
      </c>
      <c r="P649" s="117">
        <v>51</v>
      </c>
      <c r="Q649" s="117">
        <v>10</v>
      </c>
      <c r="R649" s="117">
        <v>0</v>
      </c>
      <c r="S649" s="117">
        <v>11</v>
      </c>
      <c r="T649" s="117" t="s">
        <v>541</v>
      </c>
      <c r="U649" s="117" t="s">
        <v>1071</v>
      </c>
    </row>
    <row r="650" spans="1:22" s="118" customFormat="1" ht="84" customHeight="1">
      <c r="A650" s="252" t="s">
        <v>929</v>
      </c>
      <c r="B650" s="84"/>
      <c r="C650" s="295"/>
      <c r="D650" s="297"/>
      <c r="E650" s="319" t="s">
        <v>941</v>
      </c>
      <c r="F650" s="320"/>
      <c r="G650" s="320"/>
      <c r="H650" s="321"/>
      <c r="I650" s="122" t="s">
        <v>458</v>
      </c>
      <c r="J650" s="116">
        <f t="shared" si="32"/>
        <v>14</v>
      </c>
      <c r="K650" s="201" t="str">
        <f t="shared" si="33"/>
        <v>※</v>
      </c>
      <c r="L650" s="117">
        <v>0</v>
      </c>
      <c r="M650" s="117">
        <v>0</v>
      </c>
      <c r="N650" s="117" t="s">
        <v>541</v>
      </c>
      <c r="O650" s="117" t="s">
        <v>541</v>
      </c>
      <c r="P650" s="117">
        <v>0</v>
      </c>
      <c r="Q650" s="117" t="s">
        <v>541</v>
      </c>
      <c r="R650" s="117">
        <v>0</v>
      </c>
      <c r="S650" s="117">
        <v>0</v>
      </c>
      <c r="T650" s="117">
        <v>14</v>
      </c>
      <c r="U650" s="117" t="s">
        <v>1071</v>
      </c>
    </row>
    <row r="651" spans="1:22" s="118" customFormat="1" ht="69.95" customHeight="1">
      <c r="A651" s="252" t="s">
        <v>930</v>
      </c>
      <c r="B651" s="84"/>
      <c r="C651" s="188"/>
      <c r="D651" s="221"/>
      <c r="E651" s="319" t="s">
        <v>942</v>
      </c>
      <c r="F651" s="320"/>
      <c r="G651" s="320"/>
      <c r="H651" s="321"/>
      <c r="I651" s="122" t="s">
        <v>460</v>
      </c>
      <c r="J651" s="116">
        <f t="shared" si="32"/>
        <v>44</v>
      </c>
      <c r="K651" s="201" t="str">
        <f t="shared" si="33"/>
        <v>※</v>
      </c>
      <c r="L651" s="117" t="s">
        <v>541</v>
      </c>
      <c r="M651" s="117">
        <v>34</v>
      </c>
      <c r="N651" s="117">
        <v>10</v>
      </c>
      <c r="O651" s="117" t="s">
        <v>541</v>
      </c>
      <c r="P651" s="117" t="s">
        <v>541</v>
      </c>
      <c r="Q651" s="117" t="s">
        <v>541</v>
      </c>
      <c r="R651" s="117">
        <v>0</v>
      </c>
      <c r="S651" s="117" t="s">
        <v>541</v>
      </c>
      <c r="T651" s="117">
        <v>0</v>
      </c>
      <c r="U651" s="117" t="s">
        <v>1071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t="s">
        <v>1071</v>
      </c>
    </row>
    <row r="653" spans="1:22" s="118" customFormat="1" ht="69.95" customHeight="1">
      <c r="A653" s="252" t="s">
        <v>932</v>
      </c>
      <c r="B653" s="84"/>
      <c r="C653" s="188"/>
      <c r="D653" s="221"/>
      <c r="E653" s="319" t="s">
        <v>944</v>
      </c>
      <c r="F653" s="320"/>
      <c r="G653" s="320"/>
      <c r="H653" s="321"/>
      <c r="I653" s="122" t="s">
        <v>464</v>
      </c>
      <c r="J653" s="116">
        <f t="shared" si="32"/>
        <v>30</v>
      </c>
      <c r="K653" s="201" t="str">
        <f t="shared" si="33"/>
        <v>※</v>
      </c>
      <c r="L653" s="117" t="s">
        <v>541</v>
      </c>
      <c r="M653" s="117">
        <v>10</v>
      </c>
      <c r="N653" s="117" t="s">
        <v>541</v>
      </c>
      <c r="O653" s="117" t="s">
        <v>541</v>
      </c>
      <c r="P653" s="117">
        <v>20</v>
      </c>
      <c r="Q653" s="117">
        <v>0</v>
      </c>
      <c r="R653" s="117">
        <v>0</v>
      </c>
      <c r="S653" s="117">
        <v>0</v>
      </c>
      <c r="T653" s="117">
        <v>0</v>
      </c>
      <c r="U653" s="117" t="s">
        <v>1071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t="s">
        <v>1071</v>
      </c>
    </row>
    <row r="655" spans="1:22" s="118" customFormat="1" ht="69.95" customHeight="1">
      <c r="A655" s="252" t="s">
        <v>934</v>
      </c>
      <c r="B655" s="84"/>
      <c r="C655" s="319" t="s">
        <v>937</v>
      </c>
      <c r="D655" s="320"/>
      <c r="E655" s="320"/>
      <c r="F655" s="320"/>
      <c r="G655" s="320"/>
      <c r="H655" s="321"/>
      <c r="I655" s="122" t="s">
        <v>468</v>
      </c>
      <c r="J655" s="116">
        <f t="shared" si="32"/>
        <v>245</v>
      </c>
      <c r="K655" s="201" t="str">
        <f t="shared" si="33"/>
        <v>※</v>
      </c>
      <c r="L655" s="117" t="s">
        <v>541</v>
      </c>
      <c r="M655" s="117">
        <v>41</v>
      </c>
      <c r="N655" s="117">
        <v>48</v>
      </c>
      <c r="O655" s="117">
        <v>27</v>
      </c>
      <c r="P655" s="117">
        <v>56</v>
      </c>
      <c r="Q655" s="117">
        <v>52</v>
      </c>
      <c r="R655" s="117">
        <v>0</v>
      </c>
      <c r="S655" s="117">
        <v>10</v>
      </c>
      <c r="T655" s="117">
        <v>11</v>
      </c>
      <c r="U655" s="117" t="s">
        <v>1071</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v>0</v>
      </c>
      <c r="Q656" s="117">
        <v>0</v>
      </c>
      <c r="R656" s="117">
        <v>0</v>
      </c>
      <c r="S656" s="117">
        <v>0</v>
      </c>
      <c r="T656" s="117">
        <v>0</v>
      </c>
      <c r="U656" s="117" t="s">
        <v>1071</v>
      </c>
    </row>
    <row r="657" spans="1:22" s="118" customFormat="1" ht="69.95" customHeight="1">
      <c r="A657" s="252" t="s">
        <v>936</v>
      </c>
      <c r="B657" s="84"/>
      <c r="C657" s="319" t="s">
        <v>469</v>
      </c>
      <c r="D657" s="320"/>
      <c r="E657" s="320"/>
      <c r="F657" s="320"/>
      <c r="G657" s="320"/>
      <c r="H657" s="321"/>
      <c r="I657" s="122" t="s">
        <v>470</v>
      </c>
      <c r="J657" s="116">
        <f t="shared" si="32"/>
        <v>196</v>
      </c>
      <c r="K657" s="201" t="str">
        <f t="shared" si="33"/>
        <v>※</v>
      </c>
      <c r="L657" s="117" t="s">
        <v>541</v>
      </c>
      <c r="M657" s="117">
        <v>38</v>
      </c>
      <c r="N657" s="117">
        <v>39</v>
      </c>
      <c r="O657" s="117">
        <v>19</v>
      </c>
      <c r="P657" s="117">
        <v>43</v>
      </c>
      <c r="Q657" s="117">
        <v>47</v>
      </c>
      <c r="R657" s="117">
        <v>0</v>
      </c>
      <c r="S657" s="117">
        <v>10</v>
      </c>
      <c r="T657" s="117" t="s">
        <v>541</v>
      </c>
      <c r="U657" s="117" t="s">
        <v>1071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v>0</v>
      </c>
      <c r="R658" s="117">
        <v>0</v>
      </c>
      <c r="S658" s="117">
        <v>0</v>
      </c>
      <c r="T658" s="117" t="s">
        <v>541</v>
      </c>
      <c r="U658" s="117" t="s">
        <v>1071</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t="s">
        <v>1071</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t="s">
        <v>1071</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1057</v>
      </c>
      <c r="O665" s="66" t="s">
        <v>1058</v>
      </c>
      <c r="P665" s="66" t="s">
        <v>1059</v>
      </c>
      <c r="Q665" s="66" t="s">
        <v>1061</v>
      </c>
      <c r="R665" s="66" t="s">
        <v>1063</v>
      </c>
      <c r="S665" s="66" t="s">
        <v>1064</v>
      </c>
      <c r="T665" s="66" t="s">
        <v>1067</v>
      </c>
      <c r="U665" s="66" t="s">
        <v>542</v>
      </c>
      <c r="V665" s="8"/>
    </row>
    <row r="666" spans="1:22" ht="20.25" customHeight="1">
      <c r="A666" s="243"/>
      <c r="B666" s="1"/>
      <c r="C666" s="62"/>
      <c r="D666" s="3"/>
      <c r="F666" s="3"/>
      <c r="G666" s="3"/>
      <c r="H666" s="287"/>
      <c r="I666" s="67" t="s">
        <v>36</v>
      </c>
      <c r="J666" s="68"/>
      <c r="K666" s="186"/>
      <c r="L666" s="70" t="s">
        <v>1047</v>
      </c>
      <c r="M666" s="70" t="s">
        <v>1054</v>
      </c>
      <c r="N666" s="70" t="s">
        <v>1054</v>
      </c>
      <c r="O666" s="70" t="s">
        <v>1054</v>
      </c>
      <c r="P666" s="70" t="s">
        <v>1054</v>
      </c>
      <c r="Q666" s="70" t="s">
        <v>1054</v>
      </c>
      <c r="R666" s="70" t="s">
        <v>1054</v>
      </c>
      <c r="S666" s="70" t="s">
        <v>1054</v>
      </c>
      <c r="T666" s="70" t="s">
        <v>1068</v>
      </c>
      <c r="U666" s="70" t="s">
        <v>1072</v>
      </c>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c r="P667" s="225" t="s">
        <v>539</v>
      </c>
      <c r="Q667" s="225" t="s">
        <v>539</v>
      </c>
      <c r="R667" s="225" t="s">
        <v>539</v>
      </c>
      <c r="S667" s="225" t="s">
        <v>539</v>
      </c>
      <c r="T667" s="225" t="s">
        <v>539</v>
      </c>
      <c r="U667" s="225" t="s">
        <v>539</v>
      </c>
    </row>
    <row r="668" spans="1:22" s="83" customFormat="1" ht="56.1" customHeight="1">
      <c r="A668" s="251" t="s">
        <v>951</v>
      </c>
      <c r="B668" s="84"/>
      <c r="C668" s="316" t="s">
        <v>481</v>
      </c>
      <c r="D668" s="317"/>
      <c r="E668" s="317"/>
      <c r="F668" s="317"/>
      <c r="G668" s="317"/>
      <c r="H668" s="318"/>
      <c r="I668" s="138" t="s">
        <v>482</v>
      </c>
      <c r="J668" s="223"/>
      <c r="K668" s="224"/>
      <c r="L668" s="225">
        <v>0</v>
      </c>
      <c r="M668" s="225">
        <v>0</v>
      </c>
      <c r="N668" s="225">
        <v>0</v>
      </c>
      <c r="O668" s="225">
        <v>0</v>
      </c>
      <c r="P668" s="225">
        <v>0</v>
      </c>
      <c r="Q668" s="225">
        <v>0</v>
      </c>
      <c r="R668" s="225">
        <v>0</v>
      </c>
      <c r="S668" s="225">
        <v>0</v>
      </c>
      <c r="T668" s="225">
        <v>100</v>
      </c>
      <c r="U668" s="225">
        <v>0</v>
      </c>
    </row>
    <row r="669" spans="1:22" s="83" customFormat="1" ht="56.1" customHeight="1">
      <c r="A669" s="251" t="s">
        <v>952</v>
      </c>
      <c r="B669" s="84"/>
      <c r="C669" s="316" t="s">
        <v>483</v>
      </c>
      <c r="D669" s="317"/>
      <c r="E669" s="317"/>
      <c r="F669" s="317"/>
      <c r="G669" s="317"/>
      <c r="H669" s="318"/>
      <c r="I669" s="138" t="s">
        <v>484</v>
      </c>
      <c r="J669" s="223"/>
      <c r="K669" s="224"/>
      <c r="L669" s="225">
        <v>0</v>
      </c>
      <c r="M669" s="225">
        <v>0</v>
      </c>
      <c r="N669" s="225">
        <v>0</v>
      </c>
      <c r="O669" s="225">
        <v>0</v>
      </c>
      <c r="P669" s="225">
        <v>0</v>
      </c>
      <c r="Q669" s="225">
        <v>0</v>
      </c>
      <c r="R669" s="225">
        <v>0</v>
      </c>
      <c r="S669" s="225">
        <v>0</v>
      </c>
      <c r="T669" s="225">
        <v>6.95</v>
      </c>
      <c r="U669" s="225">
        <v>0</v>
      </c>
    </row>
    <row r="670" spans="1:22" s="83" customFormat="1" ht="60" customHeight="1">
      <c r="A670" s="251" t="s">
        <v>953</v>
      </c>
      <c r="B670" s="84"/>
      <c r="C670" s="322" t="s">
        <v>485</v>
      </c>
      <c r="D670" s="323"/>
      <c r="E670" s="323"/>
      <c r="F670" s="323"/>
      <c r="G670" s="323"/>
      <c r="H670" s="324"/>
      <c r="I670" s="325" t="s">
        <v>1028</v>
      </c>
      <c r="J670" s="223"/>
      <c r="K670" s="224"/>
      <c r="L670" s="225">
        <v>0</v>
      </c>
      <c r="M670" s="225">
        <v>0</v>
      </c>
      <c r="N670" s="225">
        <v>0</v>
      </c>
      <c r="O670" s="225">
        <v>0</v>
      </c>
      <c r="P670" s="225">
        <v>0</v>
      </c>
      <c r="Q670" s="225">
        <v>0</v>
      </c>
      <c r="R670" s="225">
        <v>0</v>
      </c>
      <c r="S670" s="225">
        <v>0</v>
      </c>
      <c r="T670" s="225">
        <v>153</v>
      </c>
      <c r="U670" s="225">
        <v>0</v>
      </c>
    </row>
    <row r="671" spans="1:22" s="83" customFormat="1" ht="35.1" customHeight="1">
      <c r="A671" s="251" t="s">
        <v>954</v>
      </c>
      <c r="B671" s="84"/>
      <c r="C671" s="227"/>
      <c r="D671" s="228"/>
      <c r="E671" s="322" t="s">
        <v>487</v>
      </c>
      <c r="F671" s="323"/>
      <c r="G671" s="323"/>
      <c r="H671" s="324"/>
      <c r="I671" s="326"/>
      <c r="J671" s="223"/>
      <c r="K671" s="224"/>
      <c r="L671" s="225">
        <v>0</v>
      </c>
      <c r="M671" s="225">
        <v>0</v>
      </c>
      <c r="N671" s="225">
        <v>0</v>
      </c>
      <c r="O671" s="225">
        <v>0</v>
      </c>
      <c r="P671" s="225">
        <v>0</v>
      </c>
      <c r="Q671" s="225">
        <v>0</v>
      </c>
      <c r="R671" s="225">
        <v>0</v>
      </c>
      <c r="S671" s="225">
        <v>0</v>
      </c>
      <c r="T671" s="225">
        <v>62</v>
      </c>
      <c r="U671" s="225">
        <v>0</v>
      </c>
    </row>
    <row r="672" spans="1:22" s="83" customFormat="1" ht="25.7" customHeight="1">
      <c r="A672" s="251" t="s">
        <v>955</v>
      </c>
      <c r="B672" s="84"/>
      <c r="C672" s="229"/>
      <c r="D672" s="286"/>
      <c r="E672" s="328"/>
      <c r="F672" s="329"/>
      <c r="G672" s="330" t="s">
        <v>1001</v>
      </c>
      <c r="H672" s="331"/>
      <c r="I672" s="327"/>
      <c r="J672" s="223"/>
      <c r="K672" s="224"/>
      <c r="L672" s="225">
        <v>0</v>
      </c>
      <c r="M672" s="225">
        <v>0</v>
      </c>
      <c r="N672" s="225">
        <v>0</v>
      </c>
      <c r="O672" s="225">
        <v>0</v>
      </c>
      <c r="P672" s="225">
        <v>0</v>
      </c>
      <c r="Q672" s="225">
        <v>0</v>
      </c>
      <c r="R672" s="225">
        <v>0</v>
      </c>
      <c r="S672" s="225">
        <v>0</v>
      </c>
      <c r="T672" s="225">
        <v>39</v>
      </c>
      <c r="U672" s="225">
        <v>0</v>
      </c>
    </row>
    <row r="673" spans="1:22" s="115" customFormat="1" ht="80.099999999999994" customHeight="1">
      <c r="A673" s="251" t="s">
        <v>956</v>
      </c>
      <c r="B673" s="84"/>
      <c r="C673" s="322" t="s">
        <v>1025</v>
      </c>
      <c r="D673" s="323"/>
      <c r="E673" s="323"/>
      <c r="F673" s="323"/>
      <c r="G673" s="323"/>
      <c r="H673" s="324"/>
      <c r="I673" s="325" t="s">
        <v>1029</v>
      </c>
      <c r="J673" s="223"/>
      <c r="K673" s="224"/>
      <c r="L673" s="225">
        <v>0</v>
      </c>
      <c r="M673" s="225">
        <v>0</v>
      </c>
      <c r="N673" s="225">
        <v>0</v>
      </c>
      <c r="O673" s="225">
        <v>0</v>
      </c>
      <c r="P673" s="225">
        <v>0</v>
      </c>
      <c r="Q673" s="225">
        <v>0</v>
      </c>
      <c r="R673" s="225">
        <v>0</v>
      </c>
      <c r="S673" s="225">
        <v>0</v>
      </c>
      <c r="T673" s="225">
        <v>100</v>
      </c>
      <c r="U673" s="225">
        <v>0</v>
      </c>
    </row>
    <row r="674" spans="1:22" s="115" customFormat="1" ht="34.5" customHeight="1">
      <c r="A674" s="251" t="s">
        <v>957</v>
      </c>
      <c r="B674" s="84"/>
      <c r="C674" s="289"/>
      <c r="D674" s="291"/>
      <c r="E674" s="316" t="s">
        <v>1002</v>
      </c>
      <c r="F674" s="317"/>
      <c r="G674" s="317"/>
      <c r="H674" s="318"/>
      <c r="I674" s="332"/>
      <c r="J674" s="223"/>
      <c r="K674" s="224"/>
      <c r="L674" s="225">
        <v>0</v>
      </c>
      <c r="M674" s="225">
        <v>0</v>
      </c>
      <c r="N674" s="225">
        <v>0</v>
      </c>
      <c r="O674" s="225">
        <v>0</v>
      </c>
      <c r="P674" s="225">
        <v>0</v>
      </c>
      <c r="Q674" s="225">
        <v>0</v>
      </c>
      <c r="R674" s="225">
        <v>0</v>
      </c>
      <c r="S674" s="225">
        <v>0</v>
      </c>
      <c r="T674" s="225">
        <v>72</v>
      </c>
      <c r="U674" s="225">
        <v>0</v>
      </c>
    </row>
    <row r="675" spans="1:22" s="83" customFormat="1" ht="56.1" customHeight="1">
      <c r="A675" s="251" t="s">
        <v>958</v>
      </c>
      <c r="B675" s="84"/>
      <c r="C675" s="316" t="s">
        <v>1003</v>
      </c>
      <c r="D675" s="317"/>
      <c r="E675" s="317"/>
      <c r="F675" s="317"/>
      <c r="G675" s="317"/>
      <c r="H675" s="318"/>
      <c r="I675" s="138" t="s">
        <v>492</v>
      </c>
      <c r="J675" s="223"/>
      <c r="K675" s="224"/>
      <c r="L675" s="225">
        <v>0</v>
      </c>
      <c r="M675" s="225">
        <v>0</v>
      </c>
      <c r="N675" s="225">
        <v>0</v>
      </c>
      <c r="O675" s="225">
        <v>0</v>
      </c>
      <c r="P675" s="225">
        <v>0</v>
      </c>
      <c r="Q675" s="225">
        <v>0</v>
      </c>
      <c r="R675" s="225">
        <v>0</v>
      </c>
      <c r="S675" s="225">
        <v>0</v>
      </c>
      <c r="T675" s="225">
        <v>43.65</v>
      </c>
      <c r="U675" s="225">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1057</v>
      </c>
      <c r="O681" s="66" t="s">
        <v>1058</v>
      </c>
      <c r="P681" s="66" t="s">
        <v>1059</v>
      </c>
      <c r="Q681" s="66" t="s">
        <v>1061</v>
      </c>
      <c r="R681" s="66" t="s">
        <v>1063</v>
      </c>
      <c r="S681" s="66" t="s">
        <v>1064</v>
      </c>
      <c r="T681" s="66" t="s">
        <v>1067</v>
      </c>
      <c r="U681" s="66" t="s">
        <v>542</v>
      </c>
      <c r="V681" s="8"/>
    </row>
    <row r="682" spans="1:22" ht="20.25" customHeight="1">
      <c r="A682" s="243"/>
      <c r="B682" s="1"/>
      <c r="C682" s="62"/>
      <c r="D682" s="3"/>
      <c r="F682" s="3"/>
      <c r="G682" s="3"/>
      <c r="H682" s="287"/>
      <c r="I682" s="67" t="s">
        <v>36</v>
      </c>
      <c r="J682" s="68"/>
      <c r="K682" s="186"/>
      <c r="L682" s="70" t="s">
        <v>1047</v>
      </c>
      <c r="M682" s="70" t="s">
        <v>1054</v>
      </c>
      <c r="N682" s="70" t="s">
        <v>1054</v>
      </c>
      <c r="O682" s="70" t="s">
        <v>1054</v>
      </c>
      <c r="P682" s="70" t="s">
        <v>1054</v>
      </c>
      <c r="Q682" s="70" t="s">
        <v>1054</v>
      </c>
      <c r="R682" s="70" t="s">
        <v>1054</v>
      </c>
      <c r="S682" s="70" t="s">
        <v>1054</v>
      </c>
      <c r="T682" s="70" t="s">
        <v>1068</v>
      </c>
      <c r="U682" s="70" t="s">
        <v>1072</v>
      </c>
      <c r="V682" s="8"/>
    </row>
    <row r="683" spans="1:22" s="118" customFormat="1" ht="111.95" customHeight="1">
      <c r="A683" s="252" t="s">
        <v>962</v>
      </c>
      <c r="B683" s="119"/>
      <c r="C683" s="316" t="s">
        <v>961</v>
      </c>
      <c r="D683" s="317"/>
      <c r="E683" s="317"/>
      <c r="F683" s="317"/>
      <c r="G683" s="317"/>
      <c r="H683" s="318"/>
      <c r="I683" s="138" t="s">
        <v>1030</v>
      </c>
      <c r="J683" s="205">
        <f>IF(SUM(L683:U683)=0,IF(COUNTIF(L683:U683,"未確認")&gt;0,"未確認",IF(COUNTIF(L683:U683,"~*")&gt;0,"*",SUM(L683:U683))),SUM(L683:U683))</f>
        <v>0</v>
      </c>
      <c r="K683" s="201" t="str">
        <f>IF(OR(COUNTIF(L683:U683,"未確認")&gt;0,COUNTIF(L683:U683,"*")&gt;0),"※","")</f>
        <v>※</v>
      </c>
      <c r="L683" s="117">
        <v>0</v>
      </c>
      <c r="M683" s="117">
        <v>0</v>
      </c>
      <c r="N683" s="117">
        <v>0</v>
      </c>
      <c r="O683" s="117">
        <v>0</v>
      </c>
      <c r="P683" s="117">
        <v>0</v>
      </c>
      <c r="Q683" s="117">
        <v>0</v>
      </c>
      <c r="R683" s="117">
        <v>0</v>
      </c>
      <c r="S683" s="117">
        <v>0</v>
      </c>
      <c r="T683" s="117">
        <v>0</v>
      </c>
      <c r="U683" s="117" t="s">
        <v>1071</v>
      </c>
    </row>
    <row r="684" spans="1:22" s="118" customFormat="1" ht="42" customHeight="1">
      <c r="A684" s="252" t="s">
        <v>960</v>
      </c>
      <c r="B684" s="119"/>
      <c r="C684" s="319" t="s">
        <v>498</v>
      </c>
      <c r="D684" s="320"/>
      <c r="E684" s="320"/>
      <c r="F684" s="320"/>
      <c r="G684" s="320"/>
      <c r="H684" s="321"/>
      <c r="I684" s="122" t="s">
        <v>499</v>
      </c>
      <c r="J684" s="205" t="str">
        <f>IF(SUM(L684:U684)=0,IF(COUNTIF(L684:U684,"未確認")&gt;0,"未確認",IF(COUNTIF(L684:U684,"~*")&gt;0,"*",SUM(L684:U684))),SUM(L684:U684))</f>
        <v>*</v>
      </c>
      <c r="K684" s="201" t="str">
        <f>IF(OR(COUNTIF(L684:U684,"未確認")&gt;0,COUNTIF(L684:U684,"*")&gt;0),"※","")</f>
        <v>※</v>
      </c>
      <c r="L684" s="117">
        <v>0</v>
      </c>
      <c r="M684" s="117" t="s">
        <v>541</v>
      </c>
      <c r="N684" s="117" t="s">
        <v>541</v>
      </c>
      <c r="O684" s="117">
        <v>0</v>
      </c>
      <c r="P684" s="117">
        <v>0</v>
      </c>
      <c r="Q684" s="117" t="s">
        <v>541</v>
      </c>
      <c r="R684" s="117">
        <v>0</v>
      </c>
      <c r="S684" s="117">
        <v>0</v>
      </c>
      <c r="T684" s="117">
        <v>0</v>
      </c>
      <c r="U684" s="117" t="s">
        <v>1071</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v>
      </c>
      <c r="L685" s="117">
        <v>0</v>
      </c>
      <c r="M685" s="117">
        <v>0</v>
      </c>
      <c r="N685" s="117">
        <v>0</v>
      </c>
      <c r="O685" s="117">
        <v>0</v>
      </c>
      <c r="P685" s="117">
        <v>0</v>
      </c>
      <c r="Q685" s="117">
        <v>0</v>
      </c>
      <c r="R685" s="117">
        <v>0</v>
      </c>
      <c r="S685" s="117">
        <v>0</v>
      </c>
      <c r="T685" s="117">
        <v>0</v>
      </c>
      <c r="U685" s="117" t="s">
        <v>1071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1057</v>
      </c>
      <c r="O691" s="66" t="s">
        <v>1058</v>
      </c>
      <c r="P691" s="66" t="s">
        <v>1059</v>
      </c>
      <c r="Q691" s="66" t="s">
        <v>1061</v>
      </c>
      <c r="R691" s="66" t="s">
        <v>1063</v>
      </c>
      <c r="S691" s="66" t="s">
        <v>1064</v>
      </c>
      <c r="T691" s="66" t="s">
        <v>1067</v>
      </c>
      <c r="U691" s="66" t="s">
        <v>542</v>
      </c>
      <c r="V691" s="8"/>
    </row>
    <row r="692" spans="1:22" ht="20.25" customHeight="1">
      <c r="A692" s="243"/>
      <c r="B692" s="1"/>
      <c r="C692" s="62"/>
      <c r="D692" s="3"/>
      <c r="F692" s="3"/>
      <c r="G692" s="3"/>
      <c r="H692" s="287"/>
      <c r="I692" s="67" t="s">
        <v>36</v>
      </c>
      <c r="J692" s="68"/>
      <c r="K692" s="186"/>
      <c r="L692" s="70" t="s">
        <v>1047</v>
      </c>
      <c r="M692" s="70" t="s">
        <v>1054</v>
      </c>
      <c r="N692" s="70" t="s">
        <v>1054</v>
      </c>
      <c r="O692" s="70" t="s">
        <v>1054</v>
      </c>
      <c r="P692" s="70" t="s">
        <v>1054</v>
      </c>
      <c r="Q692" s="70" t="s">
        <v>1054</v>
      </c>
      <c r="R692" s="70" t="s">
        <v>1054</v>
      </c>
      <c r="S692" s="70" t="s">
        <v>1054</v>
      </c>
      <c r="T692" s="70" t="s">
        <v>1068</v>
      </c>
      <c r="U692" s="70" t="s">
        <v>1072</v>
      </c>
      <c r="V692" s="8"/>
    </row>
    <row r="693" spans="1:22" s="118" customFormat="1" ht="56.1" customHeight="1">
      <c r="A693" s="252" t="s">
        <v>963</v>
      </c>
      <c r="B693" s="115"/>
      <c r="C693" s="319" t="s">
        <v>503</v>
      </c>
      <c r="D693" s="320"/>
      <c r="E693" s="320"/>
      <c r="F693" s="320"/>
      <c r="G693" s="320"/>
      <c r="H693" s="321"/>
      <c r="I693" s="122" t="s">
        <v>504</v>
      </c>
      <c r="J693" s="116" t="str">
        <f>IF(SUM(L693:U693)=0,IF(COUNTIF(L693:U693,"未確認")&gt;0,"未確認",IF(COUNTIF(L693:U693,"~*")&gt;0,"*",SUM(L693:U693))),SUM(L693:U693))</f>
        <v>*</v>
      </c>
      <c r="K693" s="201" t="str">
        <f>IF(OR(COUNTIF(L693:U693,"未確認")&gt;0,COUNTIF(L693:U693,"*")&gt;0),"※","")</f>
        <v>※</v>
      </c>
      <c r="L693" s="117">
        <v>0</v>
      </c>
      <c r="M693" s="117" t="s">
        <v>541</v>
      </c>
      <c r="N693" s="117" t="s">
        <v>541</v>
      </c>
      <c r="O693" s="117">
        <v>0</v>
      </c>
      <c r="P693" s="117" t="s">
        <v>541</v>
      </c>
      <c r="Q693" s="117" t="s">
        <v>541</v>
      </c>
      <c r="R693" s="117">
        <v>0</v>
      </c>
      <c r="S693" s="117">
        <v>0</v>
      </c>
      <c r="T693" s="117">
        <v>0</v>
      </c>
      <c r="U693" s="117" t="s">
        <v>1071</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v>
      </c>
      <c r="L694" s="117">
        <v>0</v>
      </c>
      <c r="M694" s="117">
        <v>0</v>
      </c>
      <c r="N694" s="117">
        <v>0</v>
      </c>
      <c r="O694" s="117">
        <v>0</v>
      </c>
      <c r="P694" s="117">
        <v>0</v>
      </c>
      <c r="Q694" s="117">
        <v>0</v>
      </c>
      <c r="R694" s="117">
        <v>0</v>
      </c>
      <c r="S694" s="117">
        <v>0</v>
      </c>
      <c r="T694" s="117">
        <v>0</v>
      </c>
      <c r="U694" s="117" t="s">
        <v>1071</v>
      </c>
    </row>
    <row r="695" spans="1:22" s="118" customFormat="1" ht="69.95" customHeight="1">
      <c r="A695" s="252" t="s">
        <v>965</v>
      </c>
      <c r="B695" s="119"/>
      <c r="C695" s="316" t="s">
        <v>1004</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v>
      </c>
      <c r="L695" s="117">
        <v>0</v>
      </c>
      <c r="M695" s="117">
        <v>0</v>
      </c>
      <c r="N695" s="117">
        <v>0</v>
      </c>
      <c r="O695" s="117">
        <v>0</v>
      </c>
      <c r="P695" s="117">
        <v>0</v>
      </c>
      <c r="Q695" s="117">
        <v>0</v>
      </c>
      <c r="R695" s="117">
        <v>0</v>
      </c>
      <c r="S695" s="117">
        <v>0</v>
      </c>
      <c r="T695" s="117">
        <v>0</v>
      </c>
      <c r="U695" s="117" t="s">
        <v>1071</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v>
      </c>
      <c r="L696" s="117">
        <v>0</v>
      </c>
      <c r="M696" s="117">
        <v>0</v>
      </c>
      <c r="N696" s="117">
        <v>0</v>
      </c>
      <c r="O696" s="117">
        <v>0</v>
      </c>
      <c r="P696" s="117">
        <v>0</v>
      </c>
      <c r="Q696" s="117">
        <v>0</v>
      </c>
      <c r="R696" s="117">
        <v>0</v>
      </c>
      <c r="S696" s="117">
        <v>0</v>
      </c>
      <c r="T696" s="117">
        <v>0</v>
      </c>
      <c r="U696" s="117" t="s">
        <v>1071</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v>
      </c>
      <c r="L697" s="117">
        <v>0</v>
      </c>
      <c r="M697" s="117">
        <v>0</v>
      </c>
      <c r="N697" s="117">
        <v>0</v>
      </c>
      <c r="O697" s="117">
        <v>0</v>
      </c>
      <c r="P697" s="117">
        <v>0</v>
      </c>
      <c r="Q697" s="117">
        <v>0</v>
      </c>
      <c r="R697" s="117">
        <v>0</v>
      </c>
      <c r="S697" s="117">
        <v>0</v>
      </c>
      <c r="T697" s="117">
        <v>0</v>
      </c>
      <c r="U697" s="117" t="s">
        <v>1071</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1057</v>
      </c>
      <c r="O704" s="66" t="s">
        <v>1058</v>
      </c>
      <c r="P704" s="66" t="s">
        <v>1059</v>
      </c>
      <c r="Q704" s="66" t="s">
        <v>1061</v>
      </c>
      <c r="R704" s="66" t="s">
        <v>1063</v>
      </c>
      <c r="S704" s="66" t="s">
        <v>1064</v>
      </c>
      <c r="T704" s="66" t="s">
        <v>1067</v>
      </c>
      <c r="U704" s="66" t="s">
        <v>542</v>
      </c>
      <c r="V704" s="8"/>
    </row>
    <row r="705" spans="1:23" ht="20.25" customHeight="1">
      <c r="A705" s="243"/>
      <c r="B705" s="1"/>
      <c r="C705" s="62"/>
      <c r="D705" s="3"/>
      <c r="F705" s="3"/>
      <c r="G705" s="3"/>
      <c r="H705" s="287"/>
      <c r="I705" s="67" t="s">
        <v>36</v>
      </c>
      <c r="J705" s="68"/>
      <c r="K705" s="186"/>
      <c r="L705" s="70" t="s">
        <v>1047</v>
      </c>
      <c r="M705" s="70" t="s">
        <v>1054</v>
      </c>
      <c r="N705" s="70" t="s">
        <v>1054</v>
      </c>
      <c r="O705" s="70" t="s">
        <v>1054</v>
      </c>
      <c r="P705" s="70" t="s">
        <v>1054</v>
      </c>
      <c r="Q705" s="70" t="s">
        <v>1054</v>
      </c>
      <c r="R705" s="70" t="s">
        <v>1054</v>
      </c>
      <c r="S705" s="70" t="s">
        <v>1054</v>
      </c>
      <c r="T705" s="70" t="s">
        <v>1068</v>
      </c>
      <c r="U705" s="70" t="s">
        <v>1072</v>
      </c>
      <c r="V705" s="8"/>
    </row>
    <row r="706" spans="1:23" s="118" customFormat="1" ht="56.1" customHeight="1">
      <c r="A706" s="252" t="s">
        <v>968</v>
      </c>
      <c r="B706" s="115"/>
      <c r="C706" s="319" t="s">
        <v>514</v>
      </c>
      <c r="D706" s="320"/>
      <c r="E706" s="320"/>
      <c r="F706" s="320"/>
      <c r="G706" s="320"/>
      <c r="H706" s="321"/>
      <c r="I706" s="122" t="s">
        <v>515</v>
      </c>
      <c r="J706" s="116">
        <f>IF(SUM(L706:U706)=0,IF(COUNTIF(L706:U706,"未確認")&gt;0,"未確認",IF(COUNTIF(L706:U706,"~*")&gt;0,"*",SUM(L706:U706))),SUM(L706:U706))</f>
        <v>0</v>
      </c>
      <c r="K706" s="201" t="str">
        <f>IF(OR(COUNTIF(L706:U706,"未確認")&gt;0,COUNTIF(L706:U706,"*")&gt;0),"※","")</f>
        <v>※</v>
      </c>
      <c r="L706" s="117">
        <v>0</v>
      </c>
      <c r="M706" s="117">
        <v>0</v>
      </c>
      <c r="N706" s="117">
        <v>0</v>
      </c>
      <c r="O706" s="117">
        <v>0</v>
      </c>
      <c r="P706" s="117">
        <v>0</v>
      </c>
      <c r="Q706" s="117">
        <v>0</v>
      </c>
      <c r="R706" s="117">
        <v>0</v>
      </c>
      <c r="S706" s="117">
        <v>0</v>
      </c>
      <c r="T706" s="117">
        <v>0</v>
      </c>
      <c r="U706" s="117" t="s">
        <v>1071</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0</v>
      </c>
      <c r="K707" s="201" t="str">
        <f>IF(OR(COUNTIF(L707:U707,"未確認")&gt;0,COUNTIF(L707:U707,"*")&gt;0),"※","")</f>
        <v>※</v>
      </c>
      <c r="L707" s="117">
        <v>0</v>
      </c>
      <c r="M707" s="117">
        <v>0</v>
      </c>
      <c r="N707" s="117">
        <v>0</v>
      </c>
      <c r="O707" s="117">
        <v>0</v>
      </c>
      <c r="P707" s="117">
        <v>0</v>
      </c>
      <c r="Q707" s="117">
        <v>0</v>
      </c>
      <c r="R707" s="117">
        <v>0</v>
      </c>
      <c r="S707" s="117">
        <v>0</v>
      </c>
      <c r="T707" s="117">
        <v>0</v>
      </c>
      <c r="U707" s="117" t="s">
        <v>1071</v>
      </c>
    </row>
    <row r="708" spans="1:23" s="118" customFormat="1" ht="69.95" customHeight="1">
      <c r="A708" s="252" t="s">
        <v>970</v>
      </c>
      <c r="B708" s="119"/>
      <c r="C708" s="316" t="s">
        <v>1005</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v>
      </c>
      <c r="L708" s="117">
        <v>0</v>
      </c>
      <c r="M708" s="117">
        <v>0</v>
      </c>
      <c r="N708" s="117">
        <v>0</v>
      </c>
      <c r="O708" s="117">
        <v>0</v>
      </c>
      <c r="P708" s="117">
        <v>0</v>
      </c>
      <c r="Q708" s="117">
        <v>0</v>
      </c>
      <c r="R708" s="117">
        <v>0</v>
      </c>
      <c r="S708" s="117">
        <v>0</v>
      </c>
      <c r="T708" s="117">
        <v>0</v>
      </c>
      <c r="U708" s="117" t="s">
        <v>1071</v>
      </c>
    </row>
    <row r="709" spans="1:23" s="118" customFormat="1" ht="69.95" customHeight="1">
      <c r="A709" s="252" t="s">
        <v>971</v>
      </c>
      <c r="B709" s="119"/>
      <c r="C709" s="316" t="s">
        <v>1006</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v>
      </c>
      <c r="L709" s="117">
        <v>0</v>
      </c>
      <c r="M709" s="117">
        <v>0</v>
      </c>
      <c r="N709" s="117">
        <v>0</v>
      </c>
      <c r="O709" s="117">
        <v>0</v>
      </c>
      <c r="P709" s="117">
        <v>0</v>
      </c>
      <c r="Q709" s="117">
        <v>0</v>
      </c>
      <c r="R709" s="117">
        <v>0</v>
      </c>
      <c r="S709" s="117">
        <v>0</v>
      </c>
      <c r="T709" s="117">
        <v>0</v>
      </c>
      <c r="U709" s="117" t="s">
        <v>1071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D1D29E-5308-421A-B352-ACA23751EB69}"/>
    <hyperlink ref="J71:L71" location="病院!B464" display="・手術の状況" xr:uid="{513688DD-3AE6-4F4D-89CF-C995DA9F4FC6}"/>
    <hyperlink ref="J72:L72" location="病院!B500" display="・がん、脳卒中、心筋梗塞、分娩、精神医療への対応状況" xr:uid="{7C6D741D-8D87-4273-A22E-EFD76E63FF47}"/>
    <hyperlink ref="J73:L73" location="病院!B541" display="・重症患者への対応状況" xr:uid="{4200792E-6EB9-4D0D-A7CC-A1F49F273D7A}"/>
    <hyperlink ref="J74:L74" location="病院!B586" display="・救急医療の実施状況" xr:uid="{223E456E-CBEE-45A2-9074-58730E7C1359}"/>
    <hyperlink ref="J75:L75" location="病院!B609" display="・急性期後の支援、在宅復帰の支援の状況" xr:uid="{6E8277E4-4F31-4230-A718-5E2FD3C2DAEC}"/>
    <hyperlink ref="J76:L76" location="病院!B627" display="・全身管理の状況" xr:uid="{C5FF9A6F-63A9-4DA3-AC38-CE493399929F}"/>
    <hyperlink ref="J78:L78" location="病院!B679" display="・長期療養患者の受入状況" xr:uid="{E406E451-7AF5-4621-93B5-11AB9D18575B}"/>
    <hyperlink ref="J77:L77" location="病院!B642" display="・リハビリテーションの実施状況" xr:uid="{F03994D5-8125-4356-9CBF-D25F62331247}"/>
    <hyperlink ref="J79:L79" location="病院!B689" display="・重度の障害児等の受入状況" xr:uid="{E030A8F6-3BBC-496F-BEED-674DD4EF5ACE}"/>
    <hyperlink ref="J80:L80" location="病院!B702" display="・医科歯科の連携状況" xr:uid="{F84497E1-FDD0-4E74-9D03-7941E36B4A94}"/>
    <hyperlink ref="M71:N71" location="'病院(H30案)'!B448" display="・手術の状況" xr:uid="{A86496CD-2EBB-4F5F-BD56-1CC2A8B468B0}"/>
    <hyperlink ref="M72:N72" location="'病院(H30案)'!B484" display="・がん、脳卒中、心筋梗塞、分娩、精神医療への対応状況" xr:uid="{ED04A8AC-54F5-41C5-8C41-D8BB9C190DFF}"/>
    <hyperlink ref="M73:N73" location="'病院(H30案)'!B525" display="・重症患者への対応状況" xr:uid="{A23A41F2-E804-4964-B5A8-C9ADC2EF2579}"/>
    <hyperlink ref="M74:N74" location="'病院(H30案)'!B570" display="・救急医療の実施状況" xr:uid="{78594DB4-C33D-40B9-955A-0F850493815E}"/>
    <hyperlink ref="M75:N75" location="'病院(H30案)'!B593" display="・急性期後の支援、在宅復帰の支援の状況" xr:uid="{2FF3D7C6-4471-40B5-9AED-B4DA6ECA302B}"/>
    <hyperlink ref="C71:G71" location="病院!B87" display="・設置主体" xr:uid="{FB03F281-5691-446F-8DEE-B1A7C24E73FB}"/>
    <hyperlink ref="C72:G72" location="病院!B95" display="・病床の状況" xr:uid="{B2D11370-D460-4BF5-8993-A271D4EDAF59}"/>
    <hyperlink ref="C73:G73" location="病院!B116" display="・診療科" xr:uid="{E068DB50-E6A0-490B-9097-E155EABC3D58}"/>
    <hyperlink ref="C74:G74" location="病院!B127" display="・入院基本料・特定入院料及び届出病床数" xr:uid="{7B28AB09-54A2-4AE3-9D02-E98D67552602}"/>
    <hyperlink ref="C75:G75" location="病院!B141" display="・算定する入院基本用・特定入院料等の状況" xr:uid="{9D1D9695-2538-4E45-9885-871127E2C036}"/>
    <hyperlink ref="C76:G76" location="病院!B224" display="・DPC医療機関群の種類" xr:uid="{88D1B0E6-6568-4B4E-A3D4-0C0437D9031A}"/>
    <hyperlink ref="C77:G77" location="病院!B232" display="・救急告示病院、二次救急医療施設、三次救急医療施設の告示・認定の有無" xr:uid="{925D819D-DC42-4603-ACDD-56D2159E2AD4}"/>
    <hyperlink ref="C78:F78" location="病院!B242" display="・承認の有無" xr:uid="{7076743E-8829-4B9C-A54D-40AC477DE280}"/>
    <hyperlink ref="C79:F79" location="病院!B251" display="・診療報酬の届出の有無" xr:uid="{FF1A4B66-F44B-447D-8888-5533D39089DC}"/>
    <hyperlink ref="C80:F80" location="病院!B261" display="・職員数の状況" xr:uid="{F3ADE8AF-AD24-4C2E-A700-0CF8BB13D4EB}"/>
    <hyperlink ref="C81:F81" location="病院!B320" display="・退院調整部門の設置状況" xr:uid="{72D132C1-FB03-48EB-868D-E990BC062C55}"/>
    <hyperlink ref="C82:F82" location="病院!B340" display="・医療機器の台数" xr:uid="{B8C7FD6D-B44E-4224-BB1D-B4494315EA15}"/>
    <hyperlink ref="C83:G83" location="病院!B365" display="・過去1年間の間に病棟の再編・見直しがあった場合の報告対象期間" xr:uid="{A96660E4-4C56-4764-B117-8A079892EFC4}"/>
    <hyperlink ref="H71:I71" location="病院!B388" display="・入院患者の状況（年間）" xr:uid="{E8AF4142-5583-4EB5-9090-2F4114E72839}"/>
    <hyperlink ref="H72:I72" location="病院!B401" display="・入院患者の状況（年間／入棟前の場所・退棟先の場所の状況）" xr:uid="{8BF3C8CF-F161-4767-B6FF-8CC4DB4FDC77}"/>
    <hyperlink ref="H73:I73" location="病院!B426" display="・退院後に在宅医療を必要とする患者の状況" xr:uid="{9DF2D8B9-5D76-4545-89CF-42F2ED6E2B1E}"/>
    <hyperlink ref="H74:I74" location="病院!B438" display="・看取りを行った患者数" xr:uid="{26ECCE13-5399-4467-94A2-F91BE5CD76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2019-11-15T06:25:50Z</dcterms:modified>
</cp:coreProperties>
</file>