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E3C2088-01ED-4D0A-8918-794AE6A0E11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<sst xmlns="http://schemas.openxmlformats.org/spreadsheetml/2006/main" count="3282" uniqueCount="1053">
  <si>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</si>
  <si>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</si>
  <si>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</si>
  <si>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</si>
  <si>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</si>
  <si>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</si>
  <si>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</si>
  <si>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</si>
  <si>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</si>
  <si>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</si>
  <si>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</si>
  <si>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</si>
  <si>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</si>
  <si>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</si>
  <si>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</si>
  <si>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</si>
  <si>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</si>
  <si>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</si>
  <si>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</si>
  <si>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</si>
  <si>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</si>
  <si>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</si>
  <si>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</si>
  <si>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</si>
  <si>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</si>
  <si>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</si>
  <si>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</si>
  <si>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</si>
  <si>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</si>
  <si>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</si>
  <si>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</si>
  <si>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</si>
  <si>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</si>
  <si>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</si>
  <si>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</si>
  <si>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</si>
  <si>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</si>
  <si>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</si>
  <si>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</si>
  <si>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</si>
  <si>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</si>
  <si>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</si>
  <si>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</si>
  <si>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</si>
  <si>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</si>
  <si>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</si>
  <si>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</si>
  <si>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</si>
  <si>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</si>
  <si>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</si>
  <si>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</si>
  <si>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</si>
  <si>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</si>
  <si>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</si>
  <si>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</si>
  <si>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</si>
  <si>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</si>
  <si>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</si>
  <si>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</si>
  <si>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</si>
  <si>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</si>
  <si>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</si>
  <si>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</si>
  <si>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</si>
  <si>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</si>
  <si>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</si>
  <si>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</si>
  <si>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</si>
  <si>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</si>
  <si>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</si>
  <si>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</si>
  <si>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</si>
  <si>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</si>
  <si>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</si>
  <si>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</si>
  <si>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</si>
  <si>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</si>
  <si>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</si>
  <si>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</si>
  <si>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</si>
  <si>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</si>
  <si>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</si>
  <si>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</si>
  <si>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</si>
  <si>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</si>
  <si>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</si>
  <si>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</si>
  <si>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</si>
  <si>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</si>
  <si>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</si>
  <si>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</si>
  <si>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</si>
  <si>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</si>
  <si>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</si>
  <si>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</si>
  <si>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</si>
  <si>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</si>
  <si>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</si>
  <si>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</si>
  <si>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</si>
  <si>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</si>
  <si>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</si>
  <si>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</si>
  <si>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</si>
  <si>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</si>
  <si>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</si>
  <si>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</si>
  <si>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</si>
  <si>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</si>
  <si>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</si>
  <si>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</si>
  <si>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</si>
  <si>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</si>
  <si>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</si>
  <si>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</si>
  <si>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</si>
  <si>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</si>
  <si>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</si>
  <si>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</si>
  <si>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</si>
  <si>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</si>
  <si>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</si>
  <si>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</si>
  <si>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</si>
  <si>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</si>
  <si>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</si>
  <si>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</si>
  <si>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</si>
  <si>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</si>
  <si>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</si>
  <si>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</si>
  <si>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</si>
  <si>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</si>
  <si>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</si>
  <si>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</si>
  <si>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</si>
  <si>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</si>
  <si>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</si>
  <si>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</si>
  <si>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</si>
  <si>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</si>
  <si>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</si>
  <si>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</si>
  <si>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</si>
  <si>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</si>
  <si>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</si>
  <si>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</si>
  <si>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</si>
  <si>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</si>
  <si>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</si>
  <si>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</si>
  <si>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</si>
  <si>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</si>
  <si>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</si>
  <si>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</si>
  <si>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</si>
  <si>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</si>
  <si>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</si>
  <si>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</si>
  <si>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</si>
  <si>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</si>
  <si>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</si>
  <si>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</si>
  <si>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</si>
  <si>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</si>
  <si>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</si>
  <si>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</si>
  <si>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</si>
  <si>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</si>
  <si>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</si>
  <si>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</si>
  <si>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</si>
  <si>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</si>
  <si>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</si>
  <si>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</si>
  <si>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</si>
  <si>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</si>
  <si>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</si>
  <si>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</si>
  <si>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</si>
  <si>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</si>
  <si>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</si>
  <si>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</si>
  <si>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</si>
  <si>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</si>
  <si>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</si>
  <si>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</si>
  <si>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</si>
  <si>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</si>
  <si>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</si>
  <si>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</si>
  <si>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</si>
  <si>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</si>
  <si>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</si>
  <si>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</si>
  <si>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</si>
  <si>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</si>
  <si>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</si>
  <si>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</si>
  <si>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</si>
  <si>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</si>
  <si>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</si>
  <si>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</si>
  <si>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</si>
  <si>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</si>
  <si>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</si>
  <si>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</si>
  <si>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</si>
  <si>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</si>
  <si>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</si>
  <si>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</si>
  <si>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</si>
  <si>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</si>
  <si>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</si>
  <si>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</si>
  <si>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</si>
  <si>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</si>
  <si>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</si>
  <si>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</si>
  <si>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</si>
  <si>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</si>
  <si>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</si>
  <si>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</si>
  <si>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</si>
  <si>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</si>
  <si>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</si>
  <si>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</si>
  <si>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</si>
  <si>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</si>
  <si>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</si>
  <si>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</si>
  <si>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</si>
  <si>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</si>
  <si>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</si>
  <si>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</si>
  <si>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</si>
  <si>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</si>
  <si>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</si>
  <si>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</si>
  <si>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</si>
  <si>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</si>
  <si>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</si>
  <si>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</si>
  <si>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</si>
  <si>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</si>
  <si>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</si>
  <si>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</si>
  <si>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</si>
  <si>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</si>
  <si>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</si>
  <si>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</si>
  <si>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</si>
  <si>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</si>
  <si>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</si>
  <si>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</si>
  <si>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</si>
  <si>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</si>
  <si>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</si>
  <si>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</si>
  <si>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</si>
  <si>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</si>
  <si>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</si>
  <si>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</si>
  <si>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</si>
  <si>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</si>
  <si>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</si>
  <si>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</si>
  <si>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</si>
  <si>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</si>
  <si>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</si>
  <si>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</si>
  <si>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</si>
  <si>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</si>
  <si>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</si>
  <si>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</si>
  <si>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</si>
  <si>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</si>
  <si>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</si>
  <si>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</si>
  <si>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</si>
  <si>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</si>
  <si>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</si>
  <si>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</si>
  <si>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</si>
  <si>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</si>
  <si>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</si>
  <si>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</si>
  <si>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</si>
  <si>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</si>
  <si>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</si>
  <si>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</si>
  <si>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</si>
  <si>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</si>
  <si>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</si>
  <si>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</si>
  <si>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</si>
  <si>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</si>
  <si>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</si>
  <si>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</si>
  <si>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</si>
  <si>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</si>
  <si>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</si>
  <si>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</si>
  <si>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</si>
  <si>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</si>
  <si>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</si>
  <si>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</si>
  <si>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</si>
  <si>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</si>
  <si>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</si>
  <si>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</si>
  <si>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</si>
  <si>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</si>
  <si>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</si>
  <si>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</si>
  <si>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</si>
  <si>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</si>
  <si>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</si>
  <si>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</si>
  <si>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</si>
  <si>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</si>
  <si>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</si>
  <si>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</si>
  <si>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</si>
  <si>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</si>
  <si>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</si>
  <si>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</si>
  <si>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</si>
  <si>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</si>
  <si>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</si>
  <si>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</si>
  <si>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</si>
  <si>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</si>
  <si>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</si>
  <si>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</si>
  <si>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</si>
  <si>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</si>
  <si>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</si>
  <si>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</si>
  <si>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</si>
  <si>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</si>
  <si>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</si>
  <si>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</si>
  <si>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</si>
  <si>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</si>
  <si>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</si>
  <si>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</si>
  <si>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</si>
  <si>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</si>
  <si>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</si>
  <si>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</si>
  <si>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</si>
  <si>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</si>
  <si>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</si>
  <si>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</si>
  <si>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</si>
  <si>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</si>
  <si>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</si>
  <si>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</si>
  <si>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</si>
  <si>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</si>
  <si>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</si>
  <si>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</si>
  <si>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</si>
  <si>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</si>
  <si>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</si>
  <si>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</si>
  <si>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</si>
  <si>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</si>
  <si>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</si>
  <si>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</si>
  <si>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</si>
  <si>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</si>
  <si>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</si>
  <si>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</si>
  <si>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</si>
  <si>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</si>
  <si>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</si>
  <si>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</si>
  <si>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</si>
  <si>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</si>
  <si>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</si>
  <si>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</si>
  <si>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</si>
  <si>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</si>
  <si>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</si>
  <si>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</si>
  <si>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</si>
  <si>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</si>
  <si>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</si>
  <si>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</si>
  <si>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</si>
  <si>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</si>
  <si>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</si>
  <si>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</si>
  <si>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</si>
  <si>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</si>
  <si>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</si>
  <si>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</si>
  <si>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</si>
  <si>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</si>
  <si>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</si>
  <si>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</si>
  <si>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</si>
  <si>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</si>
  <si>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</si>
  <si>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</si>
  <si>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</si>
  <si>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</si>
  <si>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</si>
  <si>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</si>
  <si>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</si>
  <si>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</si>
  <si>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</si>
  <si>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</si>
  <si>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</si>
  <si>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</si>
  <si>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</si>
  <si>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</si>
  <si>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</si>
  <si>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</si>
  <si>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</si>
  <si>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</si>
  <si>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</si>
  <si>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</si>
  <si>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</si>
  <si>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</si>
  <si>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</si>
  <si>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</si>
  <si>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</si>
  <si>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</si>
  <si>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</si>
  <si>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</si>
  <si>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</si>
  <si>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</si>
  <si>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</si>
  <si>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</si>
  <si>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</si>
  <si>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</si>
  <si>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</si>
  <si>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</si>
  <si>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</si>
  <si>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</si>
  <si>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</si>
  <si>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</si>
  <si>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</si>
  <si>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</si>
  <si>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</si>
  <si>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</si>
  <si>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</si>
  <si>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</si>
  <si>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</si>
  <si>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</si>
  <si>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</si>
  <si>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</si>
  <si>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</si>
  <si>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</si>
  <si>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</si>
  <si>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</si>
  <si>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</si>
  <si>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</si>
  <si>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</si>
  <si>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</si>
  <si>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</si>
  <si>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</si>
  <si>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</si>
  <si>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</si>
  <si>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</si>
  <si>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</si>
  <si>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</si>
  <si>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</si>
  <si>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</si>
  <si>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</si>
  <si>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</si>
  <si>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</si>
  <si>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</si>
  <si>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</si>
  <si>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</si>
  <si>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</si>
  <si>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</si>
  <si>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</si>
  <si>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</si>
  <si>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</si>
  <si>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</si>
  <si>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</si>
  <si>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</si>
  <si>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</si>
  <si>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</si>
  <si>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</si>
  <si>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</si>
  <si>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</si>
  <si>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</si>
  <si>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</si>
  <si>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</si>
  <si>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</si>
  <si>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</si>
  <si>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</si>
  <si>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</si>
  <si>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</si>
  <si>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</si>
  <si>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</si>
  <si>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</si>
  <si>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</si>
  <si>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</si>
  <si>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</si>
  <si>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</si>
  <si>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</si>
  <si>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</si>
  <si>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</si>
  <si>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</si>
  <si>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</si>
  <si>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</si>
  <si>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</si>
  <si>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</si>
  <si>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</si>
  <si>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</si>
  <si>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</si>
  <si>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</si>
  <si>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</si>
  <si>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</si>
  <si>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</si>
  <si>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</si>
  <si>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</si>
  <si>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</si>
  <si>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</si>
  <si>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</si>
  <si>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</si>
  <si>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</si>
  <si>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</si>
  <si>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</si>
  <si>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</si>
  <si>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</si>
  <si>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</si>
  <si>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</si>
  <si>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</si>
  <si>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</si>
  <si>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</si>
  <si>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</si>
  <si>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</si>
  <si>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</si>
  <si>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</si>
  <si>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</si>
  <si>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</si>
  <si>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</si>
  <si>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</si>
  <si>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</si>
  <si>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</si>
  <si>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</si>
  <si>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</si>
  <si>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</si>
  <si>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</si>
  <si>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</si>
  <si>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</si>
  <si>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</si>
  <si>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</si>
  <si>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</si>
  <si>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</si>
  <si>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</si>
  <si>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</si>
  <si>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</si>
  <si>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</si>
  <si>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</si>
  <si>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</si>
  <si>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</si>
  <si>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</si>
  <si>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</si>
  <si>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</si>
  <si>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</si>
  <si>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</si>
  <si>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</si>
  <si>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</si>
  <si>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</si>
  <si>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</si>
  <si>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</si>
  <si>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</si>
  <si>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</si>
  <si>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</si>
  <si>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</si>
  <si>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</si>
  <si>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</si>
  <si>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</si>
  <si>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</si>
  <si>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</si>
  <si>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</si>
  <si>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</si>
  <si>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</si>
  <si>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</si>
  <si>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</si>
  <si>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</si>
  <si>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</si>
  <si>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</si>
  <si>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</si>
  <si>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</si>
  <si>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</si>
  <si>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</si>
  <si>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</si>
  <si>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</si>
  <si>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</si>
  <si>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</si>
  <si>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</si>
  <si>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</si>
  <si>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</si>
  <si>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</si>
  <si>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</si>
  <si>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</si>
  <si>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</si>
  <si>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</si>
  <si>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</si>
  <si>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</si>
  <si>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</si>
  <si>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</si>
  <si>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</si>
  <si>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</si>
  <si>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</si>
  <si>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</si>
  <si>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</si>
  <si>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</si>
  <si>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</si>
  <si>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</si>
  <si>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</si>
  <si>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</si>
  <si>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</si>
  <si>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</si>
  <si>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</si>
  <si>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</si>
  <si>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</si>
  <si>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</si>
  <si>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</si>
  <si>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</si>
  <si>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</si>
  <si>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</si>
  <si>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</si>
  <si>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</si>
  <si>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</si>
  <si>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</si>
  <si>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</si>
  <si>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</si>
  <si>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</si>
  <si>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</si>
  <si>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</si>
  <si>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</si>
  <si>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</si>
  <si>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</si>
  <si>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</si>
  <si>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</si>
  <si>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</si>
  <si>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</si>
  <si>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</si>
  <si>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</si>
  <si>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</si>
  <si>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</si>
  <si>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</si>
  <si>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</si>
  <si>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</si>
  <si>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</si>
  <si>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</si>
  <si>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</si>
  <si>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</si>
  <si>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</si>
  <si>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</si>
  <si>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</si>
  <si>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</si>
  <si>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</si>
  <si>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</si>
  <si>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</si>
  <si>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</si>
  <si>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</si>
  <si>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</si>
  <si>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</si>
  <si>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</si>
  <si>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</si>
  <si>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</si>
  <si>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</si>
  <si>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</si>
  <si>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</si>
  <si>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</si>
  <si>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</si>
  <si>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</si>
  <si>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</si>
  <si>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</si>
  <si>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</si>
  <si>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</si>
  <si>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</si>
  <si>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</si>
  <si>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</si>
  <si>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</si>
  <si>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</si>
  <si>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</si>
  <si>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</si>
  <si>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</si>
  <si>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</si>
  <si>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</si>
  <si>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</si>
  <si>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</si>
  <si>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</si>
  <si>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</si>
  <si>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</si>
  <si>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</si>
  <si>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</si>
  <si>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</si>
  <si>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</si>
  <si>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</si>
  <si>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</si>
  <si>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</si>
  <si>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</si>
  <si>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</si>
  <si>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</si>
  <si>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</si>
  <si>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</si>
  <si>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</si>
  <si>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</si>
  <si>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</si>
  <si>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</si>
  <si>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</si>
  <si>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</si>
  <si>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</si>
  <si>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</si>
  <si>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</si>
  <si>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</si>
  <si>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</si>
  <si>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</si>
  <si>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</si>
  <si>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</si>
  <si>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</si>
  <si>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</si>
  <si>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</si>
  <si>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</si>
  <si>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</si>
  <si>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</si>
  <si>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</si>
  <si>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</si>
  <si>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</si>
  <si>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</si>
  <si>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</si>
  <si>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</si>
  <si>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</si>
  <si>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</si>
  <si>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</si>
  <si>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</si>
  <si>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</si>
  <si>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</si>
  <si>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</si>
  <si>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</si>
  <si>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</si>
  <si>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</si>
  <si>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</si>
  <si>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</si>
  <si>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</si>
  <si>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</si>
  <si>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</si>
  <si>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</si>
  <si>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</si>
  <si>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</si>
  <si>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</si>
  <si>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</si>
  <si>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</si>
  <si>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</si>
  <si>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</si>
  <si>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</si>
  <si>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</si>
  <si>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</si>
  <si>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</si>
  <si>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</si>
  <si>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</si>
  <si>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</si>
  <si>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</si>
  <si>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</si>
  <si>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</si>
  <si>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</si>
  <si>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</si>
  <si>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</si>
  <si>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</si>
  <si>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</si>
  <si>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</si>
  <si>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</si>
  <si>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</si>
  <si>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</si>
  <si>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</si>
  <si>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</si>
  <si>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</si>
  <si>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</si>
  <si>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</si>
  <si>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</si>
  <si>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</si>
  <si>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</si>
  <si>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</si>
  <si>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</si>
  <si>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</si>
  <si>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</si>
  <si>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</si>
  <si>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</si>
  <si>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</si>
  <si>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</si>
  <si>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</si>
  <si>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</si>
  <si>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</si>
  <si>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</si>
  <si>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</si>
  <si>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</si>
  <si>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</si>
  <si>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</si>
  <si>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</si>
  <si>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</si>
  <si>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</si>
  <si>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</si>
  <si>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</si>
  <si>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</si>
  <si>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</si>
  <si>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</si>
  <si>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</si>
  <si>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</si>
  <si>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</si>
  <si>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</si>
  <si>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</si>
  <si>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</si>
  <si>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</si>
  <si>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</si>
  <si>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</si>
  <si>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</si>
  <si>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</si>
  <si>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</si>
  <si>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</si>
  <si>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</si>
  <si>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</si>
  <si>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</si>
  <si>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</si>
  <si>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</si>
  <si>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</si>
  <si>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</si>
  <si>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</si>
  <si>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</si>
  <si>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</si>
  <si>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</si>
  <si>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</si>
  <si>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</si>
  <si>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</si>
  <si>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</si>
  <si>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</si>
  <si>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</si>
  <si>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</si>
  <si>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</si>
  <si>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</si>
  <si>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</si>
  <si>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</si>
  <si>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</si>
  <si>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</si>
  <si>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</si>
  <si>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</si>
  <si>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</si>
  <si>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</si>
  <si>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</si>
  <si>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</si>
  <si>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</si>
  <si>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</si>
  <si>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</si>
  <si>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</si>
  <si>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</si>
  <si>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</si>
  <si>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</si>
  <si>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</si>
  <si>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</si>
  <si>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</si>
  <si>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</si>
  <si>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</si>
  <si>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</si>
  <si>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</si>
  <si>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</si>
  <si>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</si>
  <si>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</si>
  <si>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</si>
  <si>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</si>
  <si>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</si>
  <si>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</si>
  <si>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</si>
  <si>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</si>
  <si>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</si>
  <si>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</si>
  <si>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</si>
  <si>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</si>
  <si>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</si>
  <si>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</si>
  <si>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</si>
  <si>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</si>
  <si>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</si>
  <si>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</si>
  <si>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</si>
  <si>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</si>
  <si>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</si>
  <si>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</si>
  <si>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</si>
  <si>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</si>
  <si>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</si>
  <si>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</si>
  <si>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</si>
  <si>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</si>
  <si>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</si>
  <si>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</si>
  <si>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</si>
  <si>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</si>
  <si>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</si>
  <si>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</si>
  <si>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</si>
  <si>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</si>
  <si>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</si>
  <si>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</si>
  <si>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</si>
  <si>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</si>
  <si>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</si>
  <si>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</si>
  <si>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</si>
  <si>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</si>
  <si>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</si>
  <si>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</si>
  <si>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</si>
  <si>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</si>
  <si>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</si>
  <si>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</si>
  <si>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</si>
  <si>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</si>
  <si>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</si>
  <si>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</si>
  <si>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</si>
  <si>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</si>
  <si>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</si>
  <si>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</si>
  <si>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</si>
  <si>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</si>
  <si>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</si>
  <si>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</si>
  <si>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</si>
  <si>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</si>
  <si>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</si>
  <si>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</si>
  <si>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</si>
  <si>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</si>
  <si>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</si>
  <si>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</si>
  <si>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</si>
  <si>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</si>
  <si>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</si>
  <si>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</si>
  <si>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</si>
  <si>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</si>
  <si>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</si>
  <si>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</si>
  <si>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</si>
  <si>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</si>
  <si>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</si>
  <si>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</si>
  <si>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</si>
  <si>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</si>
  <si>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</si>
  <si>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</si>
  <si>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</si>
  <si>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</si>
  <si>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</si>
  <si>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</si>
  <si>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</si>
  <si>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</si>
  <si>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</si>
  <si>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</si>
  <si>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</si>
  <si>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</si>
  <si>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</si>
  <si>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</si>
  <si>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</si>
  <si>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</si>
  <si>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</si>
  <si>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</si>
  <si>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</si>
  <si>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</si>
  <si>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</si>
  <si>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</si>
  <si>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</si>
  <si>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</si>
  <si>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</si>
  <si>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</si>
  <si>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</si>
  <si>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</si>
  <si>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</si>
  <si>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</si>
  <si>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</si>
  <si>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</si>
  <si>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</si>
  <si>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</si>
  <si>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</si>
  <si>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</si>
  <si>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</si>
  <si>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</si>
  <si>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</si>
  <si>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</si>
  <si>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</si>
  <si>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</si>
  <si>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</si>
  <si>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</si>
  <si>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</si>
  <si>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</si>
  <si>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</si>
  <si>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</si>
  <si>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</si>
  <si>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</si>
  <si>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</si>
  <si>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</si>
  <si>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</si>
  <si>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</si>
  <si>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</si>
  <si>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</si>
  <si>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</si>
  <si>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</si>
  <si>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</si>
  <si>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</si>
  <si>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</si>
  <si>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</si>
  <si>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</si>
  <si>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</si>
  <si>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</si>
  <si>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</si>
  <si>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</si>
  <si>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</si>
  <si>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</si>
  <si>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</si>
  <si>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</si>
  <si>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</si>
  <si>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</si>
  <si>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</si>
  <si>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</si>
  <si>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</si>
  <si>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</si>
  <si>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</si>
  <si>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</si>
  <si>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</si>
  <si>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</si>
  <si>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</si>
  <si>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</si>
  <si>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</si>
  <si>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安藤病院</t>
    <phoneticPr fontId="3"/>
  </si>
  <si>
    <t>〒272-0133 市川市行徳駅前２－２０－１８</t>
    <phoneticPr fontId="3"/>
  </si>
  <si>
    <t>〇</t>
  </si>
  <si>
    <t>個人</t>
  </si>
  <si>
    <t>複数の診療科で活用</t>
  </si>
  <si>
    <t>内科</t>
  </si>
  <si>
    <t>整形外科</t>
  </si>
  <si>
    <t>外科</t>
  </si>
  <si>
    <t>ＤＰＣ病院ではない</t>
  </si>
  <si>
    <t>-</t>
    <phoneticPr fontId="3"/>
  </si>
  <si>
    <t>療養病棟</t>
  </si>
  <si>
    <t>慢性期機能</t>
  </si>
  <si>
    <t>未突合</t>
  </si>
  <si>
    <t>看護職員不足の為。</t>
  </si>
  <si>
    <t>一般病棟特別入院基本料</t>
  </si>
  <si>
    <t>未突合</t>
    <phoneticPr fontId="10"/>
  </si>
  <si>
    <t>一般病棟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</si>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</sst>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058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1035</v>
      </c>
      <c r="C2" s="238"/>
      <c r="D2" s="238"/>
      <c r="E2" s="238"/>
      <c r="F2" s="238"/>
      <c r="G2" s="238"/>
      <c r="H2" s="9"/>
      <c r="N2" s="8"/>
      <c r="O2" s="8"/>
      <c r="P2" s="8"/>
      <c r="Q2" s="8"/>
      <c r="R2" s="8"/>
      <c r="S2" s="8"/>
      <c r="T2" s="8"/>
      <c r="U2" s="8"/>
      <c r="V2" s="8"/>
    </row>
    <row r="3" spans="1:22">
      <c r="A3" s="243"/>
      <c r="B3" s="273" t="s">
        <v>1036</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1008</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1009</v>
      </c>
      <c r="J9" s="423"/>
      <c r="K9" s="423"/>
      <c r="L9" s="276" t="s">
        <v>1045</v>
      </c>
      <c r="M9" s="282" t="s">
        <v>1051</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1037</v>
      </c>
      <c r="M13" s="28"/>
    </row>
    <row r="14" spans="1:22" s="21" customFormat="1" ht="34.5" customHeight="1">
      <c r="A14" s="244" t="s">
        <v>606</v>
      </c>
      <c r="B14" s="17"/>
      <c r="C14" s="19"/>
      <c r="D14" s="19"/>
      <c r="E14" s="19"/>
      <c r="F14" s="19"/>
      <c r="G14" s="19"/>
      <c r="H14" s="20"/>
      <c r="I14" s="421" t="s">
        <v>550</v>
      </c>
      <c r="J14" s="421"/>
      <c r="K14" s="421"/>
      <c r="L14" s="29"/>
      <c r="M14" s="29" t="s">
        <v>1037</v>
      </c>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984</v>
      </c>
      <c r="B17" s="17"/>
      <c r="C17" s="19"/>
      <c r="D17" s="19"/>
      <c r="E17" s="19"/>
      <c r="F17" s="19"/>
      <c r="G17" s="19"/>
      <c r="H17" s="20"/>
      <c r="I17" s="309" t="s">
        <v>1007</v>
      </c>
      <c r="J17" s="309"/>
      <c r="K17" s="309"/>
      <c r="L17" s="29" t="s">
        <v>533</v>
      </c>
      <c r="M17" s="29" t="s">
        <v>1047</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1010</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1011</v>
      </c>
      <c r="J22" s="314"/>
      <c r="K22" s="315"/>
      <c r="L22" s="277" t="s">
        <v>1045</v>
      </c>
      <c r="M22" s="282" t="s">
        <v>1051</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t="s">
        <v>1037</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1037</v>
      </c>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1013</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1012</v>
      </c>
      <c r="J35" s="314"/>
      <c r="K35" s="315"/>
      <c r="L35" s="277" t="s">
        <v>1045</v>
      </c>
      <c r="M35" s="282" t="s">
        <v>1051</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981</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1011</v>
      </c>
      <c r="J44" s="311"/>
      <c r="K44" s="312"/>
      <c r="L44" s="277" t="s">
        <v>1045</v>
      </c>
      <c r="M44" s="282" t="s">
        <v>1051</v>
      </c>
    </row>
    <row r="45" spans="1:22" s="21" customFormat="1" ht="34.5" customHeight="1">
      <c r="A45" s="278" t="s">
        <v>982</v>
      </c>
      <c r="B45" s="17"/>
      <c r="C45" s="19"/>
      <c r="D45" s="19"/>
      <c r="E45" s="19"/>
      <c r="F45" s="19"/>
      <c r="G45" s="19"/>
      <c r="H45" s="20"/>
      <c r="I45" s="305" t="s">
        <v>2</v>
      </c>
      <c r="J45" s="306"/>
      <c r="K45" s="307"/>
      <c r="L45" s="25"/>
      <c r="M45" s="25"/>
    </row>
    <row r="46" spans="1:22" s="21" customFormat="1" ht="34.5" customHeight="1">
      <c r="A46" s="278" t="s">
        <v>982</v>
      </c>
      <c r="B46" s="24"/>
      <c r="C46" s="19"/>
      <c r="D46" s="19"/>
      <c r="E46" s="19"/>
      <c r="F46" s="19"/>
      <c r="G46" s="19"/>
      <c r="H46" s="20"/>
      <c r="I46" s="305" t="s">
        <v>3</v>
      </c>
      <c r="J46" s="306"/>
      <c r="K46" s="307"/>
      <c r="L46" s="25"/>
      <c r="M46" s="25"/>
    </row>
    <row r="47" spans="1:22" s="21" customFormat="1" ht="34.5" customHeight="1">
      <c r="A47" s="278" t="s">
        <v>982</v>
      </c>
      <c r="B47" s="24"/>
      <c r="C47" s="19"/>
      <c r="D47" s="19"/>
      <c r="E47" s="19"/>
      <c r="F47" s="19"/>
      <c r="G47" s="19"/>
      <c r="H47" s="20"/>
      <c r="I47" s="305" t="s">
        <v>4</v>
      </c>
      <c r="J47" s="306"/>
      <c r="K47" s="307"/>
      <c r="L47" s="29"/>
      <c r="M47" s="29"/>
    </row>
    <row r="48" spans="1:22" s="21" customFormat="1" ht="34.5" customHeight="1">
      <c r="A48" s="278" t="s">
        <v>982</v>
      </c>
      <c r="B48" s="17"/>
      <c r="C48" s="19"/>
      <c r="D48" s="19"/>
      <c r="E48" s="19"/>
      <c r="F48" s="19"/>
      <c r="G48" s="19"/>
      <c r="H48" s="20"/>
      <c r="I48" s="305" t="s">
        <v>5</v>
      </c>
      <c r="J48" s="306"/>
      <c r="K48" s="307"/>
      <c r="L48" s="28"/>
      <c r="M48" s="28"/>
    </row>
    <row r="49" spans="1:13" s="21" customFormat="1" ht="34.5" customHeight="1">
      <c r="A49" s="278" t="s">
        <v>982</v>
      </c>
      <c r="B49" s="17"/>
      <c r="C49" s="19"/>
      <c r="D49" s="19"/>
      <c r="E49" s="19"/>
      <c r="F49" s="19"/>
      <c r="G49" s="19"/>
      <c r="H49" s="20"/>
      <c r="I49" s="305" t="s">
        <v>554</v>
      </c>
      <c r="J49" s="306"/>
      <c r="K49" s="307"/>
      <c r="L49" s="29"/>
      <c r="M49" s="29"/>
    </row>
    <row r="50" spans="1:13" s="21" customFormat="1" ht="34.5" customHeight="1">
      <c r="A50" s="278" t="s">
        <v>982</v>
      </c>
      <c r="B50" s="17"/>
      <c r="C50" s="19"/>
      <c r="D50" s="19"/>
      <c r="E50" s="19"/>
      <c r="F50" s="19"/>
      <c r="G50" s="19"/>
      <c r="H50" s="20"/>
      <c r="I50" s="305" t="s">
        <v>553</v>
      </c>
      <c r="J50" s="306"/>
      <c r="K50" s="307"/>
      <c r="L50" s="29"/>
      <c r="M50" s="29"/>
    </row>
    <row r="51" spans="1:13" s="33" customFormat="1" ht="34.5" customHeight="1">
      <c r="A51" s="278" t="s">
        <v>982</v>
      </c>
      <c r="B51" s="17"/>
      <c r="C51" s="19"/>
      <c r="D51" s="19"/>
      <c r="E51" s="19"/>
      <c r="F51" s="19"/>
      <c r="G51" s="19"/>
      <c r="H51" s="20"/>
      <c r="I51" s="305" t="s">
        <v>8</v>
      </c>
      <c r="J51" s="306"/>
      <c r="K51" s="307"/>
      <c r="L51" s="29"/>
      <c r="M51" s="29"/>
    </row>
    <row r="52" spans="1:13" s="21" customFormat="1" ht="34.5" customHeight="1">
      <c r="A52" s="278" t="s">
        <v>982</v>
      </c>
      <c r="B52" s="17"/>
      <c r="C52" s="19"/>
      <c r="D52" s="19"/>
      <c r="E52" s="19"/>
      <c r="F52" s="19"/>
      <c r="G52" s="19"/>
      <c r="H52" s="20"/>
      <c r="I52" s="308" t="s">
        <v>552</v>
      </c>
      <c r="J52" s="308"/>
      <c r="K52" s="308"/>
      <c r="L52" s="29" t="s">
        <v>1037</v>
      </c>
      <c r="M52" s="29" t="s">
        <v>1037</v>
      </c>
    </row>
    <row r="53" spans="1:13" s="21" customFormat="1" ht="34.5" customHeight="1">
      <c r="A53" s="278" t="s">
        <v>982</v>
      </c>
      <c r="B53" s="17"/>
      <c r="C53" s="19"/>
      <c r="D53" s="19"/>
      <c r="E53" s="19"/>
      <c r="F53" s="19"/>
      <c r="G53" s="19"/>
      <c r="H53" s="20"/>
      <c r="I53" s="308" t="s">
        <v>983</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1014</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1045</v>
      </c>
      <c r="M89" s="262" t="s">
        <v>1051</v>
      </c>
    </row>
    <row r="90" spans="1:23" s="21" customFormat="1">
      <c r="A90" s="243"/>
      <c r="B90" s="1"/>
      <c r="C90" s="3"/>
      <c r="D90" s="3"/>
      <c r="E90" s="3"/>
      <c r="F90" s="3"/>
      <c r="G90" s="3"/>
      <c r="H90" s="287"/>
      <c r="I90" s="67" t="s">
        <v>36</v>
      </c>
      <c r="J90" s="68"/>
      <c r="K90" s="69"/>
      <c r="L90" s="262" t="s">
        <v>1046</v>
      </c>
      <c r="M90" s="262" t="s">
        <v>1052</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1052</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10</v>
      </c>
      <c r="K99" s="237" t="str">
        <f>IF(OR(COUNTIF(L99:M99,"未確認")&gt;0,COUNTIF(L99:M99,"~*")&gt;0),"※","")</f>
        <v/>
      </c>
      <c r="L99" s="258">
        <v>0</v>
      </c>
      <c r="M99" s="258">
        <v>10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10</v>
      </c>
      <c r="K102" s="237" t="str">
        <f t="shared" ref="K102:K111" si="1">IF(OR(COUNTIF(L101:M101,"未確認")&gt;0,COUNTIF(L101:M101,"~*")&gt;0),"※","")</f>
        <v/>
      </c>
      <c r="L102" s="258">
        <v>0</v>
      </c>
      <c r="M102" s="258">
        <v>10</v>
      </c>
    </row>
    <row r="103" spans="1:22" s="83" customFormat="1" ht="34.5" customHeight="1">
      <c r="A103" s="244" t="s">
        <v>613</v>
      </c>
      <c r="B103" s="84"/>
      <c r="C103" s="333" t="s">
        <v>46</v>
      </c>
      <c r="D103" s="335"/>
      <c r="E103" s="333" t="s">
        <v>42</v>
      </c>
      <c r="F103" s="334"/>
      <c r="G103" s="334"/>
      <c r="H103" s="335"/>
      <c r="I103" s="419"/>
      <c r="J103" s="256">
        <f t="shared" si="0"/>
        <v>24</v>
      </c>
      <c r="K103" s="237" t="str">
        <f t="shared" si="1"/>
        <v/>
      </c>
      <c r="L103" s="258">
        <v>24</v>
      </c>
      <c r="M103" s="258">
        <v>0</v>
      </c>
    </row>
    <row r="104" spans="1:22" s="83" customFormat="1" ht="34.5" customHeight="1">
      <c r="A104" s="244" t="s">
        <v>614</v>
      </c>
      <c r="B104" s="84"/>
      <c r="C104" s="395"/>
      <c r="D104" s="396"/>
      <c r="E104" s="427"/>
      <c r="F104" s="428"/>
      <c r="G104" s="319" t="s">
        <v>47</v>
      </c>
      <c r="H104" s="321"/>
      <c r="I104" s="419"/>
      <c r="J104" s="256">
        <f t="shared" si="0"/>
        <v>24</v>
      </c>
      <c r="K104" s="237" t="str">
        <f t="shared" si="1"/>
        <v/>
      </c>
      <c r="L104" s="258">
        <v>24</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24</v>
      </c>
      <c r="K106" s="237" t="str">
        <f t="shared" si="1"/>
        <v/>
      </c>
      <c r="L106" s="258">
        <v>24</v>
      </c>
      <c r="M106" s="258">
        <v>0</v>
      </c>
    </row>
    <row r="107" spans="1:22" s="83" customFormat="1" ht="34.5" customHeight="1">
      <c r="A107" s="244" t="s">
        <v>614</v>
      </c>
      <c r="B107" s="84"/>
      <c r="C107" s="395"/>
      <c r="D107" s="396"/>
      <c r="E107" s="427"/>
      <c r="F107" s="428"/>
      <c r="G107" s="319" t="s">
        <v>47</v>
      </c>
      <c r="H107" s="321"/>
      <c r="I107" s="419"/>
      <c r="J107" s="256">
        <f t="shared" si="0"/>
        <v>24</v>
      </c>
      <c r="K107" s="237" t="str">
        <f t="shared" si="1"/>
        <v/>
      </c>
      <c r="L107" s="258">
        <v>24</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24</v>
      </c>
      <c r="K109" s="237" t="str">
        <f t="shared" si="1"/>
        <v/>
      </c>
      <c r="L109" s="258">
        <v>24</v>
      </c>
      <c r="M109" s="258">
        <v>0</v>
      </c>
    </row>
    <row r="110" spans="1:22" s="83" customFormat="1" ht="34.5" customHeight="1">
      <c r="A110" s="244" t="s">
        <v>614</v>
      </c>
      <c r="B110" s="84"/>
      <c r="C110" s="395"/>
      <c r="D110" s="396"/>
      <c r="E110" s="431"/>
      <c r="F110" s="432"/>
      <c r="G110" s="316" t="s">
        <v>47</v>
      </c>
      <c r="H110" s="318"/>
      <c r="I110" s="419"/>
      <c r="J110" s="256">
        <f t="shared" si="0"/>
        <v>24</v>
      </c>
      <c r="K110" s="237" t="str">
        <f t="shared" si="1"/>
        <v/>
      </c>
      <c r="L110" s="258">
        <v>24</v>
      </c>
      <c r="M110" s="258"/>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1048</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1052</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1040</v>
      </c>
      <c r="M121" s="98" t="s">
        <v>1040</v>
      </c>
    </row>
    <row r="122" spans="1:22" s="83" customFormat="1" ht="40.5" customHeight="1">
      <c r="A122" s="244" t="s">
        <v>619</v>
      </c>
      <c r="B122" s="1"/>
      <c r="C122" s="295"/>
      <c r="D122" s="297"/>
      <c r="E122" s="395"/>
      <c r="F122" s="417"/>
      <c r="G122" s="417"/>
      <c r="H122" s="396"/>
      <c r="I122" s="353"/>
      <c r="J122" s="101"/>
      <c r="K122" s="102"/>
      <c r="L122" s="98" t="s">
        <v>1041</v>
      </c>
      <c r="M122" s="98" t="s">
        <v>1041</v>
      </c>
    </row>
    <row r="123" spans="1:22" s="83" customFormat="1" ht="40.5" customHeight="1">
      <c r="A123" s="244" t="s">
        <v>620</v>
      </c>
      <c r="B123" s="1"/>
      <c r="C123" s="289"/>
      <c r="D123" s="290"/>
      <c r="E123" s="376"/>
      <c r="F123" s="377"/>
      <c r="G123" s="377"/>
      <c r="H123" s="378"/>
      <c r="I123" s="340"/>
      <c r="J123" s="105"/>
      <c r="K123" s="106"/>
      <c r="L123" s="98" t="s">
        <v>1042</v>
      </c>
      <c r="M123" s="98" t="s">
        <v>1042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1052</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1049</v>
      </c>
    </row>
    <row r="132" spans="1:22" s="83" customFormat="1" ht="34.5" customHeight="1">
      <c r="A132" s="244" t="s">
        <v>621</v>
      </c>
      <c r="B132" s="84"/>
      <c r="C132" s="295"/>
      <c r="D132" s="297"/>
      <c r="E132" s="319" t="s">
        <v>58</v>
      </c>
      <c r="F132" s="320"/>
      <c r="G132" s="320"/>
      <c r="H132" s="321"/>
      <c r="I132" s="388"/>
      <c r="J132" s="101"/>
      <c r="K132" s="102"/>
      <c r="L132" s="82">
        <v>24</v>
      </c>
      <c r="M132" s="82">
        <v>10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1015</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1052</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t="s">
        <v>1050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t="s">
        <v>1050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t="s">
        <v>1050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t="s">
        <v>1050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t="s">
        <v>1050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t="s">
        <v>1050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t="s">
        <v>1050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t="s">
        <v>1050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t="s">
        <v>1050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t="s">
        <v>1050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t="s">
        <v>1050</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t="s">
        <v>1050</v>
      </c>
    </row>
    <row r="158" spans="1:13" s="118" customFormat="1" ht="34.5" customHeight="1">
      <c r="A158" s="246" t="s">
        <v>661</v>
      </c>
      <c r="B158" s="115"/>
      <c r="C158" s="316" t="s">
        <v>567</v>
      </c>
      <c r="D158" s="317"/>
      <c r="E158" s="317"/>
      <c r="F158" s="317"/>
      <c r="G158" s="317"/>
      <c r="H158" s="318"/>
      <c r="I158" s="412"/>
      <c r="J158" s="263">
        <f t="shared" si="2"/>
        <v>18</v>
      </c>
      <c r="K158" s="264" t="str">
        <f t="shared" si="3"/>
        <v/>
      </c>
      <c r="L158" s="117">
        <v>18</v>
      </c>
      <c r="M158" s="117" t="s">
        <v>1050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t="s">
        <v>1050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t="s">
        <v>1050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t="s">
        <v>1050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t="s">
        <v>1050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t="s">
        <v>1050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t="s">
        <v>1050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t="s">
        <v>1050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t="s">
        <v>1050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t="s">
        <v>1050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t="s">
        <v>1050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t="s">
        <v>1050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t="s">
        <v>1050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t="s">
        <v>1050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t="s">
        <v>1050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t="s">
        <v>1050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t="s">
        <v>1050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t="s">
        <v>1050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t="s">
        <v>1050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t="s">
        <v>1050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t="s">
        <v>1050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t="s">
        <v>1050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t="s">
        <v>1050</v>
      </c>
    </row>
    <row r="181" spans="1:13"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t="s">
        <v>1050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t="s">
        <v>1050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t="s">
        <v>1050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t="s">
        <v>1050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t="s">
        <v>1050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t="s">
        <v>1050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t="s">
        <v>1050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t="s">
        <v>1050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t="s">
        <v>1050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t="s">
        <v>1050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t="s">
        <v>1050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t="s">
        <v>1050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t="s">
        <v>1050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t="s">
        <v>1050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t="s">
        <v>1050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t="s">
        <v>1050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t="s">
        <v>1050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t="s">
        <v>1050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t="s">
        <v>1050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t="s">
        <v>1050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t="s">
        <v>1050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t="s">
        <v>1050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t="s">
        <v>1050</v>
      </c>
    </row>
    <row r="204" spans="1:13"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t="s">
        <v>1050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t="s">
        <v>1050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t="s">
        <v>1050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t="s">
        <v>1050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t="s">
        <v>1050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t="s">
        <v>1050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t="s">
        <v>1050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t="s">
        <v>1050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t="s">
        <v>1050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t="s">
        <v>1050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t="s">
        <v>1050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t="s">
        <v>1050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t="s">
        <v>1050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t="s">
        <v>1050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t="s">
        <v>1050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t="s">
        <v>1050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t="s">
        <v>1050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1052</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1052</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1052</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1052</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1052</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0.6</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0</v>
      </c>
      <c r="K269" s="81" t="str">
        <f t="shared" si="8"/>
        <v/>
      </c>
      <c r="L269" s="147">
        <v>0</v>
      </c>
      <c r="M269" s="147">
        <v>0</v>
      </c>
    </row>
    <row r="270" spans="1:22" s="83" customFormat="1" ht="34.5" customHeight="1">
      <c r="A270" s="249" t="s">
        <v>725</v>
      </c>
      <c r="B270" s="120"/>
      <c r="C270" s="370"/>
      <c r="D270" s="370"/>
      <c r="E270" s="370"/>
      <c r="F270" s="370"/>
      <c r="G270" s="370" t="s">
        <v>148</v>
      </c>
      <c r="H270" s="370"/>
      <c r="I270" s="403"/>
      <c r="J270" s="266">
        <f t="shared" si="9"/>
        <v>1.7</v>
      </c>
      <c r="K270" s="81" t="str">
        <f t="shared" si="8"/>
        <v/>
      </c>
      <c r="L270" s="148">
        <v>1.7</v>
      </c>
      <c r="M270" s="148">
        <v>0</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c r="M271" s="147">
        <v>0</v>
      </c>
    </row>
    <row r="272" spans="1:22" s="83" customFormat="1" ht="34.5" customHeight="1">
      <c r="A272" s="249" t="s">
        <v>726</v>
      </c>
      <c r="B272" s="120"/>
      <c r="C272" s="371"/>
      <c r="D272" s="371"/>
      <c r="E272" s="371"/>
      <c r="F272" s="371"/>
      <c r="G272" s="370" t="s">
        <v>148</v>
      </c>
      <c r="H272" s="370"/>
      <c r="I272" s="403"/>
      <c r="J272" s="266">
        <f t="shared" si="9"/>
        <v>4.3</v>
      </c>
      <c r="K272" s="81" t="str">
        <f t="shared" si="8"/>
        <v/>
      </c>
      <c r="L272" s="148">
        <v>4.3</v>
      </c>
      <c r="M272" s="148">
        <v>0</v>
      </c>
    </row>
    <row r="273" spans="1:13" s="83" customFormat="1" ht="34.5" customHeight="1">
      <c r="A273" s="249" t="s">
        <v>727</v>
      </c>
      <c r="B273" s="120"/>
      <c r="C273" s="370" t="s">
        <v>152</v>
      </c>
      <c r="D273" s="371"/>
      <c r="E273" s="371"/>
      <c r="F273" s="371"/>
      <c r="G273" s="370" t="s">
        <v>146</v>
      </c>
      <c r="H273" s="370"/>
      <c r="I273" s="403"/>
      <c r="J273" s="266">
        <f t="shared" si="9"/>
        <v>4</v>
      </c>
      <c r="K273" s="81" t="str">
        <f t="shared" si="8"/>
        <v/>
      </c>
      <c r="L273" s="147">
        <v>4</v>
      </c>
      <c r="M273" s="147">
        <v>0</v>
      </c>
    </row>
    <row r="274" spans="1:13" s="83" customFormat="1" ht="34.5" customHeight="1">
      <c r="A274" s="249" t="s">
        <v>727</v>
      </c>
      <c r="B274" s="120"/>
      <c r="C274" s="371"/>
      <c r="D274" s="371"/>
      <c r="E274" s="371"/>
      <c r="F274" s="371"/>
      <c r="G274" s="370" t="s">
        <v>148</v>
      </c>
      <c r="H274" s="370"/>
      <c r="I274" s="403"/>
      <c r="J274" s="266">
        <f t="shared" si="9"/>
        <v>2.6</v>
      </c>
      <c r="K274" s="81" t="str">
        <f t="shared" si="8"/>
        <v/>
      </c>
      <c r="L274" s="148">
        <v>2.6</v>
      </c>
      <c r="M274" s="148">
        <v>0</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1052</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1052</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1051</v>
      </c>
    </row>
    <row r="368" spans="1:22" s="118" customFormat="1" ht="20.25" customHeight="1">
      <c r="A368" s="243"/>
      <c r="B368" s="1"/>
      <c r="C368" s="3"/>
      <c r="D368" s="3"/>
      <c r="E368" s="3"/>
      <c r="F368" s="3"/>
      <c r="G368" s="3"/>
      <c r="H368" s="287"/>
      <c r="I368" s="67" t="s">
        <v>36</v>
      </c>
      <c r="J368" s="170"/>
      <c r="K368" s="79"/>
      <c r="L368" s="137" t="s">
        <v>1046</v>
      </c>
      <c r="M368" s="137" t="s">
        <v>1052</v>
      </c>
    </row>
    <row r="369" spans="1:13" s="118" customFormat="1" ht="34.5" customHeight="1">
      <c r="A369" s="243"/>
      <c r="B369" s="115"/>
      <c r="C369" s="322" t="s">
        <v>211</v>
      </c>
      <c r="D369" s="323"/>
      <c r="E369" s="323"/>
      <c r="F369" s="323"/>
      <c r="G369" s="323"/>
      <c r="H369" s="324"/>
      <c r="I369" s="388" t="s">
        <v>1016</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1052</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IF(SUM(L392:M392)=0,IF(COUNTIF(L392:M392,"未確認")&gt;0,"未確認",IF(COUNTIF(L392:M392,"~*")&gt;0,"*",SUM(L392:M392))),SUM(L392:M392))</f>
        <v>54</v>
      </c>
      <c r="K392" s="81" t="str">
        <f t="shared" ref="K392:K397" si="12">IF(OR(COUNTIF(L392:M392,"未確認")&gt;0,COUNTIF(L392:M392,"~*")&gt;0),"※","")</f>
        <v/>
      </c>
      <c r="L392" s="147">
        <v>54</v>
      </c>
      <c r="M392" s="147">
        <v>0</v>
      </c>
    </row>
    <row r="393" spans="1:22" s="83" customFormat="1" ht="34.5" customHeight="1">
      <c r="A393" s="249" t="s">
        <v>773</v>
      </c>
      <c r="B393" s="84"/>
      <c r="C393" s="369"/>
      <c r="D393" s="379"/>
      <c r="E393" s="319" t="s">
        <v>224</v>
      </c>
      <c r="F393" s="320"/>
      <c r="G393" s="320"/>
      <c r="H393" s="321"/>
      <c r="I393" s="342"/>
      <c r="J393" s="140">
        <f t="shared" si="11"/>
        <v>0</v>
      </c>
      <c r="K393" s="81" t="str">
        <f t="shared" si="12"/>
        <v/>
      </c>
      <c r="L393" s="147">
        <v>0</v>
      </c>
      <c r="M393" s="147">
        <v>0</v>
      </c>
    </row>
    <row r="394" spans="1:22" s="83" customFormat="1" ht="34.5" customHeight="1">
      <c r="A394" s="250" t="s">
        <v>774</v>
      </c>
      <c r="B394" s="84"/>
      <c r="C394" s="369"/>
      <c r="D394" s="380"/>
      <c r="E394" s="319" t="s">
        <v>225</v>
      </c>
      <c r="F394" s="320"/>
      <c r="G394" s="320"/>
      <c r="H394" s="321"/>
      <c r="I394" s="342"/>
      <c r="J394" s="140">
        <f t="shared" si="11"/>
        <v>36</v>
      </c>
      <c r="K394" s="81" t="str">
        <f t="shared" si="12"/>
        <v/>
      </c>
      <c r="L394" s="147">
        <v>36</v>
      </c>
      <c r="M394" s="147">
        <v>0</v>
      </c>
    </row>
    <row r="395" spans="1:22" s="83" customFormat="1" ht="34.5" customHeight="1">
      <c r="A395" s="250" t="s">
        <v>775</v>
      </c>
      <c r="B395" s="84"/>
      <c r="C395" s="369"/>
      <c r="D395" s="381"/>
      <c r="E395" s="319" t="s">
        <v>226</v>
      </c>
      <c r="F395" s="320"/>
      <c r="G395" s="320"/>
      <c r="H395" s="321"/>
      <c r="I395" s="342"/>
      <c r="J395" s="140">
        <f t="shared" si="11"/>
        <v>18</v>
      </c>
      <c r="K395" s="81" t="str">
        <f t="shared" si="12"/>
        <v/>
      </c>
      <c r="L395" s="147">
        <v>18</v>
      </c>
      <c r="M395" s="147">
        <v>0</v>
      </c>
    </row>
    <row r="396" spans="1:22" s="83" customFormat="1" ht="34.5" customHeight="1">
      <c r="A396" s="250" t="s">
        <v>776</v>
      </c>
      <c r="B396" s="1"/>
      <c r="C396" s="369"/>
      <c r="D396" s="319" t="s">
        <v>227</v>
      </c>
      <c r="E396" s="320"/>
      <c r="F396" s="320"/>
      <c r="G396" s="320"/>
      <c r="H396" s="321"/>
      <c r="I396" s="342"/>
      <c r="J396" s="140">
        <f t="shared" si="11"/>
        <v>6474</v>
      </c>
      <c r="K396" s="81" t="str">
        <f t="shared" si="12"/>
        <v/>
      </c>
      <c r="L396" s="147">
        <v>6474</v>
      </c>
      <c r="M396" s="147">
        <v>0</v>
      </c>
    </row>
    <row r="397" spans="1:22" s="83" customFormat="1" ht="34.5" customHeight="1">
      <c r="A397" s="250" t="s">
        <v>777</v>
      </c>
      <c r="B397" s="119"/>
      <c r="C397" s="369"/>
      <c r="D397" s="319" t="s">
        <v>228</v>
      </c>
      <c r="E397" s="320"/>
      <c r="F397" s="320"/>
      <c r="G397" s="320"/>
      <c r="H397" s="321"/>
      <c r="I397" s="343"/>
      <c r="J397" s="140">
        <f t="shared" si="11"/>
        <v>57</v>
      </c>
      <c r="K397" s="81" t="str">
        <f t="shared" si="12"/>
        <v/>
      </c>
      <c r="L397" s="147">
        <v>57</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1052</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IF(SUM(L405:M405)=0,IF(COUNTIF(L405:M405,"未確認")&gt;0,"未確認",IF(COUNTIF(L405:M405,"~*")&gt;0,"*",SUM(L405:M405))),SUM(L405:M405))</f>
        <v>54</v>
      </c>
      <c r="K405" s="81" t="str">
        <f t="shared" ref="K405:K422" si="14">IF(OR(COUNTIF(L405:M405,"未確認")&gt;0,COUNTIF(L405:M405,"~*")&gt;0),"※","")</f>
        <v/>
      </c>
      <c r="L405" s="147">
        <v>54</v>
      </c>
      <c r="M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row>
    <row r="407" spans="1:22" s="83" customFormat="1" ht="34.5" customHeight="1">
      <c r="A407" s="251" t="s">
        <v>780</v>
      </c>
      <c r="B407" s="119"/>
      <c r="C407" s="368"/>
      <c r="D407" s="368"/>
      <c r="E407" s="319" t="s">
        <v>235</v>
      </c>
      <c r="F407" s="320"/>
      <c r="G407" s="320"/>
      <c r="H407" s="321"/>
      <c r="I407" s="360"/>
      <c r="J407" s="140">
        <f t="shared" si="13"/>
        <v>37</v>
      </c>
      <c r="K407" s="81" t="str">
        <f t="shared" si="14"/>
        <v/>
      </c>
      <c r="L407" s="147">
        <v>37</v>
      </c>
      <c r="M407" s="147">
        <v>0</v>
      </c>
    </row>
    <row r="408" spans="1:22" s="83" customFormat="1" ht="34.5" customHeight="1">
      <c r="A408" s="251" t="s">
        <v>781</v>
      </c>
      <c r="B408" s="119"/>
      <c r="C408" s="368"/>
      <c r="D408" s="368"/>
      <c r="E408" s="319" t="s">
        <v>236</v>
      </c>
      <c r="F408" s="320"/>
      <c r="G408" s="320"/>
      <c r="H408" s="321"/>
      <c r="I408" s="360"/>
      <c r="J408" s="140">
        <f t="shared" si="13"/>
        <v>17</v>
      </c>
      <c r="K408" s="81" t="str">
        <f t="shared" si="14"/>
        <v/>
      </c>
      <c r="L408" s="147">
        <v>17</v>
      </c>
      <c r="M408" s="147">
        <v>0</v>
      </c>
    </row>
    <row r="409" spans="1:22" s="83" customFormat="1" ht="34.5" customHeight="1">
      <c r="A409" s="251" t="s">
        <v>782</v>
      </c>
      <c r="B409" s="119"/>
      <c r="C409" s="368"/>
      <c r="D409" s="368"/>
      <c r="E409" s="316" t="s">
        <v>987</v>
      </c>
      <c r="F409" s="317"/>
      <c r="G409" s="317"/>
      <c r="H409" s="318"/>
      <c r="I409" s="360"/>
      <c r="J409" s="140">
        <f t="shared" si="13"/>
        <v>0</v>
      </c>
      <c r="K409" s="81" t="str">
        <f t="shared" si="14"/>
        <v/>
      </c>
      <c r="L409" s="147">
        <v>0</v>
      </c>
      <c r="M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51</v>
      </c>
      <c r="K413" s="81" t="str">
        <f t="shared" si="14"/>
        <v/>
      </c>
      <c r="L413" s="147">
        <v>51</v>
      </c>
      <c r="M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row>
    <row r="415" spans="1:22" s="83" customFormat="1" ht="34.5" customHeight="1">
      <c r="A415" s="251" t="s">
        <v>788</v>
      </c>
      <c r="B415" s="119"/>
      <c r="C415" s="368"/>
      <c r="D415" s="368"/>
      <c r="E415" s="319" t="s">
        <v>242</v>
      </c>
      <c r="F415" s="320"/>
      <c r="G415" s="320"/>
      <c r="H415" s="321"/>
      <c r="I415" s="360"/>
      <c r="J415" s="140">
        <f t="shared" si="13"/>
        <v>37</v>
      </c>
      <c r="K415" s="81" t="str">
        <f t="shared" si="14"/>
        <v/>
      </c>
      <c r="L415" s="147">
        <v>37</v>
      </c>
      <c r="M415" s="147">
        <v>0</v>
      </c>
    </row>
    <row r="416" spans="1:22" s="83" customFormat="1" ht="34.5" customHeight="1">
      <c r="A416" s="251" t="s">
        <v>789</v>
      </c>
      <c r="B416" s="119"/>
      <c r="C416" s="368"/>
      <c r="D416" s="368"/>
      <c r="E416" s="319" t="s">
        <v>243</v>
      </c>
      <c r="F416" s="320"/>
      <c r="G416" s="320"/>
      <c r="H416" s="321"/>
      <c r="I416" s="360"/>
      <c r="J416" s="140">
        <f t="shared" si="13"/>
        <v>4</v>
      </c>
      <c r="K416" s="81" t="str">
        <f t="shared" si="14"/>
        <v/>
      </c>
      <c r="L416" s="147">
        <v>4</v>
      </c>
      <c r="M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row>
    <row r="421" spans="1:22" s="83" customFormat="1" ht="34.5" customHeight="1">
      <c r="A421" s="251" t="s">
        <v>794</v>
      </c>
      <c r="B421" s="119"/>
      <c r="C421" s="368"/>
      <c r="D421" s="368"/>
      <c r="E421" s="319" t="s">
        <v>247</v>
      </c>
      <c r="F421" s="320"/>
      <c r="G421" s="320"/>
      <c r="H421" s="321"/>
      <c r="I421" s="360"/>
      <c r="J421" s="140">
        <f t="shared" si="13"/>
        <v>10</v>
      </c>
      <c r="K421" s="81" t="str">
        <f t="shared" si="14"/>
        <v/>
      </c>
      <c r="L421" s="147">
        <v>10</v>
      </c>
      <c r="M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1052</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IF(SUM(L430:M430)=0,IF(COUNTIF(L430:M430,"未確認")&gt;0,"未確認",IF(COUNTIF(L430:M430,"~*")&gt;0,"*",SUM(L430:M430))),SUM(L430:M430))</f>
        <v>51</v>
      </c>
      <c r="K430" s="193" t="str">
        <f>IF(OR(COUNTIF(L430:M430,"未確認")&gt;0,COUNTIF(L430:M430,"~*")&gt;0),"※","")</f>
        <v/>
      </c>
      <c r="L430" s="147">
        <v>51</v>
      </c>
      <c r="M430" s="147">
        <v>0</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14</v>
      </c>
      <c r="K433" s="193" t="str">
        <f>IF(OR(COUNTIF(L433:M433,"未確認")&gt;0,COUNTIF(L433:M433,"~*")&gt;0),"※","")</f>
        <v/>
      </c>
      <c r="L433" s="147">
        <v>14</v>
      </c>
      <c r="M433" s="147">
        <v>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37</v>
      </c>
      <c r="K434" s="193" t="str">
        <f>IF(OR(COUNTIF(L434:M434,"未確認")&gt;0,COUNTIF(L434:M434,"~*")&gt;0),"※","")</f>
        <v/>
      </c>
      <c r="L434" s="147">
        <v>37</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1052</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1052</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t="s">
        <v>1050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541</v>
      </c>
      <c r="M470" s="117" t="s">
        <v>978</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IF(OR(COUNTIF(L477:M477,"未確認")&gt;0,COUNTIF(L477:M477,"*")&gt;0),"※","")</f>
        <v>※</v>
      </c>
      <c r="L477" s="117">
        <v>0</v>
      </c>
      <c r="M477" s="117" t="s">
        <v>978</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IF(SUM(L481:M481)=0,IF(COUNTIF(L481:M481,"未確認")&gt;0,"未確認",IF(COUNTIF(L481:M481,"*")&gt;0,"*",SUM(L481:M481))),SUM(L481:M481))</f>
        <v>*</v>
      </c>
      <c r="K481" s="201" t="str">
        <f t="shared" si="18"/>
        <v>※</v>
      </c>
      <c r="L481" s="117">
        <v>0</v>
      </c>
      <c r="M481" s="117" t="s">
        <v>1050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IF(SUM(L482:M482)=0,IF(COUNTIF(L482:M482,"未確認")&gt;0,"未確認",IF(COUNTIF(L482:M482,"~*")&gt;0,"*",SUM(L482:M482))),SUM(L482:M482))</f>
        <v>未確認</v>
      </c>
      <c r="K482" s="201" t="str">
        <f t="shared" si="18"/>
        <v>※</v>
      </c>
      <c r="L482" s="117">
        <v>0</v>
      </c>
      <c r="M482" s="117" t="s">
        <v>978</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t="s">
        <v>978</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t="s">
        <v>978</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t="s">
        <v>978</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t="s">
        <v>978</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t="s">
        <v>978</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t="s">
        <v>978</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t="s">
        <v>978</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v>0</v>
      </c>
      <c r="M490" s="117" t="s">
        <v>978</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t="s">
        <v>978</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t="s">
        <v>978</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t="s">
        <v>978</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t="s">
        <v>1050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t="s">
        <v>1050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v>0</v>
      </c>
      <c r="M496" s="117" t="s">
        <v>1050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1051</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1052</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v>0</v>
      </c>
      <c r="M505" s="117" t="s">
        <v>1050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t="s">
        <v>1050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t="s">
        <v>1050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v>0</v>
      </c>
      <c r="M508" s="117" t="s">
        <v>1050</v>
      </c>
      <c r="N508" s="8"/>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t="s">
        <v>1050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v>0</v>
      </c>
      <c r="M510" s="117" t="s">
        <v>1050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t="s">
        <v>1050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1051</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1052</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v>
      </c>
      <c r="L516" s="117">
        <v>0</v>
      </c>
      <c r="M516" s="117" t="s">
        <v>1050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v>
      </c>
      <c r="L517" s="117">
        <v>0</v>
      </c>
      <c r="M517" s="117" t="s">
        <v>1050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1051</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1052</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v>
      </c>
      <c r="L522" s="117">
        <v>0</v>
      </c>
      <c r="M522" s="117" t="s">
        <v>1050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1051</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1052</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1051</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1052</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t="s">
        <v>1050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v>0</v>
      </c>
      <c r="M534" s="117" t="s">
        <v>1050</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t="s">
        <v>1050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t="s">
        <v>1050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t="s">
        <v>1050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1051</v>
      </c>
    </row>
    <row r="544" spans="1:22" s="1" customFormat="1" ht="20.25" customHeight="1">
      <c r="A544" s="243"/>
      <c r="C544" s="62"/>
      <c r="D544" s="3"/>
      <c r="E544" s="3"/>
      <c r="F544" s="3"/>
      <c r="G544" s="3"/>
      <c r="H544" s="287"/>
      <c r="I544" s="67" t="s">
        <v>36</v>
      </c>
      <c r="J544" s="68"/>
      <c r="K544" s="186"/>
      <c r="L544" s="70" t="s">
        <v>1046</v>
      </c>
      <c r="M544" s="70" t="s">
        <v>1052</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t="s">
        <v>1050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t="s">
        <v>1050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t="s">
        <v>1050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v>
      </c>
      <c r="L549" s="117">
        <v>0</v>
      </c>
      <c r="M549" s="117" t="s">
        <v>1050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t="s">
        <v>1050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t="s">
        <v>1050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t="s">
        <v>1050</v>
      </c>
    </row>
    <row r="553" spans="1:13"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t="s">
        <v>1050</v>
      </c>
    </row>
    <row r="554" spans="1:13"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t="s">
        <v>1050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v>
      </c>
      <c r="L555" s="117">
        <v>0</v>
      </c>
      <c r="M555" s="117" t="s">
        <v>1050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t="s">
        <v>1050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t="s">
        <v>1050</v>
      </c>
    </row>
    <row r="558" spans="1:13" s="115" customFormat="1" ht="113.45" customHeight="1">
      <c r="A558" s="251" t="s">
        <v>868</v>
      </c>
      <c r="B558" s="119"/>
      <c r="C558" s="316" t="s">
        <v>866</v>
      </c>
      <c r="D558" s="317"/>
      <c r="E558" s="317"/>
      <c r="F558" s="317"/>
      <c r="G558" s="317"/>
      <c r="H558" s="318"/>
      <c r="I558" s="296" t="s">
        <v>867</v>
      </c>
      <c r="J558" s="223"/>
      <c r="K558" s="242"/>
      <c r="L558" s="211" t="s">
        <v>1044</v>
      </c>
      <c r="M558" s="211" t="s">
        <v>1044</v>
      </c>
    </row>
    <row r="559" spans="1:13" s="91" customFormat="1" ht="65.099999999999994" customHeight="1">
      <c r="A559" s="243"/>
      <c r="B559" s="119"/>
      <c r="C559" s="322" t="s">
        <v>1021</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990</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991</v>
      </c>
      <c r="E566" s="341"/>
      <c r="F566" s="341"/>
      <c r="G566" s="341"/>
      <c r="H566" s="331"/>
      <c r="I566" s="342"/>
      <c r="J566" s="213"/>
      <c r="K566" s="214"/>
      <c r="L566" s="211" t="s">
        <v>533</v>
      </c>
      <c r="M566" s="211" t="s">
        <v>533</v>
      </c>
    </row>
    <row r="567" spans="1:13" s="91" customFormat="1" ht="42.75" customHeight="1">
      <c r="A567" s="243"/>
      <c r="B567" s="119"/>
      <c r="C567" s="322" t="s">
        <v>1022</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990</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991</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1051</v>
      </c>
    </row>
    <row r="589" spans="1:22" s="1" customFormat="1" ht="20.25" customHeight="1">
      <c r="A589" s="243"/>
      <c r="C589" s="62"/>
      <c r="D589" s="3"/>
      <c r="E589" s="3"/>
      <c r="F589" s="3"/>
      <c r="G589" s="3"/>
      <c r="H589" s="287"/>
      <c r="I589" s="67" t="s">
        <v>36</v>
      </c>
      <c r="J589" s="68"/>
      <c r="K589" s="186"/>
      <c r="L589" s="70" t="s">
        <v>1046</v>
      </c>
      <c r="M589" s="70" t="s">
        <v>1052</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v>
      </c>
      <c r="L590" s="117">
        <v>0</v>
      </c>
      <c r="M590" s="117" t="s">
        <v>1050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v>
      </c>
      <c r="L591" s="117">
        <v>0</v>
      </c>
      <c r="M591" s="117" t="s">
        <v>1050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v>
      </c>
      <c r="L592" s="117">
        <v>0</v>
      </c>
      <c r="M592" s="117" t="s">
        <v>1050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v>
      </c>
      <c r="L593" s="117">
        <v>0</v>
      </c>
      <c r="M593" s="117" t="s">
        <v>1050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v>
      </c>
      <c r="L594" s="117">
        <v>0</v>
      </c>
      <c r="M594" s="117" t="s">
        <v>1050</v>
      </c>
    </row>
    <row r="595" spans="1:13" s="115" customFormat="1" ht="35.1" customHeight="1">
      <c r="A595" s="251" t="s">
        <v>895</v>
      </c>
      <c r="B595" s="84"/>
      <c r="C595" s="322" t="s">
        <v>992</v>
      </c>
      <c r="D595" s="323"/>
      <c r="E595" s="323"/>
      <c r="F595" s="323"/>
      <c r="G595" s="323"/>
      <c r="H595" s="324"/>
      <c r="I595" s="339" t="s">
        <v>397</v>
      </c>
      <c r="J595" s="140" t="s">
        <v>540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993</v>
      </c>
      <c r="D597" s="323"/>
      <c r="E597" s="323"/>
      <c r="F597" s="323"/>
      <c r="G597" s="323"/>
      <c r="H597" s="324"/>
      <c r="I597" s="325" t="s">
        <v>400</v>
      </c>
      <c r="J597" s="140">
        <v>13</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t="s">
        <v>540</v>
      </c>
      <c r="K598" s="201" t="str">
        <f>IF(OR(COUNTIF(L598:M598,"未確認")&gt;0,COUNTIF(L598:M598,"~*")&gt;0),"※","")</f>
        <v/>
      </c>
      <c r="L598" s="216"/>
      <c r="M598" s="216"/>
    </row>
    <row r="599" spans="1:13" s="115" customFormat="1" ht="42" customHeight="1">
      <c r="A599" s="251" t="s">
        <v>899</v>
      </c>
      <c r="B599" s="84"/>
      <c r="C599" s="316" t="s">
        <v>994</v>
      </c>
      <c r="D599" s="317"/>
      <c r="E599" s="317"/>
      <c r="F599" s="317"/>
      <c r="G599" s="317"/>
      <c r="H599" s="318"/>
      <c r="I599" s="122" t="s">
        <v>402</v>
      </c>
      <c r="J599" s="116">
        <v>24</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t="s">
        <v>1050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v>
      </c>
      <c r="L602" s="117">
        <v>0</v>
      </c>
      <c r="M602" s="117" t="s">
        <v>1050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v>
      </c>
      <c r="L603" s="117">
        <v>0</v>
      </c>
      <c r="M603" s="117" t="s">
        <v>1050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t="s">
        <v>1050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t="s">
        <v>1050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1052</v>
      </c>
      <c r="N612" s="8"/>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IF(SUM(L613:M613)=0,IF(COUNTIF(L613:M613,"未確認")&gt;0,"未確認",IF(COUNTIF(L613:M613,"~*")&gt;0,"*",SUM(L613:M613))),SUM(L613:M613))</f>
        <v>0</v>
      </c>
      <c r="K613" s="201" t="str">
        <f t="shared" ref="K613:K623" si="29">IF(OR(COUNTIF(L613:M613,"未確認")&gt;0,COUNTIF(L613:M613,"*")&gt;0),"※","")</f>
        <v>※</v>
      </c>
      <c r="L613" s="117">
        <v>0</v>
      </c>
      <c r="M613" s="117" t="s">
        <v>1050</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t="s">
        <v>1050</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t="s">
        <v>1050</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t="s">
        <v>1050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t="s">
        <v>1050</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v>0</v>
      </c>
      <c r="M618" s="117" t="s">
        <v>1050</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t="s">
        <v>1050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v>0</v>
      </c>
      <c r="M620" s="117" t="s">
        <v>1050</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v>0</v>
      </c>
      <c r="M621" s="117" t="s">
        <v>1050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v>0</v>
      </c>
      <c r="M622" s="117" t="s">
        <v>1050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v>0</v>
      </c>
      <c r="M623" s="117" t="s">
        <v>1050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1052</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v>0</v>
      </c>
      <c r="M632" s="117" t="s">
        <v>1050</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v>0</v>
      </c>
      <c r="M633" s="117" t="s">
        <v>1050</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t="s">
        <v>1050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1050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v>0</v>
      </c>
      <c r="M636" s="117" t="s">
        <v>1050</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1050</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v>0</v>
      </c>
      <c r="M638" s="117" t="s">
        <v>1050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1052</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v>
      </c>
      <c r="L646" s="117">
        <v>0</v>
      </c>
      <c r="M646" s="117" t="s">
        <v>1050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v>0</v>
      </c>
      <c r="M647" s="117" t="s">
        <v>1050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v>0</v>
      </c>
      <c r="M648" s="117" t="s">
        <v>1050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v>0</v>
      </c>
      <c r="M649" s="117" t="s">
        <v>1050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v>0</v>
      </c>
      <c r="M650" s="117" t="s">
        <v>1050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v>0</v>
      </c>
      <c r="M651" s="117" t="s">
        <v>1050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t="s">
        <v>1050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v>0</v>
      </c>
      <c r="M653" s="117" t="s">
        <v>1050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t="s">
        <v>1050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v>0</v>
      </c>
      <c r="M655" s="117" t="s">
        <v>1050</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t="s">
        <v>1050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v>0</v>
      </c>
      <c r="M657" s="117" t="s">
        <v>1050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v>0</v>
      </c>
      <c r="M658" s="117" t="s">
        <v>1050</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v>0</v>
      </c>
      <c r="M659" s="117" t="s">
        <v>1050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t="s">
        <v>1050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1052</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1052</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IF(SUM(L683:M683)=0,IF(COUNTIF(L683:M683,"未確認")&gt;0,"未確認",IF(COUNTIF(L683:M683,"~*")&gt;0,"*",SUM(L683:M683))),SUM(L683:M683))</f>
        <v>0</v>
      </c>
      <c r="K683" s="201" t="str">
        <f>IF(OR(COUNTIF(L683:M683,"未確認")&gt;0,COUNTIF(L683:M683,"*")&gt;0),"※","")</f>
        <v>※</v>
      </c>
      <c r="L683" s="117">
        <v>0</v>
      </c>
      <c r="M683" s="117" t="s">
        <v>1050</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v>
      </c>
      <c r="L684" s="117">
        <v>0</v>
      </c>
      <c r="M684" s="117" t="s">
        <v>1050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v>
      </c>
      <c r="L685" s="117">
        <v>0</v>
      </c>
      <c r="M685" s="117" t="s">
        <v>1050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1052</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v>
      </c>
      <c r="L693" s="117">
        <v>0</v>
      </c>
      <c r="M693" s="117" t="s">
        <v>1050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v>
      </c>
      <c r="L694" s="117">
        <v>0</v>
      </c>
      <c r="M694" s="117" t="s">
        <v>1050</v>
      </c>
    </row>
    <row r="695" spans="1:22" s="118" customFormat="1" ht="69.95" customHeight="1">
      <c r="A695" s="252" t="s">
        <v>965</v>
      </c>
      <c r="B695" s="119"/>
      <c r="C695" s="316" t="s">
        <v>1004</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v>
      </c>
      <c r="L695" s="117">
        <v>0</v>
      </c>
      <c r="M695" s="117" t="s">
        <v>1050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v>
      </c>
      <c r="L696" s="117">
        <v>0</v>
      </c>
      <c r="M696" s="117" t="s">
        <v>1050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v>
      </c>
      <c r="L697" s="117">
        <v>0</v>
      </c>
      <c r="M697" s="117" t="s">
        <v>1050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1052</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v>
      </c>
      <c r="L706" s="117">
        <v>0</v>
      </c>
      <c r="M706" s="117" t="s">
        <v>1050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v>
      </c>
      <c r="L707" s="117">
        <v>0</v>
      </c>
      <c r="M707" s="117" t="s">
        <v>1050</v>
      </c>
    </row>
    <row r="708" spans="1:23" s="118" customFormat="1" ht="69.95" customHeight="1">
      <c r="A708" s="252" t="s">
        <v>970</v>
      </c>
      <c r="B708" s="119"/>
      <c r="C708" s="316" t="s">
        <v>1005</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v>
      </c>
      <c r="L708" s="117">
        <v>0</v>
      </c>
      <c r="M708" s="117" t="s">
        <v>1050</v>
      </c>
    </row>
    <row r="709" spans="1:23" s="118" customFormat="1" ht="69.95" customHeight="1">
      <c r="A709" s="252" t="s">
        <v>971</v>
      </c>
      <c r="B709" s="119"/>
      <c r="C709" s="316" t="s">
        <v>1006</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v>
      </c>
      <c r="L709" s="117">
        <v>0</v>
      </c>
      <c r="M709" s="117" t="s">
        <v>1050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83C2CD1-5523-493F-8642-1B51E12B7A83}"/>
    <hyperlink ref="J71:L71" location="病院!B464" display="・手術の状況" xr:uid="{10328164-5EE4-430F-8438-31E2EAE1AF0A}"/>
    <hyperlink ref="J72:L72" location="病院!B500" display="・がん、脳卒中、心筋梗塞、分娩、精神医療への対応状況" xr:uid="{D5C6B41C-4D15-4050-AC87-038769A6DD5E}"/>
    <hyperlink ref="J73:L73" location="病院!B541" display="・重症患者への対応状況" xr:uid="{2473DDAA-3770-4654-ABD5-FA59CBBEE11C}"/>
    <hyperlink ref="J74:L74" location="病院!B586" display="・救急医療の実施状況" xr:uid="{1EC16E96-2EBD-4AB6-9936-07860212D963}"/>
    <hyperlink ref="J75:L75" location="病院!B609" display="・急性期後の支援、在宅復帰の支援の状況" xr:uid="{B04821F3-116B-415D-BE8A-699E9D4CCB71}"/>
    <hyperlink ref="J76:L76" location="病院!B627" display="・全身管理の状況" xr:uid="{F3E79BAA-36C4-4FC9-93D1-B99A3462FFB5}"/>
    <hyperlink ref="J78:L78" location="病院!B679" display="・長期療養患者の受入状況" xr:uid="{AC764BFA-6A80-4A26-8411-0CB86F61CD48}"/>
    <hyperlink ref="J77:L77" location="病院!B642" display="・リハビリテーションの実施状況" xr:uid="{CF48B836-D4C5-413E-90D0-022A37B93747}"/>
    <hyperlink ref="J79:L79" location="病院!B689" display="・重度の障害児等の受入状況" xr:uid="{C22B6050-8F98-4DE2-B4A0-90F00CEBF4A0}"/>
    <hyperlink ref="J80:L80" location="病院!B702" display="・医科歯科の連携状況" xr:uid="{C44139C7-127E-4E09-9E7E-57B30BC3DE01}"/>
    <hyperlink ref="M71:N71" location="'病院(H30案)'!B448" display="・手術の状況" xr:uid="{B5C6E69C-B058-4E4F-82B8-21B9C5E3FD6A}"/>
    <hyperlink ref="M72:N72" location="'病院(H30案)'!B484" display="・がん、脳卒中、心筋梗塞、分娩、精神医療への対応状況" xr:uid="{405B9F4E-268A-4EA0-82AE-E668D9308592}"/>
    <hyperlink ref="M73:N73" location="'病院(H30案)'!B525" display="・重症患者への対応状況" xr:uid="{6ED34104-55F3-4FAD-9558-B0F12CA9D169}"/>
    <hyperlink ref="M74:N74" location="'病院(H30案)'!B570" display="・救急医療の実施状況" xr:uid="{83994B82-A20A-42FE-9812-0FCF13428970}"/>
    <hyperlink ref="M75:N75" location="'病院(H30案)'!B593" display="・急性期後の支援、在宅復帰の支援の状況" xr:uid="{6549F406-CDF6-4476-A445-A7187A501047}"/>
    <hyperlink ref="C71:G71" location="病院!B87" display="・設置主体" xr:uid="{406F7D4F-9D1A-47F3-8CFD-D3238B53367B}"/>
    <hyperlink ref="C72:G72" location="病院!B95" display="・病床の状況" xr:uid="{65225D1E-8390-433B-BC44-725C0AD50B87}"/>
    <hyperlink ref="C73:G73" location="病院!B116" display="・診療科" xr:uid="{8CAE0774-4A1A-4152-8811-E6D3A925D7DD}"/>
    <hyperlink ref="C74:G74" location="病院!B127" display="・入院基本料・特定入院料及び届出病床数" xr:uid="{0EC86163-CB36-4DFA-89A7-C0C7EE0543D6}"/>
    <hyperlink ref="C75:G75" location="病院!B141" display="・算定する入院基本用・特定入院料等の状況" xr:uid="{D437F9D8-A4BC-4DD5-97F9-7DD59089D1CF}"/>
    <hyperlink ref="C76:G76" location="病院!B224" display="・DPC医療機関群の種類" xr:uid="{13AFF377-472F-4657-8D15-B8D7250E1B26}"/>
    <hyperlink ref="C77:G77" location="病院!B232" display="・救急告示病院、二次救急医療施設、三次救急医療施設の告示・認定の有無" xr:uid="{B489F560-0305-404E-BDF4-EBED06FD0713}"/>
    <hyperlink ref="C78:F78" location="病院!B242" display="・承認の有無" xr:uid="{622B2D3B-955C-4BD9-9D09-2D60F4DAE364}"/>
    <hyperlink ref="C79:F79" location="病院!B251" display="・診療報酬の届出の有無" xr:uid="{39BCFE91-15CE-4528-B846-D68E40C1849B}"/>
    <hyperlink ref="C80:F80" location="病院!B261" display="・職員数の状況" xr:uid="{50BB7934-6997-4503-B6E4-5C5316E055AC}"/>
    <hyperlink ref="C81:F81" location="病院!B320" display="・退院調整部門の設置状況" xr:uid="{987F1E8D-1335-4858-B670-636EAF1039C1}"/>
    <hyperlink ref="C82:F82" location="病院!B340" display="・医療機器の台数" xr:uid="{7F685D87-12D0-4E3E-81AD-ADC3AE3156B6}"/>
    <hyperlink ref="C83:G83" location="病院!B365" display="・過去1年間の間に病棟の再編・見直しがあった場合の報告対象期間" xr:uid="{898A0B60-C813-4DEC-93C2-03B25C25F9B1}"/>
    <hyperlink ref="H71:I71" location="病院!B388" display="・入院患者の状況（年間）" xr:uid="{D044AA24-FAD0-48A2-8337-9C6E25E34840}"/>
    <hyperlink ref="H72:I72" location="病院!B401" display="・入院患者の状況（年間／入棟前の場所・退棟先の場所の状況）" xr:uid="{8F6084AE-3632-499D-B5B9-D9EF3D2BF501}"/>
    <hyperlink ref="H73:I73" location="病院!B426" display="・退院後に在宅医療を必要とする患者の状況" xr:uid="{07F4EAE1-6E59-4E14-AE9D-948C16B74379}"/>
    <hyperlink ref="H74:I74" location="病院!B438" display="・看取りを行った患者数" xr:uid="{68570D06-35B6-4D35-99F8-7ED4C32570F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2019-11-15T06:25:45Z</dcterms:modified>
</cp:coreProperties>
</file>