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6705BAA1-4160-4AEC-B849-4E2423308F6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<sst xmlns="http://schemas.openxmlformats.org/spreadsheetml/2006/main" count="3075" uniqueCount="1049">
  <si>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</si>
  <si>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</si>
  <si>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</si>
  <si>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</si>
  <si>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</si>
  <si>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</si>
  <si>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</si>
  <si>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</si>
  <si>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</si>
  <si>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</si>
  <si>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</si>
  <si>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</si>
  <si>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</si>
  <si>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</si>
  <si>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</si>
  <si>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</si>
  <si>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</si>
  <si>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</si>
  <si>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</si>
  <si>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</si>
  <si>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</si>
  <si>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</si>
  <si>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</si>
  <si>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</si>
  <si>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</si>
  <si>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</si>
  <si>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</si>
  <si>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</si>
  <si>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</si>
  <si>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</si>
  <si>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</si>
  <si>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</si>
  <si>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</si>
  <si>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</si>
  <si>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</si>
  <si>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</si>
  <si>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</si>
  <si>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</si>
  <si>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</si>
  <si>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</si>
  <si>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</si>
  <si>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</si>
  <si>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</si>
  <si>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</si>
  <si>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</si>
  <si>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</si>
  <si>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</si>
  <si>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</si>
  <si>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</si>
  <si>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</si>
  <si>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</si>
  <si>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</si>
  <si>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</si>
  <si>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</si>
  <si>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</si>
  <si>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</si>
  <si>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</si>
  <si>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</si>
  <si>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</si>
  <si>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</si>
  <si>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</si>
  <si>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</si>
  <si>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</si>
  <si>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</si>
  <si>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</si>
  <si>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</si>
  <si>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</si>
  <si>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</si>
  <si>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</si>
  <si>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</si>
  <si>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</si>
  <si>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</si>
  <si>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</si>
  <si>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</si>
  <si>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</si>
  <si>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</si>
  <si>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</si>
  <si>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</si>
  <si>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</si>
  <si>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</si>
  <si>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</si>
  <si>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</si>
  <si>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</si>
  <si>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</si>
  <si>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</si>
  <si>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</si>
  <si>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</si>
  <si>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</si>
  <si>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</si>
  <si>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</si>
  <si>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</si>
  <si>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</si>
  <si>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</si>
  <si>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</si>
  <si>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</si>
  <si>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</si>
  <si>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</si>
  <si>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</si>
  <si>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</si>
  <si>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</si>
  <si>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</si>
  <si>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</si>
  <si>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</si>
  <si>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</si>
  <si>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</si>
  <si>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</si>
  <si>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</si>
  <si>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</si>
  <si>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</si>
  <si>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</si>
  <si>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</si>
  <si>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</si>
  <si>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</si>
  <si>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</si>
  <si>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</si>
  <si>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</si>
  <si>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</si>
  <si>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</si>
  <si>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</si>
  <si>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</si>
  <si>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</si>
  <si>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</si>
  <si>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</si>
  <si>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</si>
  <si>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</si>
  <si>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</si>
  <si>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</si>
  <si>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</si>
  <si>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</si>
  <si>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</si>
  <si>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</si>
  <si>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</si>
  <si>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</si>
  <si>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</si>
  <si>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</si>
  <si>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</si>
  <si>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</si>
  <si>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</si>
  <si>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</si>
  <si>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</si>
  <si>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</si>
  <si>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</si>
  <si>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</si>
  <si>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</si>
  <si>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</si>
  <si>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</si>
  <si>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</si>
  <si>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</si>
  <si>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</si>
  <si>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</si>
  <si>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</si>
  <si>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</si>
  <si>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</si>
  <si>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</si>
  <si>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</si>
  <si>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</si>
  <si>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</si>
  <si>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</si>
  <si>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</si>
  <si>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</si>
  <si>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</si>
  <si>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</si>
  <si>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</si>
  <si>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</si>
  <si>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</si>
  <si>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</si>
  <si>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</si>
  <si>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</si>
  <si>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</si>
  <si>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</si>
  <si>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</si>
  <si>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</si>
  <si>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</si>
  <si>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</si>
  <si>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</si>
  <si>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</si>
  <si>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</si>
  <si>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</si>
  <si>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</si>
  <si>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</si>
  <si>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</si>
  <si>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</si>
  <si>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</si>
  <si>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</si>
  <si>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</si>
  <si>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</si>
  <si>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</si>
  <si>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</si>
  <si>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</si>
  <si>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</si>
  <si>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</si>
  <si>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</si>
  <si>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</si>
  <si>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</si>
  <si>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</si>
  <si>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</si>
  <si>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</si>
  <si>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</si>
  <si>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</si>
  <si>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</si>
  <si>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</si>
  <si>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</si>
  <si>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</si>
  <si>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</si>
  <si>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</si>
  <si>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</si>
  <si>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</si>
  <si>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</si>
  <si>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</si>
  <si>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</si>
  <si>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</si>
  <si>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</si>
  <si>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</si>
  <si>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</si>
  <si>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</si>
  <si>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</si>
  <si>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</si>
  <si>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</si>
  <si>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</si>
  <si>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</si>
  <si>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</si>
  <si>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</si>
  <si>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</si>
  <si>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</si>
  <si>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</si>
  <si>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</si>
  <si>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</si>
  <si>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</si>
  <si>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</si>
  <si>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</si>
  <si>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</si>
  <si>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</si>
  <si>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</si>
  <si>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</si>
  <si>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</si>
  <si>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</si>
  <si>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</si>
  <si>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</si>
  <si>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</si>
  <si>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</si>
  <si>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</si>
  <si>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</si>
  <si>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</si>
  <si>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</si>
  <si>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</si>
  <si>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</si>
  <si>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</si>
  <si>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</si>
  <si>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</si>
  <si>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</si>
  <si>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</si>
  <si>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</si>
  <si>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</si>
  <si>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</si>
  <si>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</si>
  <si>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</si>
  <si>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</si>
  <si>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</si>
  <si>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</si>
  <si>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</si>
  <si>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</si>
  <si>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</si>
  <si>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</si>
  <si>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</si>
  <si>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</si>
  <si>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</si>
  <si>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</si>
  <si>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</si>
  <si>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</si>
  <si>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</si>
  <si>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</si>
  <si>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</si>
  <si>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</si>
  <si>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</si>
  <si>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</si>
  <si>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</si>
  <si>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</si>
  <si>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</si>
  <si>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</si>
  <si>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</si>
  <si>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</si>
  <si>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</si>
  <si>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</si>
  <si>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</si>
  <si>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</si>
  <si>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</si>
  <si>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</si>
  <si>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</si>
  <si>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</si>
  <si>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</si>
  <si>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</si>
  <si>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</si>
  <si>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</si>
  <si>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</si>
  <si>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</si>
  <si>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</si>
  <si>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</si>
  <si>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</si>
  <si>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</si>
  <si>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</si>
  <si>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</si>
  <si>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</si>
  <si>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</si>
  <si>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</si>
  <si>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</si>
  <si>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</si>
  <si>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</si>
  <si>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</si>
  <si>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</si>
  <si>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</si>
  <si>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</si>
  <si>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</si>
  <si>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</si>
  <si>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</si>
  <si>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</si>
  <si>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</si>
  <si>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</si>
  <si>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</si>
  <si>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</si>
  <si>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</si>
  <si>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</si>
  <si>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</si>
  <si>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</si>
  <si>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</si>
  <si>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</si>
  <si>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</si>
  <si>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</si>
  <si>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</si>
  <si>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</si>
  <si>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</si>
  <si>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</si>
  <si>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</si>
  <si>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</si>
  <si>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</si>
  <si>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</si>
  <si>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</si>
  <si>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</si>
  <si>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</si>
  <si>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</si>
  <si>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</si>
  <si>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</si>
  <si>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</si>
  <si>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</si>
  <si>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</si>
  <si>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</si>
  <si>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</si>
  <si>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</si>
  <si>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</si>
  <si>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</si>
  <si>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</si>
  <si>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</si>
  <si>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</si>
  <si>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</si>
  <si>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</si>
  <si>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</si>
  <si>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</si>
  <si>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</si>
  <si>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</si>
  <si>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</si>
  <si>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</si>
  <si>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</si>
  <si>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</si>
  <si>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</si>
  <si>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</si>
  <si>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</si>
  <si>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</si>
  <si>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</si>
  <si>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</si>
  <si>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</si>
  <si>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</si>
  <si>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</si>
  <si>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</si>
  <si>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</si>
  <si>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</si>
  <si>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</si>
  <si>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</si>
  <si>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</si>
  <si>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</si>
  <si>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</si>
  <si>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</si>
  <si>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</si>
  <si>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</si>
  <si>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</si>
  <si>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</si>
  <si>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</si>
  <si>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</si>
  <si>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</si>
  <si>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</si>
  <si>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</si>
  <si>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</si>
  <si>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</si>
  <si>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</si>
  <si>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</si>
  <si>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</si>
  <si>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</si>
  <si>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</si>
  <si>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</si>
  <si>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</si>
  <si>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</si>
  <si>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</si>
  <si>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</si>
  <si>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</si>
  <si>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</si>
  <si>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</si>
  <si>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</si>
  <si>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</si>
  <si>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</si>
  <si>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</si>
  <si>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</si>
  <si>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</si>
  <si>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</si>
  <si>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</si>
  <si>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</si>
  <si>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</si>
  <si>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</si>
  <si>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</si>
  <si>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</si>
  <si>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</si>
  <si>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</si>
  <si>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</si>
  <si>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</si>
  <si>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</si>
  <si>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</si>
  <si>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</si>
  <si>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</si>
  <si>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</si>
  <si>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</si>
  <si>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</si>
  <si>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</si>
  <si>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</si>
  <si>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</si>
  <si>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</si>
  <si>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</si>
  <si>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</si>
  <si>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</si>
  <si>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</si>
  <si>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</si>
  <si>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</si>
  <si>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</si>
  <si>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</si>
  <si>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</si>
  <si>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</si>
  <si>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</si>
  <si>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</si>
  <si>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</si>
  <si>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</si>
  <si>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</si>
  <si>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</si>
  <si>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</si>
  <si>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</si>
  <si>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</si>
  <si>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</si>
  <si>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</si>
  <si>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</si>
  <si>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</si>
  <si>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</si>
  <si>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</si>
  <si>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</si>
  <si>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</si>
  <si>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</si>
  <si>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</si>
  <si>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</si>
  <si>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</si>
  <si>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</si>
  <si>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</si>
  <si>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</si>
  <si>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</si>
  <si>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</si>
  <si>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</si>
  <si>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</si>
  <si>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</si>
  <si>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</si>
  <si>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</si>
  <si>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</si>
  <si>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</si>
  <si>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</si>
  <si>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</si>
  <si>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</si>
  <si>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</si>
  <si>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</si>
  <si>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</si>
  <si>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</si>
  <si>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</si>
  <si>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</si>
  <si>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</si>
  <si>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</si>
  <si>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</si>
  <si>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</si>
  <si>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</si>
  <si>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</si>
  <si>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</si>
  <si>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</si>
  <si>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</si>
  <si>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</si>
  <si>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</si>
  <si>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</si>
  <si>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</si>
  <si>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</si>
  <si>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</si>
  <si>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</si>
  <si>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</si>
  <si>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</si>
  <si>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</si>
  <si>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</si>
  <si>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</si>
  <si>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</si>
  <si>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</si>
  <si>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</si>
  <si>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</si>
  <si>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</si>
  <si>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</si>
  <si>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</si>
  <si>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</si>
  <si>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</si>
  <si>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</si>
  <si>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</si>
  <si>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</si>
  <si>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</si>
  <si>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</si>
  <si>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</si>
  <si>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</si>
  <si>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</si>
  <si>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</si>
  <si>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</si>
  <si>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</si>
  <si>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</si>
  <si>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</si>
  <si>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</si>
  <si>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</si>
  <si>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</si>
  <si>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</si>
  <si>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</si>
  <si>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</si>
  <si>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</si>
  <si>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</si>
  <si>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</si>
  <si>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</si>
  <si>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</si>
  <si>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</si>
  <si>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</si>
  <si>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</si>
  <si>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</si>
  <si>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</si>
  <si>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</si>
  <si>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</si>
  <si>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</si>
  <si>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</si>
  <si>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</si>
  <si>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</si>
  <si>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</si>
  <si>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</si>
  <si>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</si>
  <si>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</si>
  <si>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</si>
  <si>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</si>
  <si>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</si>
  <si>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</si>
  <si>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</si>
  <si>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</si>
  <si>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</si>
  <si>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</si>
  <si>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</si>
  <si>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</si>
  <si>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</si>
  <si>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</si>
  <si>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</si>
  <si>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</si>
  <si>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</si>
  <si>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</si>
  <si>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</si>
  <si>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</si>
  <si>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</si>
  <si>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</si>
  <si>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</si>
  <si>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</si>
  <si>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</si>
  <si>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</si>
  <si>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</si>
  <si>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</si>
  <si>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</si>
  <si>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</si>
  <si>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</si>
  <si>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</si>
  <si>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</si>
  <si>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</si>
  <si>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</si>
  <si>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</si>
  <si>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</si>
  <si>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</si>
  <si>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</si>
  <si>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</si>
  <si>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</si>
  <si>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</si>
  <si>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</si>
  <si>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</si>
  <si>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</si>
  <si>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</si>
  <si>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</si>
  <si>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</si>
  <si>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</si>
  <si>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</si>
  <si>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</si>
  <si>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</si>
  <si>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</si>
  <si>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</si>
  <si>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</si>
  <si>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</si>
  <si>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</si>
  <si>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</si>
  <si>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</si>
  <si>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</si>
  <si>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</si>
  <si>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</si>
  <si>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</si>
  <si>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</si>
  <si>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</si>
  <si>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</si>
  <si>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</si>
  <si>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</si>
  <si>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</si>
  <si>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</si>
  <si>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</si>
  <si>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</si>
  <si>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</si>
  <si>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</si>
  <si>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</si>
  <si>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</si>
  <si>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</si>
  <si>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</si>
  <si>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</si>
  <si>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</si>
  <si>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</si>
  <si>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</si>
  <si>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</si>
  <si>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</si>
  <si>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</si>
  <si>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</si>
  <si>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</si>
  <si>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</si>
  <si>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</si>
  <si>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</si>
  <si>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</si>
  <si>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</si>
  <si>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</si>
  <si>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</si>
  <si>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</si>
  <si>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</si>
  <si>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</si>
  <si>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</si>
  <si>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</si>
  <si>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</si>
  <si>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</si>
  <si>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</si>
  <si>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</si>
  <si>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</si>
  <si>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</si>
  <si>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</si>
  <si>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</si>
  <si>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</si>
  <si>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</si>
  <si>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</si>
  <si>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</si>
  <si>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</si>
  <si>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</si>
  <si>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</si>
  <si>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</si>
  <si>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</si>
  <si>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</si>
  <si>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</si>
  <si>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</si>
  <si>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</si>
  <si>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</si>
  <si>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</si>
  <si>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</si>
  <si>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</si>
  <si>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</si>
  <si>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</si>
  <si>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</si>
  <si>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</si>
  <si>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</si>
  <si>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</si>
  <si>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</si>
  <si>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</si>
  <si>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</si>
  <si>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</si>
  <si>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</si>
  <si>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</si>
  <si>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</si>
  <si>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</si>
  <si>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</si>
  <si>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</si>
  <si>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</si>
  <si>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</si>
  <si>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</si>
  <si>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</si>
  <si>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</si>
  <si>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</si>
  <si>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</si>
  <si>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</si>
  <si>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</si>
  <si>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</si>
  <si>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</si>
  <si>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</si>
  <si>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</si>
  <si>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</si>
  <si>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</si>
  <si>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</si>
  <si>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</si>
  <si>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</si>
  <si>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</si>
  <si>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</si>
  <si>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</si>
  <si>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</si>
  <si>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</si>
  <si>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</si>
  <si>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</si>
  <si>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</si>
  <si>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</si>
  <si>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</si>
  <si>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</si>
  <si>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</si>
  <si>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</si>
  <si>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</si>
  <si>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</si>
  <si>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</si>
  <si>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</si>
  <si>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</si>
  <si>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</si>
  <si>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</si>
  <si>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</si>
  <si>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</si>
  <si>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</si>
  <si>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</si>
  <si>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</si>
  <si>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</si>
  <si>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</si>
  <si>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</si>
  <si>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</si>
  <si>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</si>
  <si>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</si>
  <si>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</si>
  <si>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</si>
  <si>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</si>
  <si>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</si>
  <si>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</si>
  <si>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</si>
  <si>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</si>
  <si>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</si>
  <si>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</si>
  <si>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</si>
  <si>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</si>
  <si>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</si>
  <si>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</si>
  <si>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</si>
  <si>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</si>
  <si>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</si>
  <si>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</si>
  <si>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</si>
  <si>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</si>
  <si>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</si>
  <si>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</si>
  <si>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</si>
  <si>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</si>
  <si>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</si>
  <si>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</si>
  <si>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</si>
  <si>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</si>
  <si>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</si>
  <si>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</si>
  <si>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</si>
  <si>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</si>
  <si>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</si>
  <si>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</si>
  <si>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</si>
  <si>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</si>
  <si>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</si>
  <si>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</si>
  <si>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</si>
  <si>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</si>
  <si>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</si>
  <si>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</si>
  <si>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</si>
  <si>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</si>
  <si>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</si>
  <si>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</si>
  <si>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</si>
  <si>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</si>
  <si>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</si>
  <si>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</si>
  <si>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</si>
  <si>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</si>
  <si>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</si>
  <si>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</si>
  <si>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</si>
  <si>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</si>
  <si>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</si>
  <si>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</si>
  <si>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</si>
  <si>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</si>
  <si>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</si>
  <si>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</si>
  <si>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</si>
  <si>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</si>
  <si>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</si>
  <si>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</si>
  <si>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</si>
  <si>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</si>
  <si>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</si>
  <si>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</si>
  <si>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</si>
  <si>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</si>
  <si>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</si>
  <si>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</si>
  <si>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</si>
  <si>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</si>
  <si>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</si>
  <si>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</si>
  <si>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</si>
  <si>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</si>
  <si>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</si>
  <si>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</si>
  <si>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</si>
  <si>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</si>
  <si>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</si>
  <si>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</si>
  <si>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</si>
  <si>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</si>
  <si>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</si>
  <si>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</si>
  <si>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</si>
  <si>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</si>
  <si>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</si>
  <si>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</si>
  <si>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</si>
  <si>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</si>
  <si>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</si>
  <si>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</si>
  <si>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</si>
  <si>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</si>
  <si>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</si>
  <si>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</si>
  <si>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</si>
  <si>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</si>
  <si>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</si>
  <si>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</si>
  <si>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</si>
  <si>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</si>
  <si>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</si>
  <si>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</si>
  <si>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</si>
  <si>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</si>
  <si>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</si>
  <si>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</si>
  <si>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</si>
  <si>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</si>
  <si>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</si>
  <si>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</si>
  <si>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</si>
  <si>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</si>
  <si>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</si>
  <si>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</si>
  <si>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</si>
  <si>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</si>
  <si>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</si>
  <si>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</si>
  <si>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</si>
  <si>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</si>
  <si>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</si>
  <si>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</si>
  <si>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</si>
  <si>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</si>
  <si>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</si>
  <si>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</si>
  <si>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</si>
  <si>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</si>
  <si>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</si>
  <si>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</si>
  <si>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</si>
  <si>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</si>
  <si>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</si>
  <si>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</si>
  <si>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</si>
  <si>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</si>
  <si>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</si>
  <si>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</si>
  <si>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</si>
  <si>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</si>
  <si>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</si>
  <si>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</si>
  <si>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</si>
  <si>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</si>
  <si>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</si>
  <si>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</si>
  <si>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</si>
  <si>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</si>
  <si>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</si>
  <si>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</si>
  <si>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</si>
  <si>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</si>
  <si>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</si>
  <si>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</si>
  <si>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</si>
  <si>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</si>
  <si>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</si>
  <si>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</si>
  <si>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</si>
  <si>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</si>
  <si>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</si>
  <si>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</si>
  <si>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</si>
  <si>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</si>
  <si>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</si>
  <si>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</si>
  <si>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</si>
  <si>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</si>
  <si>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</si>
  <si>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</si>
  <si>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</si>
  <si>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</si>
  <si>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</si>
  <si>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</si>
  <si>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</si>
  <si>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</si>
  <si>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</si>
  <si>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</si>
  <si>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</si>
  <si>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</si>
  <si>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</si>
  <si>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</si>
  <si>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</si>
  <si>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</si>
  <si>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</si>
  <si>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</si>
  <si>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</si>
  <si>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</si>
  <si>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</si>
  <si>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</si>
  <si>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</si>
  <si>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</si>
  <si>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</si>
  <si>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</si>
  <si>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</si>
  <si>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</si>
  <si>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</si>
  <si>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</si>
  <si>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</si>
  <si>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</si>
  <si>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</si>
  <si>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</si>
  <si>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</si>
  <si>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</si>
  <si>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</si>
  <si>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</si>
  <si>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</si>
  <si>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</si>
  <si>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</si>
  <si>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</si>
  <si>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</si>
  <si>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</si>
  <si>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</si>
  <si>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</si>
  <si>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</si>
  <si>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</si>
  <si>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</si>
  <si>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</si>
  <si>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</si>
  <si>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</si>
  <si>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</si>
  <si>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</si>
  <si>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</si>
  <si>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</si>
  <si>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</si>
  <si>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</si>
  <si>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</si>
  <si>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</si>
  <si>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</si>
  <si>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</si>
  <si>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</si>
  <si>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</si>
  <si>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</si>
  <si>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</si>
  <si>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</si>
  <si>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</si>
  <si>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</si>
  <si>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</si>
  <si>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</si>
  <si>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</si>
  <si>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</si>
  <si>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</si>
  <si>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</si>
  <si>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</si>
  <si>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</si>
  <si>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</si>
  <si>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</si>
  <si>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</si>
  <si>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</si>
  <si>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</si>
  <si>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</si>
  <si>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</si>
  <si>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</si>
  <si>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</si>
  <si>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</si>
  <si>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</si>
  <si>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</si>
  <si>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</si>
  <si>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</si>
  <si>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</si>
  <si>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</si>
  <si>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</si>
  <si>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</si>
  <si>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</si>
  <si>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</si>
  <si>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</si>
  <si>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</si>
  <si>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</si>
  <si>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</si>
  <si>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</si>
  <si>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</si>
  <si>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</si>
  <si>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</si>
  <si>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</si>
  <si>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</si>
  <si>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</si>
  <si>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</si>
  <si>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</si>
  <si>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</si>
  <si>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</si>
  <si>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</si>
  <si>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</si>
  <si>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</si>
  <si>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</si>
  <si>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</si>
  <si>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</si>
  <si>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</si>
  <si>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市川市リハビリテーション病院</t>
    <phoneticPr fontId="3"/>
  </si>
  <si>
    <t>〒272-0802 市川市柏井町４丁目２２９－４</t>
    <phoneticPr fontId="3"/>
  </si>
  <si>
    <t>〇</t>
  </si>
  <si>
    <t>2019年3月</t>
  </si>
  <si>
    <t>市町村</t>
  </si>
  <si>
    <t>複数の診療科で活用</t>
  </si>
  <si>
    <t>リハビリテーション科</t>
  </si>
  <si>
    <t>整形外科</t>
  </si>
  <si>
    <t>内科</t>
  </si>
  <si>
    <t>回復期ﾘﾊﾋﾞﾘﾃｰｼｮﾝ病棟入院料２</t>
  </si>
  <si>
    <t>ＤＰＣ病院ではない</t>
  </si>
  <si>
    <t>-</t>
    <phoneticPr fontId="3"/>
  </si>
  <si>
    <t>第一病棟</t>
  </si>
  <si>
    <t>回復期機能</t>
  </si>
  <si>
    <t>第二病棟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</si>
</sst>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88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t="s">
        <v>1036</v>
      </c>
      <c r="M12" s="29" t="s">
        <v>1036</v>
      </c>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t="s">
        <v>1036</v>
      </c>
      <c r="M28" s="29" t="s">
        <v>1036</v>
      </c>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1048</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t="s">
        <v>1036</v>
      </c>
      <c r="M50" s="29" t="s">
        <v>1036</v>
      </c>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c r="M52" s="29"/>
    </row>
    <row r="53" spans="1:13" s="21" customFormat="1" ht="34.5" customHeight="1">
      <c r="A53" s="278" t="s">
        <v>981</v>
      </c>
      <c r="B53" s="17"/>
      <c r="C53" s="19"/>
      <c r="D53" s="19"/>
      <c r="E53" s="19"/>
      <c r="F53" s="19"/>
      <c r="G53" s="19"/>
      <c r="H53" s="20"/>
      <c r="I53" s="308" t="s">
        <v>982</v>
      </c>
      <c r="J53" s="308"/>
      <c r="K53" s="308"/>
      <c r="L53" s="29" t="s">
        <v>1037</v>
      </c>
      <c r="M53" s="29" t="s">
        <v>1037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1048</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100</v>
      </c>
      <c r="K101" s="237" t="str">
        <f>IF(OR(COUNTIF(L101:M101,"未確認")&gt;0,COUNTIF(L101:M101,"~*")&gt;0),"※","")</f>
        <v/>
      </c>
      <c r="L101" s="258">
        <v>50</v>
      </c>
      <c r="M101" s="258">
        <v>50</v>
      </c>
    </row>
    <row r="102" spans="1:22" s="83" customFormat="1" ht="34.5" customHeight="1">
      <c r="A102" s="244" t="s">
        <v>610</v>
      </c>
      <c r="B102" s="84"/>
      <c r="C102" s="376"/>
      <c r="D102" s="378"/>
      <c r="E102" s="316" t="s">
        <v>612</v>
      </c>
      <c r="F102" s="317"/>
      <c r="G102" s="317"/>
      <c r="H102" s="318"/>
      <c r="I102" s="419"/>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1040</v>
      </c>
    </row>
    <row r="122" spans="1:22" s="83" customFormat="1" ht="40.5" customHeight="1">
      <c r="A122" s="244" t="s">
        <v>619</v>
      </c>
      <c r="B122" s="1"/>
      <c r="C122" s="295"/>
      <c r="D122" s="297"/>
      <c r="E122" s="395"/>
      <c r="F122" s="417"/>
      <c r="G122" s="417"/>
      <c r="H122" s="396"/>
      <c r="I122" s="353"/>
      <c r="J122" s="101"/>
      <c r="K122" s="102"/>
      <c r="L122" s="98" t="s">
        <v>1041</v>
      </c>
      <c r="M122" s="98" t="s">
        <v>1041</v>
      </c>
    </row>
    <row r="123" spans="1:22" s="83" customFormat="1" ht="40.5" customHeight="1">
      <c r="A123" s="244" t="s">
        <v>620</v>
      </c>
      <c r="B123" s="1"/>
      <c r="C123" s="289"/>
      <c r="D123" s="290"/>
      <c r="E123" s="376"/>
      <c r="F123" s="377"/>
      <c r="G123" s="377"/>
      <c r="H123" s="378"/>
      <c r="I123" s="340"/>
      <c r="J123" s="105"/>
      <c r="K123" s="106"/>
      <c r="L123" s="98" t="s">
        <v>1042</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c r="M131" s="98" t="s">
        <v>1043</v>
      </c>
    </row>
    <row r="132" spans="1:22" s="83" customFormat="1" ht="34.5" customHeight="1">
      <c r="A132" s="244" t="s">
        <v>621</v>
      </c>
      <c r="B132" s="84"/>
      <c r="C132" s="295"/>
      <c r="D132" s="297"/>
      <c r="E132" s="319" t="s">
        <v>58</v>
      </c>
      <c r="F132" s="320"/>
      <c r="G132" s="320"/>
      <c r="H132" s="321"/>
      <c r="I132" s="388"/>
      <c r="J132" s="101"/>
      <c r="K132" s="102"/>
      <c r="L132" s="82">
        <v>50</v>
      </c>
      <c r="M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t="str">
        <f t="shared" si="2"/>
        <v>*</v>
      </c>
      <c r="K155" s="264" t="str">
        <f t="shared" si="3"/>
        <v>※</v>
      </c>
      <c r="L155" s="117" t="s">
        <v>541</v>
      </c>
      <c r="M155" s="117" t="s">
        <v>541</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103</v>
      </c>
      <c r="K195" s="264" t="str">
        <f t="shared" si="5"/>
        <v/>
      </c>
      <c r="L195" s="117">
        <v>53</v>
      </c>
      <c r="M195" s="117">
        <v>50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1.7</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38</v>
      </c>
      <c r="K269" s="81" t="str">
        <f t="shared" si="8"/>
        <v/>
      </c>
      <c r="L269" s="147">
        <v>19</v>
      </c>
      <c r="M269" s="147">
        <v>19</v>
      </c>
    </row>
    <row r="270" spans="1:22" s="83" customFormat="1" ht="34.5" customHeight="1">
      <c r="A270" s="249" t="s">
        <v>725</v>
      </c>
      <c r="B270" s="120"/>
      <c r="C270" s="370"/>
      <c r="D270" s="370"/>
      <c r="E270" s="370"/>
      <c r="F270" s="370"/>
      <c r="G270" s="370" t="s">
        <v>148</v>
      </c>
      <c r="H270" s="370"/>
      <c r="I270" s="403"/>
      <c r="J270" s="266">
        <f t="shared" si="9"/>
        <v>5.4</v>
      </c>
      <c r="K270" s="81" t="str">
        <f t="shared" si="8"/>
        <v/>
      </c>
      <c r="L270" s="148">
        <v>3.6</v>
      </c>
      <c r="M270" s="148">
        <v>1.8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0</v>
      </c>
      <c r="K273" s="81" t="str">
        <f t="shared" si="8"/>
        <v/>
      </c>
      <c r="L273" s="147">
        <v>0</v>
      </c>
      <c r="M273" s="147">
        <v>0</v>
      </c>
    </row>
    <row r="274" spans="1:13" s="83" customFormat="1" ht="34.5" customHeight="1">
      <c r="A274" s="249" t="s">
        <v>727</v>
      </c>
      <c r="B274" s="120"/>
      <c r="C274" s="371"/>
      <c r="D274" s="371"/>
      <c r="E274" s="371"/>
      <c r="F274" s="371"/>
      <c r="G274" s="370" t="s">
        <v>148</v>
      </c>
      <c r="H274" s="370"/>
      <c r="I274" s="403"/>
      <c r="J274" s="266">
        <f t="shared" si="9"/>
        <v>13</v>
      </c>
      <c r="K274" s="81" t="str">
        <f t="shared" si="8"/>
        <v/>
      </c>
      <c r="L274" s="148">
        <v>6.3</v>
      </c>
      <c r="M274" s="148">
        <v>6.7</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12</v>
      </c>
      <c r="K277" s="81" t="str">
        <f t="shared" si="8"/>
        <v/>
      </c>
      <c r="L277" s="147">
        <v>6</v>
      </c>
      <c r="M277" s="147">
        <v>6</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4</v>
      </c>
      <c r="K279" s="81" t="str">
        <f t="shared" si="8"/>
        <v/>
      </c>
      <c r="L279" s="147">
        <v>2</v>
      </c>
      <c r="M279" s="147">
        <v>2</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2</v>
      </c>
      <c r="K281" s="81" t="str">
        <f t="shared" si="8"/>
        <v/>
      </c>
      <c r="L281" s="147">
        <v>1</v>
      </c>
      <c r="M281" s="147">
        <v>1</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2</v>
      </c>
      <c r="K287" s="81" t="str">
        <f t="shared" si="8"/>
        <v/>
      </c>
      <c r="L287" s="141"/>
      <c r="M287" s="141"/>
    </row>
    <row r="288" spans="1:13" s="83" customFormat="1" ht="34.5" customHeight="1">
      <c r="A288" s="244" t="s">
        <v>734</v>
      </c>
      <c r="B288" s="84"/>
      <c r="C288" s="373"/>
      <c r="D288" s="373"/>
      <c r="E288" s="373"/>
      <c r="F288" s="373"/>
      <c r="G288" s="370" t="s">
        <v>148</v>
      </c>
      <c r="H288" s="370"/>
      <c r="I288" s="403"/>
      <c r="J288" s="266">
        <v>1.8</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1</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371</v>
      </c>
      <c r="K392" s="81" t="str">
        <f t="shared" ref="K392:K397" si="12">IF(OR(COUNTIF(L392:M392,"未確認")&gt;0,COUNTIF(L392:M392,"~*")&gt;0),"※","")</f>
        <v/>
      </c>
      <c r="L392" s="147">
        <v>173</v>
      </c>
      <c r="M392" s="147">
        <v>198</v>
      </c>
    </row>
    <row r="393" spans="1:22" s="83" customFormat="1" ht="34.5" customHeight="1">
      <c r="A393" s="249" t="s">
        <v>773</v>
      </c>
      <c r="B393" s="84"/>
      <c r="C393" s="369"/>
      <c r="D393" s="379"/>
      <c r="E393" s="319" t="s">
        <v>224</v>
      </c>
      <c r="F393" s="320"/>
      <c r="G393" s="320"/>
      <c r="H393" s="321"/>
      <c r="I393" s="342"/>
      <c r="J393" s="140">
        <f t="shared" si="11"/>
        <v>361</v>
      </c>
      <c r="K393" s="81" t="str">
        <f t="shared" si="12"/>
        <v/>
      </c>
      <c r="L393" s="147">
        <v>170</v>
      </c>
      <c r="M393" s="147">
        <v>191</v>
      </c>
    </row>
    <row r="394" spans="1:22" s="83" customFormat="1" ht="34.5" customHeight="1">
      <c r="A394" s="250" t="s">
        <v>774</v>
      </c>
      <c r="B394" s="84"/>
      <c r="C394" s="369"/>
      <c r="D394" s="380"/>
      <c r="E394" s="319" t="s">
        <v>225</v>
      </c>
      <c r="F394" s="320"/>
      <c r="G394" s="320"/>
      <c r="H394" s="321"/>
      <c r="I394" s="342"/>
      <c r="J394" s="140">
        <f t="shared" si="11"/>
        <v>10</v>
      </c>
      <c r="K394" s="81" t="str">
        <f t="shared" si="12"/>
        <v/>
      </c>
      <c r="L394" s="147">
        <v>3</v>
      </c>
      <c r="M394" s="147">
        <v>7</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28970</v>
      </c>
      <c r="K396" s="81" t="str">
        <f t="shared" si="12"/>
        <v/>
      </c>
      <c r="L396" s="147">
        <v>14751</v>
      </c>
      <c r="M396" s="147">
        <v>14219</v>
      </c>
    </row>
    <row r="397" spans="1:22" s="83" customFormat="1" ht="34.5" customHeight="1">
      <c r="A397" s="250" t="s">
        <v>777</v>
      </c>
      <c r="B397" s="119"/>
      <c r="C397" s="369"/>
      <c r="D397" s="319" t="s">
        <v>228</v>
      </c>
      <c r="E397" s="320"/>
      <c r="F397" s="320"/>
      <c r="G397" s="320"/>
      <c r="H397" s="321"/>
      <c r="I397" s="343"/>
      <c r="J397" s="140">
        <f t="shared" si="11"/>
        <v>329</v>
      </c>
      <c r="K397" s="81" t="str">
        <f t="shared" si="12"/>
        <v/>
      </c>
      <c r="L397" s="147">
        <v>156</v>
      </c>
      <c r="M397" s="147">
        <v>173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371</v>
      </c>
      <c r="K405" s="81" t="str">
        <f t="shared" ref="K405:K422" si="14">IF(OR(COUNTIF(L405:M405,"未確認")&gt;0,COUNTIF(L405:M405,"~*")&gt;0),"※","")</f>
        <v/>
      </c>
      <c r="L405" s="147">
        <v>173</v>
      </c>
      <c r="M405" s="147">
        <v>198</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25</v>
      </c>
      <c r="K407" s="81" t="str">
        <f t="shared" si="14"/>
        <v/>
      </c>
      <c r="L407" s="147">
        <v>14</v>
      </c>
      <c r="M407" s="147">
        <v>11</v>
      </c>
    </row>
    <row r="408" spans="1:22" s="83" customFormat="1" ht="34.5" customHeight="1">
      <c r="A408" s="251" t="s">
        <v>781</v>
      </c>
      <c r="B408" s="119"/>
      <c r="C408" s="368"/>
      <c r="D408" s="368"/>
      <c r="E408" s="319" t="s">
        <v>236</v>
      </c>
      <c r="F408" s="320"/>
      <c r="G408" s="320"/>
      <c r="H408" s="321"/>
      <c r="I408" s="360"/>
      <c r="J408" s="140">
        <f t="shared" si="13"/>
        <v>343</v>
      </c>
      <c r="K408" s="81" t="str">
        <f t="shared" si="14"/>
        <v/>
      </c>
      <c r="L408" s="147">
        <v>158</v>
      </c>
      <c r="M408" s="147">
        <v>185</v>
      </c>
    </row>
    <row r="409" spans="1:22" s="83" customFormat="1" ht="34.5" customHeight="1">
      <c r="A409" s="251" t="s">
        <v>782</v>
      </c>
      <c r="B409" s="119"/>
      <c r="C409" s="368"/>
      <c r="D409" s="368"/>
      <c r="E409" s="316" t="s">
        <v>986</v>
      </c>
      <c r="F409" s="317"/>
      <c r="G409" s="317"/>
      <c r="H409" s="318"/>
      <c r="I409" s="360"/>
      <c r="J409" s="140">
        <f t="shared" si="13"/>
        <v>3</v>
      </c>
      <c r="K409" s="81" t="str">
        <f t="shared" si="14"/>
        <v/>
      </c>
      <c r="L409" s="147">
        <v>1</v>
      </c>
      <c r="M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329</v>
      </c>
      <c r="K413" s="81" t="str">
        <f t="shared" si="14"/>
        <v/>
      </c>
      <c r="L413" s="147">
        <v>156</v>
      </c>
      <c r="M413" s="147">
        <v>173</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230</v>
      </c>
      <c r="K415" s="81" t="str">
        <f t="shared" si="14"/>
        <v/>
      </c>
      <c r="L415" s="147">
        <v>106</v>
      </c>
      <c r="M415" s="147">
        <v>124</v>
      </c>
    </row>
    <row r="416" spans="1:22" s="83" customFormat="1" ht="34.5" customHeight="1">
      <c r="A416" s="251" t="s">
        <v>789</v>
      </c>
      <c r="B416" s="119"/>
      <c r="C416" s="368"/>
      <c r="D416" s="368"/>
      <c r="E416" s="319" t="s">
        <v>243</v>
      </c>
      <c r="F416" s="320"/>
      <c r="G416" s="320"/>
      <c r="H416" s="321"/>
      <c r="I416" s="360"/>
      <c r="J416" s="140">
        <f t="shared" si="13"/>
        <v>52</v>
      </c>
      <c r="K416" s="81" t="str">
        <f t="shared" si="14"/>
        <v/>
      </c>
      <c r="L416" s="147">
        <v>22</v>
      </c>
      <c r="M416" s="147">
        <v>30</v>
      </c>
    </row>
    <row r="417" spans="1:22" s="83" customFormat="1" ht="34.5" customHeight="1">
      <c r="A417" s="251" t="s">
        <v>790</v>
      </c>
      <c r="B417" s="119"/>
      <c r="C417" s="368"/>
      <c r="D417" s="368"/>
      <c r="E417" s="319" t="s">
        <v>244</v>
      </c>
      <c r="F417" s="320"/>
      <c r="G417" s="320"/>
      <c r="H417" s="321"/>
      <c r="I417" s="360"/>
      <c r="J417" s="140">
        <f t="shared" si="13"/>
        <v>34</v>
      </c>
      <c r="K417" s="81" t="str">
        <f t="shared" si="14"/>
        <v/>
      </c>
      <c r="L417" s="147">
        <v>22</v>
      </c>
      <c r="M417" s="147">
        <v>12</v>
      </c>
    </row>
    <row r="418" spans="1:22" s="83" customFormat="1" ht="34.5" customHeight="1">
      <c r="A418" s="251" t="s">
        <v>791</v>
      </c>
      <c r="B418" s="119"/>
      <c r="C418" s="368"/>
      <c r="D418" s="368"/>
      <c r="E418" s="319" t="s">
        <v>245</v>
      </c>
      <c r="F418" s="320"/>
      <c r="G418" s="320"/>
      <c r="H418" s="321"/>
      <c r="I418" s="360"/>
      <c r="J418" s="140">
        <f t="shared" si="13"/>
        <v>1</v>
      </c>
      <c r="K418" s="81" t="str">
        <f t="shared" si="14"/>
        <v/>
      </c>
      <c r="L418" s="147">
        <v>0</v>
      </c>
      <c r="M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5</v>
      </c>
      <c r="K420" s="81" t="str">
        <f t="shared" si="14"/>
        <v/>
      </c>
      <c r="L420" s="147">
        <v>1</v>
      </c>
      <c r="M420" s="147">
        <v>4</v>
      </c>
    </row>
    <row r="421" spans="1:22" s="83" customFormat="1" ht="34.5" customHeight="1">
      <c r="A421" s="251" t="s">
        <v>794</v>
      </c>
      <c r="B421" s="119"/>
      <c r="C421" s="368"/>
      <c r="D421" s="368"/>
      <c r="E421" s="319" t="s">
        <v>247</v>
      </c>
      <c r="F421" s="320"/>
      <c r="G421" s="320"/>
      <c r="H421" s="321"/>
      <c r="I421" s="360"/>
      <c r="J421" s="140">
        <f t="shared" si="13"/>
        <v>7</v>
      </c>
      <c r="K421" s="81" t="str">
        <f t="shared" si="14"/>
        <v/>
      </c>
      <c r="L421" s="147">
        <v>5</v>
      </c>
      <c r="M421" s="147">
        <v>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329</v>
      </c>
      <c r="K430" s="193" t="str">
        <f>IF(OR(COUNTIF(L430:M430,"未確認")&gt;0,COUNTIF(L430:M430,"~*")&gt;0),"※","")</f>
        <v/>
      </c>
      <c r="L430" s="147">
        <v>156</v>
      </c>
      <c r="M430" s="147">
        <v>173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7</v>
      </c>
      <c r="K433" s="193" t="str">
        <f>IF(OR(COUNTIF(L433:M433,"未確認")&gt;0,COUNTIF(L433:M433,"~*")&gt;0),"※","")</f>
        <v/>
      </c>
      <c r="L433" s="147">
        <v>5</v>
      </c>
      <c r="M433" s="147">
        <v>2</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322</v>
      </c>
      <c r="K434" s="193" t="str">
        <f>IF(OR(COUNTIF(L434:M434,"未確認")&gt;0,COUNTIF(L434:M434,"~*")&gt;0),"※","")</f>
        <v/>
      </c>
      <c r="L434" s="147">
        <v>151</v>
      </c>
      <c r="M434" s="147">
        <v>171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105</v>
      </c>
      <c r="K646" s="201" t="str">
        <f t="shared" ref="K646:K660" si="33">IF(OR(COUNTIF(L646:M646,"未確認")&gt;0,COUNTIF(L646:M646,"*")&gt;0),"※","")</f>
        <v/>
      </c>
      <c r="L646" s="117">
        <v>53</v>
      </c>
      <c r="M646" s="117">
        <v>52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61</v>
      </c>
      <c r="K648" s="201" t="str">
        <f t="shared" si="33"/>
        <v/>
      </c>
      <c r="L648" s="117">
        <v>31</v>
      </c>
      <c r="M648" s="117">
        <v>30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19" t="s">
        <v>941</v>
      </c>
      <c r="F650" s="320"/>
      <c r="G650" s="320"/>
      <c r="H650" s="321"/>
      <c r="I650" s="122" t="s">
        <v>458</v>
      </c>
      <c r="J650" s="116">
        <f t="shared" si="32"/>
        <v>39</v>
      </c>
      <c r="K650" s="201" t="str">
        <f t="shared" si="33"/>
        <v/>
      </c>
      <c r="L650" s="117">
        <v>18</v>
      </c>
      <c r="M650" s="117">
        <v>21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29</v>
      </c>
      <c r="K655" s="201" t="str">
        <f t="shared" si="33"/>
        <v/>
      </c>
      <c r="L655" s="117">
        <v>13</v>
      </c>
      <c r="M655" s="117">
        <v>16</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v>97.4</v>
      </c>
      <c r="M668" s="225">
        <v>96.3</v>
      </c>
    </row>
    <row r="669" spans="1:22" s="83" customFormat="1" ht="56.1" customHeight="1">
      <c r="A669" s="251" t="s">
        <v>952</v>
      </c>
      <c r="B669" s="84"/>
      <c r="C669" s="316" t="s">
        <v>483</v>
      </c>
      <c r="D669" s="317"/>
      <c r="E669" s="317"/>
      <c r="F669" s="317"/>
      <c r="G669" s="317"/>
      <c r="H669" s="318"/>
      <c r="I669" s="138" t="s">
        <v>484</v>
      </c>
      <c r="J669" s="223"/>
      <c r="K669" s="224"/>
      <c r="L669" s="225">
        <v>5.7</v>
      </c>
      <c r="M669" s="225">
        <v>6</v>
      </c>
    </row>
    <row r="670" spans="1:22" s="83" customFormat="1" ht="60" customHeight="1">
      <c r="A670" s="251" t="s">
        <v>953</v>
      </c>
      <c r="B670" s="84"/>
      <c r="C670" s="322" t="s">
        <v>485</v>
      </c>
      <c r="D670" s="323"/>
      <c r="E670" s="323"/>
      <c r="F670" s="323"/>
      <c r="G670" s="323"/>
      <c r="H670" s="324"/>
      <c r="I670" s="325" t="s">
        <v>1027</v>
      </c>
      <c r="J670" s="223"/>
      <c r="K670" s="224"/>
      <c r="L670" s="225">
        <v>141</v>
      </c>
      <c r="M670" s="225">
        <v>165</v>
      </c>
    </row>
    <row r="671" spans="1:22" s="83" customFormat="1" ht="35.1" customHeight="1">
      <c r="A671" s="251" t="s">
        <v>954</v>
      </c>
      <c r="B671" s="84"/>
      <c r="C671" s="227"/>
      <c r="D671" s="228"/>
      <c r="E671" s="322" t="s">
        <v>487</v>
      </c>
      <c r="F671" s="323"/>
      <c r="G671" s="323"/>
      <c r="H671" s="324"/>
      <c r="I671" s="326"/>
      <c r="J671" s="223"/>
      <c r="K671" s="224"/>
      <c r="L671" s="225">
        <v>54</v>
      </c>
      <c r="M671" s="225">
        <v>62</v>
      </c>
    </row>
    <row r="672" spans="1:22" s="83" customFormat="1" ht="25.7" customHeight="1">
      <c r="A672" s="251" t="s">
        <v>955</v>
      </c>
      <c r="B672" s="84"/>
      <c r="C672" s="229"/>
      <c r="D672" s="286"/>
      <c r="E672" s="328"/>
      <c r="F672" s="329"/>
      <c r="G672" s="330" t="s">
        <v>1000</v>
      </c>
      <c r="H672" s="331"/>
      <c r="I672" s="327"/>
      <c r="J672" s="223"/>
      <c r="K672" s="224"/>
      <c r="L672" s="225">
        <v>30</v>
      </c>
      <c r="M672" s="225">
        <v>38</v>
      </c>
    </row>
    <row r="673" spans="1:22" s="115" customFormat="1" ht="80.099999999999994" customHeight="1">
      <c r="A673" s="251" t="s">
        <v>956</v>
      </c>
      <c r="B673" s="84"/>
      <c r="C673" s="322" t="s">
        <v>1024</v>
      </c>
      <c r="D673" s="323"/>
      <c r="E673" s="323"/>
      <c r="F673" s="323"/>
      <c r="G673" s="323"/>
      <c r="H673" s="324"/>
      <c r="I673" s="325" t="s">
        <v>1028</v>
      </c>
      <c r="J673" s="223"/>
      <c r="K673" s="224"/>
      <c r="L673" s="225">
        <v>192</v>
      </c>
      <c r="M673" s="225">
        <v>192</v>
      </c>
    </row>
    <row r="674" spans="1:22" s="115" customFormat="1" ht="34.5" customHeight="1">
      <c r="A674" s="251" t="s">
        <v>957</v>
      </c>
      <c r="B674" s="84"/>
      <c r="C674" s="289"/>
      <c r="D674" s="291"/>
      <c r="E674" s="316" t="s">
        <v>1001</v>
      </c>
      <c r="F674" s="317"/>
      <c r="G674" s="317"/>
      <c r="H674" s="318"/>
      <c r="I674" s="332"/>
      <c r="J674" s="223"/>
      <c r="K674" s="224"/>
      <c r="L674" s="225">
        <v>138</v>
      </c>
      <c r="M674" s="225">
        <v>138</v>
      </c>
    </row>
    <row r="675" spans="1:22" s="83" customFormat="1" ht="56.1" customHeight="1">
      <c r="A675" s="251" t="s">
        <v>958</v>
      </c>
      <c r="B675" s="84"/>
      <c r="C675" s="316" t="s">
        <v>1002</v>
      </c>
      <c r="D675" s="317"/>
      <c r="E675" s="317"/>
      <c r="F675" s="317"/>
      <c r="G675" s="317"/>
      <c r="H675" s="318"/>
      <c r="I675" s="138" t="s">
        <v>492</v>
      </c>
      <c r="J675" s="223"/>
      <c r="K675" s="224"/>
      <c r="L675" s="225">
        <v>36.5</v>
      </c>
      <c r="M675" s="225">
        <v>36.5</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3523F1-84F4-4632-A9B4-F6B86661ACB6}"/>
    <hyperlink ref="J71:L71" location="病院!B464" display="・手術の状況" xr:uid="{9BAFC6D9-8FE4-4187-B5A4-232FF7962374}"/>
    <hyperlink ref="J72:L72" location="病院!B500" display="・がん、脳卒中、心筋梗塞、分娩、精神医療への対応状況" xr:uid="{987B1D65-2C56-4C60-A8DE-5026536EF1CF}"/>
    <hyperlink ref="J73:L73" location="病院!B541" display="・重症患者への対応状況" xr:uid="{8A5F01B4-2B77-4DD3-AD56-FEE1C0C19517}"/>
    <hyperlink ref="J74:L74" location="病院!B586" display="・救急医療の実施状況" xr:uid="{C3B89E9E-9DA5-4F71-98C5-7BA04731574A}"/>
    <hyperlink ref="J75:L75" location="病院!B609" display="・急性期後の支援、在宅復帰の支援の状況" xr:uid="{03D26E35-92A5-4D71-AE34-86DF645E6BA1}"/>
    <hyperlink ref="J76:L76" location="病院!B627" display="・全身管理の状況" xr:uid="{28FFB59C-86EC-4DDD-BE4D-EEA418B0D052}"/>
    <hyperlink ref="J78:L78" location="病院!B679" display="・長期療養患者の受入状況" xr:uid="{7AF6C3CE-06BB-44BC-9227-939CE8479F5E}"/>
    <hyperlink ref="J77:L77" location="病院!B642" display="・リハビリテーションの実施状況" xr:uid="{1D3A9CB3-FE9C-4610-A5BA-D8CC47AC4929}"/>
    <hyperlink ref="J79:L79" location="病院!B689" display="・重度の障害児等の受入状況" xr:uid="{51C395F7-70A4-40DD-A874-AE7B9CB96854}"/>
    <hyperlink ref="J80:L80" location="病院!B702" display="・医科歯科の連携状況" xr:uid="{68106CC7-11D3-4155-8180-2894BA4957E2}"/>
    <hyperlink ref="M71:N71" location="'病院(H30案)'!B448" display="・手術の状況" xr:uid="{CD59BF18-567F-45B6-83FB-CDE2CFDBEB67}"/>
    <hyperlink ref="M72:N72" location="'病院(H30案)'!B484" display="・がん、脳卒中、心筋梗塞、分娩、精神医療への対応状況" xr:uid="{79D9640B-CC05-49FB-AC2C-C802B6492347}"/>
    <hyperlink ref="M73:N73" location="'病院(H30案)'!B525" display="・重症患者への対応状況" xr:uid="{829B7579-B131-4D8A-9F27-4ABEDB6BD85B}"/>
    <hyperlink ref="M74:N74" location="'病院(H30案)'!B570" display="・救急医療の実施状況" xr:uid="{79B27356-3D57-490F-9ECB-911EC9C48956}"/>
    <hyperlink ref="M75:N75" location="'病院(H30案)'!B593" display="・急性期後の支援、在宅復帰の支援の状況" xr:uid="{2CD4DF62-2AEC-4F45-BA6E-C9028236E369}"/>
    <hyperlink ref="C71:G71" location="病院!B87" display="・設置主体" xr:uid="{0EC62F69-0C7A-4D3D-8DF3-EF2C11383D44}"/>
    <hyperlink ref="C72:G72" location="病院!B95" display="・病床の状況" xr:uid="{3FD845B3-4FC0-4A34-B0AD-F614E755D9EC}"/>
    <hyperlink ref="C73:G73" location="病院!B116" display="・診療科" xr:uid="{810C9BDD-FA5E-4A7B-85CC-B6148540852E}"/>
    <hyperlink ref="C74:G74" location="病院!B127" display="・入院基本料・特定入院料及び届出病床数" xr:uid="{EA86A4CB-BA7C-48A0-97F3-F2CBAFDCBC81}"/>
    <hyperlink ref="C75:G75" location="病院!B141" display="・算定する入院基本用・特定入院料等の状況" xr:uid="{05C67F5A-7B7F-40A5-AD01-840DB29A6C51}"/>
    <hyperlink ref="C76:G76" location="病院!B224" display="・DPC医療機関群の種類" xr:uid="{D880C21F-940D-4A9D-A957-492F8D74997D}"/>
    <hyperlink ref="C77:G77" location="病院!B232" display="・救急告示病院、二次救急医療施設、三次救急医療施設の告示・認定の有無" xr:uid="{DAA04CAB-2A8C-4583-81AC-02AB247FD8F8}"/>
    <hyperlink ref="C78:F78" location="病院!B242" display="・承認の有無" xr:uid="{A40EEBCF-3BC9-40F1-9643-C7FA75048A38}"/>
    <hyperlink ref="C79:F79" location="病院!B251" display="・診療報酬の届出の有無" xr:uid="{9692C44D-13F1-4143-9DAF-78F4E162EBDD}"/>
    <hyperlink ref="C80:F80" location="病院!B261" display="・職員数の状況" xr:uid="{21D676E3-4057-4F77-BA54-02A3355283A6}"/>
    <hyperlink ref="C81:F81" location="病院!B320" display="・退院調整部門の設置状況" xr:uid="{60954573-5FCC-496B-A411-A1D542FC5518}"/>
    <hyperlink ref="C82:F82" location="病院!B340" display="・医療機器の台数" xr:uid="{B7E1519C-9AA9-4D7C-85E7-DD82AF06D8EA}"/>
    <hyperlink ref="C83:G83" location="病院!B365" display="・過去1年間の間に病棟の再編・見直しがあった場合の報告対象期間" xr:uid="{78E4983C-ACD5-4A6F-84F3-17012C8D6648}"/>
    <hyperlink ref="H71:I71" location="病院!B388" display="・入院患者の状況（年間）" xr:uid="{8A0DC0B0-34ED-4D95-AB2F-4662F6342B3E}"/>
    <hyperlink ref="H72:I72" location="病院!B401" display="・入院患者の状況（年間／入棟前の場所・退棟先の場所の状況）" xr:uid="{5FD225D9-0B05-4F61-918A-B325C2DEDBE0}"/>
    <hyperlink ref="H73:I73" location="病院!B426" display="・退院後に在宅医療を必要とする患者の状況" xr:uid="{A639DBE4-4F1B-43B2-AB4C-261D78C12C13}"/>
    <hyperlink ref="H74:I74" location="病院!B438" display="・看取りを行った患者数" xr:uid="{485F2A6A-C99C-458D-899A-D24FA4F03B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2019-11-15T06:25:20Z</dcterms:modified>
</cp:coreProperties>
</file>