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356512F-F61D-40B3-93C2-77239AE386C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<sst xmlns="http://schemas.openxmlformats.org/spreadsheetml/2006/main" count="3090" uniqueCount="1046">
  <si>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</si>
  <si>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</si>
  <si>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</si>
  <si>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</si>
  <si>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</si>
  <si>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</si>
  <si>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</si>
  <si>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</si>
  <si>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</si>
  <si>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</si>
  <si>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</si>
  <si>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</si>
  <si>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</si>
  <si>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</si>
  <si>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</si>
  <si>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</si>
  <si>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</si>
  <si>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</si>
  <si>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</si>
  <si>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</si>
  <si>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</si>
  <si>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</si>
  <si>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</si>
  <si>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</si>
  <si>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</si>
  <si>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</si>
  <si>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</si>
  <si>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</si>
  <si>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</si>
  <si>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</si>
  <si>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</si>
  <si>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</si>
  <si>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</si>
  <si>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</si>
  <si>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</si>
  <si>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</si>
  <si>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</si>
  <si>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</si>
  <si>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</si>
  <si>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</si>
  <si>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</si>
  <si>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</si>
  <si>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</si>
  <si>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</si>
  <si>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</si>
  <si>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</si>
  <si>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</si>
  <si>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</si>
  <si>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</si>
  <si>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</si>
  <si>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</si>
  <si>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</si>
  <si>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</si>
  <si>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</si>
  <si>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</si>
  <si>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</si>
  <si>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</si>
  <si>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</si>
  <si>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</si>
  <si>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</si>
  <si>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</si>
  <si>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</si>
  <si>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</si>
  <si>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</si>
  <si>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</si>
  <si>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</si>
  <si>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</si>
  <si>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</si>
  <si>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</si>
  <si>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</si>
  <si>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</si>
  <si>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</si>
  <si>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</si>
  <si>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</si>
  <si>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</si>
  <si>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</si>
  <si>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</si>
  <si>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</si>
  <si>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</si>
  <si>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</si>
  <si>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</si>
  <si>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</si>
  <si>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</si>
  <si>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</si>
  <si>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</si>
  <si>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</si>
  <si>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</si>
  <si>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</si>
  <si>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</si>
  <si>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</si>
  <si>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</si>
  <si>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</si>
  <si>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</si>
  <si>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</si>
  <si>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</si>
  <si>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</si>
  <si>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</si>
  <si>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</si>
  <si>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</si>
  <si>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</si>
  <si>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</si>
  <si>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</si>
  <si>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</si>
  <si>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</si>
  <si>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</si>
  <si>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</si>
  <si>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</si>
  <si>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</si>
  <si>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</si>
  <si>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</si>
  <si>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</si>
  <si>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</si>
  <si>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</si>
  <si>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</si>
  <si>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</si>
  <si>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</si>
  <si>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</si>
  <si>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</si>
  <si>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</si>
  <si>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</si>
  <si>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</si>
  <si>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</si>
  <si>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</si>
  <si>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</si>
  <si>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</si>
  <si>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</si>
  <si>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</si>
  <si>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</si>
  <si>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</si>
  <si>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</si>
  <si>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</si>
  <si>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</si>
  <si>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</si>
  <si>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</si>
  <si>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</si>
  <si>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</si>
  <si>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</si>
  <si>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</si>
  <si>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</si>
  <si>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</si>
  <si>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</si>
  <si>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</si>
  <si>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</si>
  <si>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</si>
  <si>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</si>
  <si>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</si>
  <si>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</si>
  <si>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</si>
  <si>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</si>
  <si>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</si>
  <si>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</si>
  <si>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</si>
  <si>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</si>
  <si>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</si>
  <si>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</si>
  <si>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</si>
  <si>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</si>
  <si>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</si>
  <si>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</si>
  <si>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</si>
  <si>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</si>
  <si>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</si>
  <si>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</si>
  <si>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</si>
  <si>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</si>
  <si>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</si>
  <si>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</si>
  <si>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</si>
  <si>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</si>
  <si>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</si>
  <si>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</si>
  <si>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</si>
  <si>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</si>
  <si>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</si>
  <si>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</si>
  <si>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</si>
  <si>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</si>
  <si>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</si>
  <si>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</si>
  <si>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</si>
  <si>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</si>
  <si>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</si>
  <si>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</si>
  <si>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</si>
  <si>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</si>
  <si>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</si>
  <si>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</si>
  <si>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</si>
  <si>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</si>
  <si>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</si>
  <si>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</si>
  <si>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</si>
  <si>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</si>
  <si>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</si>
  <si>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</si>
  <si>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</si>
  <si>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</si>
  <si>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</si>
  <si>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</si>
  <si>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</si>
  <si>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</si>
  <si>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</si>
  <si>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</si>
  <si>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</si>
  <si>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</si>
  <si>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</si>
  <si>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</si>
  <si>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</si>
  <si>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</si>
  <si>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</si>
  <si>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</si>
  <si>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</si>
  <si>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</si>
  <si>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</si>
  <si>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</si>
  <si>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</si>
  <si>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</si>
  <si>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</si>
  <si>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</si>
  <si>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</si>
  <si>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</si>
  <si>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</si>
  <si>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</si>
  <si>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</si>
  <si>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</si>
  <si>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</si>
  <si>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</si>
  <si>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</si>
  <si>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</si>
  <si>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</si>
  <si>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</si>
  <si>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</si>
  <si>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</si>
  <si>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</si>
  <si>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</si>
  <si>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</si>
  <si>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</si>
  <si>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</si>
  <si>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</si>
  <si>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</si>
  <si>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</si>
  <si>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</si>
  <si>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</si>
  <si>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</si>
  <si>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</si>
  <si>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</si>
  <si>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</si>
  <si>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</si>
  <si>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</si>
  <si>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</si>
  <si>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</si>
  <si>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</si>
  <si>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</si>
  <si>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</si>
  <si>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</si>
  <si>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</si>
  <si>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</si>
  <si>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</si>
  <si>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</si>
  <si>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</si>
  <si>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</si>
  <si>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</si>
  <si>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</si>
  <si>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</si>
  <si>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</si>
  <si>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</si>
  <si>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</si>
  <si>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</si>
  <si>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</si>
  <si>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</si>
  <si>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</si>
  <si>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</si>
  <si>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</si>
  <si>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</si>
  <si>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</si>
  <si>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</si>
  <si>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</si>
  <si>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</si>
  <si>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</si>
  <si>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</si>
  <si>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</si>
  <si>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</si>
  <si>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</si>
  <si>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</si>
  <si>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</si>
  <si>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</si>
  <si>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</si>
  <si>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</si>
  <si>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</si>
  <si>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</si>
  <si>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</si>
  <si>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</si>
  <si>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</si>
  <si>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</si>
  <si>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</si>
  <si>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</si>
  <si>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</si>
  <si>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</si>
  <si>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</si>
  <si>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</si>
  <si>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</si>
  <si>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</si>
  <si>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</si>
  <si>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</si>
  <si>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</si>
  <si>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</si>
  <si>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</si>
  <si>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</si>
  <si>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</si>
  <si>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</si>
  <si>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</si>
  <si>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</si>
  <si>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</si>
  <si>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</si>
  <si>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</si>
  <si>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</si>
  <si>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</si>
  <si>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</si>
  <si>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</si>
  <si>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</si>
  <si>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</si>
  <si>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</si>
  <si>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</si>
  <si>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</si>
  <si>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</si>
  <si>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</si>
  <si>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</si>
  <si>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</si>
  <si>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</si>
  <si>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</si>
  <si>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</si>
  <si>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</si>
  <si>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</si>
  <si>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</si>
  <si>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</si>
  <si>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</si>
  <si>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</si>
  <si>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</si>
  <si>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</si>
  <si>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</si>
  <si>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</si>
  <si>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</si>
  <si>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</si>
  <si>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</si>
  <si>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</si>
  <si>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</si>
  <si>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</si>
  <si>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</si>
  <si>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</si>
  <si>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</si>
  <si>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</si>
  <si>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</si>
  <si>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</si>
  <si>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</si>
  <si>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</si>
  <si>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</si>
  <si>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</si>
  <si>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</si>
  <si>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</si>
  <si>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</si>
  <si>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</si>
  <si>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</si>
  <si>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</si>
  <si>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</si>
  <si>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</si>
  <si>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</si>
  <si>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</si>
  <si>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</si>
  <si>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</si>
  <si>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</si>
  <si>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</si>
  <si>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</si>
  <si>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</si>
  <si>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</si>
  <si>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</si>
  <si>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</si>
  <si>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</si>
  <si>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</si>
  <si>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</si>
  <si>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</si>
  <si>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</si>
  <si>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</si>
  <si>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</si>
  <si>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</si>
  <si>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</si>
  <si>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</si>
  <si>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</si>
  <si>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</si>
  <si>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</si>
  <si>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</si>
  <si>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</si>
  <si>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</si>
  <si>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</si>
  <si>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</si>
  <si>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</si>
  <si>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</si>
  <si>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</si>
  <si>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</si>
  <si>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</si>
  <si>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</si>
  <si>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</si>
  <si>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</si>
  <si>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</si>
  <si>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</si>
  <si>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</si>
  <si>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</si>
  <si>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</si>
  <si>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</si>
  <si>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</si>
  <si>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</si>
  <si>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</si>
  <si>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</si>
  <si>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</si>
  <si>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</si>
  <si>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</si>
  <si>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</si>
  <si>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</si>
  <si>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</si>
  <si>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</si>
  <si>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</si>
  <si>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</si>
  <si>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</si>
  <si>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</si>
  <si>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</si>
  <si>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</si>
  <si>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</si>
  <si>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</si>
  <si>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</si>
  <si>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</si>
  <si>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</si>
  <si>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</si>
  <si>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</si>
  <si>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</si>
  <si>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</si>
  <si>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</si>
  <si>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</si>
  <si>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</si>
  <si>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</si>
  <si>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</si>
  <si>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</si>
  <si>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</si>
  <si>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</si>
  <si>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</si>
  <si>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</si>
  <si>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</si>
  <si>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</si>
  <si>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</si>
  <si>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</si>
  <si>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</si>
  <si>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</si>
  <si>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</si>
  <si>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</si>
  <si>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</si>
  <si>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</si>
  <si>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</si>
  <si>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</si>
  <si>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</si>
  <si>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</si>
  <si>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</si>
  <si>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</si>
  <si>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</si>
  <si>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</si>
  <si>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</si>
  <si>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</si>
  <si>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</si>
  <si>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</si>
  <si>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</si>
  <si>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</si>
  <si>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</si>
  <si>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</si>
  <si>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</si>
  <si>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</si>
  <si>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</si>
  <si>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</si>
  <si>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</si>
  <si>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</si>
  <si>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</si>
  <si>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</si>
  <si>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</si>
  <si>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</si>
  <si>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</si>
  <si>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</si>
  <si>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</si>
  <si>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</si>
  <si>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</si>
  <si>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</si>
  <si>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</si>
  <si>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</si>
  <si>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</si>
  <si>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</si>
  <si>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</si>
  <si>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</si>
  <si>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</si>
  <si>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</si>
  <si>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</si>
  <si>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</si>
  <si>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</si>
  <si>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</si>
  <si>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</si>
  <si>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</si>
  <si>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</si>
  <si>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</si>
  <si>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</si>
  <si>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</si>
  <si>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</si>
  <si>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</si>
  <si>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</si>
  <si>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</si>
  <si>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</si>
  <si>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</si>
  <si>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</si>
  <si>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</si>
  <si>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</si>
  <si>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</si>
  <si>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</si>
  <si>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</si>
  <si>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</si>
  <si>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</si>
  <si>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</si>
  <si>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</si>
  <si>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</si>
  <si>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</si>
  <si>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</si>
  <si>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</si>
  <si>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</si>
  <si>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</si>
  <si>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</si>
  <si>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</si>
  <si>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</si>
  <si>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</si>
  <si>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</si>
  <si>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</si>
  <si>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</si>
  <si>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</si>
  <si>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</si>
  <si>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</si>
  <si>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</si>
  <si>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</si>
  <si>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</si>
  <si>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</si>
  <si>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</si>
  <si>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</si>
  <si>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</si>
  <si>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</si>
  <si>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</si>
  <si>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</si>
  <si>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</si>
  <si>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</si>
  <si>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</si>
  <si>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</si>
  <si>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</si>
  <si>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</si>
  <si>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</si>
  <si>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</si>
  <si>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</si>
  <si>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</si>
  <si>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</si>
  <si>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</si>
  <si>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</si>
  <si>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</si>
  <si>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</si>
  <si>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</si>
  <si>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</si>
  <si>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</si>
  <si>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</si>
  <si>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</si>
  <si>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</si>
  <si>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</si>
  <si>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</si>
  <si>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</si>
  <si>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</si>
  <si>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</si>
  <si>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</si>
  <si>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</si>
  <si>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</si>
  <si>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</si>
  <si>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</si>
  <si>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</si>
  <si>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</si>
  <si>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</si>
  <si>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</si>
  <si>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</si>
  <si>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</si>
  <si>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</si>
  <si>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</si>
  <si>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</si>
  <si>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</si>
  <si>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</si>
  <si>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</si>
  <si>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</si>
  <si>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</si>
  <si>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</si>
  <si>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</si>
  <si>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</si>
  <si>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</si>
  <si>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</si>
  <si>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</si>
  <si>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</si>
  <si>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</si>
  <si>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</si>
  <si>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</si>
  <si>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</si>
  <si>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</si>
  <si>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</si>
  <si>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</si>
  <si>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</si>
  <si>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</si>
  <si>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</si>
  <si>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</si>
  <si>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</si>
  <si>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</si>
  <si>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</si>
  <si>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</si>
  <si>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</si>
  <si>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</si>
  <si>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</si>
  <si>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</si>
  <si>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</si>
  <si>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</si>
  <si>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</si>
  <si>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</si>
  <si>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</si>
  <si>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</si>
  <si>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</si>
  <si>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</si>
  <si>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</si>
  <si>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</si>
  <si>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</si>
  <si>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</si>
  <si>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</si>
  <si>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</si>
  <si>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</si>
  <si>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</si>
  <si>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</si>
  <si>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</si>
  <si>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</si>
  <si>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</si>
  <si>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</si>
  <si>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</si>
  <si>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</si>
  <si>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</si>
  <si>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</si>
  <si>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</si>
  <si>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</si>
  <si>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</si>
  <si>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</si>
  <si>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</si>
  <si>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</si>
  <si>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</si>
  <si>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</si>
  <si>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</si>
  <si>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</si>
  <si>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</si>
  <si>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</si>
  <si>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</si>
  <si>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</si>
  <si>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</si>
  <si>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</si>
  <si>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</si>
  <si>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</si>
  <si>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</si>
  <si>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</si>
  <si>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</si>
  <si>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</si>
  <si>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</si>
  <si>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</si>
  <si>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</si>
  <si>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</si>
  <si>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</si>
  <si>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</si>
  <si>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</si>
  <si>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</si>
  <si>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</si>
  <si>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</si>
  <si>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</si>
  <si>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</si>
  <si>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</si>
  <si>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</si>
  <si>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</si>
  <si>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</si>
  <si>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</si>
  <si>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</si>
  <si>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</si>
  <si>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</si>
  <si>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</si>
  <si>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</si>
  <si>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</si>
  <si>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</si>
  <si>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</si>
  <si>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</si>
  <si>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</si>
  <si>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</si>
  <si>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</si>
  <si>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</si>
  <si>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</si>
  <si>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</si>
  <si>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</si>
  <si>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</si>
  <si>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</si>
  <si>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</si>
  <si>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</si>
  <si>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</si>
  <si>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</si>
  <si>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</si>
  <si>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</si>
  <si>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</si>
  <si>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</si>
  <si>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</si>
  <si>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</si>
  <si>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</si>
  <si>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</si>
  <si>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</si>
  <si>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</si>
  <si>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</si>
  <si>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</si>
  <si>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</si>
  <si>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</si>
  <si>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</si>
  <si>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</si>
  <si>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</si>
  <si>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</si>
  <si>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</si>
  <si>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</si>
  <si>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</si>
  <si>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</si>
  <si>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</si>
  <si>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</si>
  <si>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</si>
  <si>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</si>
  <si>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</si>
  <si>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</si>
  <si>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</si>
  <si>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</si>
  <si>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</si>
  <si>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</si>
  <si>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</si>
  <si>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</si>
  <si>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</si>
  <si>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</si>
  <si>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</si>
  <si>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</si>
  <si>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</si>
  <si>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</si>
  <si>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</si>
  <si>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</si>
  <si>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</si>
  <si>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</si>
  <si>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</si>
  <si>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</si>
  <si>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</si>
  <si>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</si>
  <si>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</si>
  <si>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</si>
  <si>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</si>
  <si>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</si>
  <si>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</si>
  <si>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</si>
  <si>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</si>
  <si>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</si>
  <si>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</si>
  <si>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</si>
  <si>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</si>
  <si>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</si>
  <si>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</si>
  <si>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</si>
  <si>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</si>
  <si>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</si>
  <si>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</si>
  <si>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</si>
  <si>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</si>
  <si>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</si>
  <si>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</si>
  <si>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</si>
  <si>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</si>
  <si>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</si>
  <si>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</si>
  <si>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</si>
  <si>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</si>
  <si>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</si>
  <si>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</si>
  <si>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</si>
  <si>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</si>
  <si>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</si>
  <si>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</si>
  <si>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</si>
  <si>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</si>
  <si>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</si>
  <si>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</si>
  <si>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</si>
  <si>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</si>
  <si>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</si>
  <si>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</si>
  <si>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</si>
  <si>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</si>
  <si>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</si>
  <si>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</si>
  <si>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</si>
  <si>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</si>
  <si>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</si>
  <si>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</si>
  <si>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</si>
  <si>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</si>
  <si>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</si>
  <si>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</si>
  <si>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</si>
  <si>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</si>
  <si>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</si>
  <si>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</si>
  <si>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</si>
  <si>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</si>
  <si>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</si>
  <si>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</si>
  <si>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</si>
  <si>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</si>
  <si>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</si>
  <si>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</si>
  <si>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</si>
  <si>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</si>
  <si>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</si>
  <si>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</si>
  <si>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</si>
  <si>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</si>
  <si>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</si>
  <si>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</si>
  <si>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</si>
  <si>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</si>
  <si>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</si>
  <si>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</si>
  <si>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</si>
  <si>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</si>
  <si>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</si>
  <si>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</si>
  <si>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</si>
  <si>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</si>
  <si>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</si>
  <si>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</si>
  <si>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</si>
  <si>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</si>
  <si>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</si>
  <si>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</si>
  <si>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</si>
  <si>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</si>
  <si>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</si>
  <si>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</si>
  <si>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</si>
  <si>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</si>
  <si>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</si>
  <si>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</si>
  <si>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</si>
  <si>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</si>
  <si>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</si>
  <si>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</si>
  <si>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</si>
  <si>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</si>
  <si>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</si>
  <si>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</si>
  <si>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</si>
  <si>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</si>
  <si>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</si>
  <si>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</si>
  <si>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</si>
  <si>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</si>
  <si>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</si>
  <si>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</si>
  <si>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</si>
  <si>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</si>
  <si>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</si>
  <si>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</si>
  <si>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</si>
  <si>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</si>
  <si>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</si>
  <si>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</si>
  <si>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</si>
  <si>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</si>
  <si>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</si>
  <si>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</si>
  <si>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</si>
  <si>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</si>
  <si>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</si>
  <si>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</si>
  <si>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</si>
  <si>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</si>
  <si>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</si>
  <si>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</si>
  <si>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</si>
  <si>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</si>
  <si>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</si>
  <si>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</si>
  <si>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</si>
  <si>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</si>
  <si>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</si>
  <si>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</si>
  <si>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</si>
  <si>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</si>
  <si>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</si>
  <si>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</si>
  <si>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</si>
  <si>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</si>
  <si>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</si>
  <si>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</si>
  <si>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</si>
  <si>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</si>
  <si>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</si>
  <si>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</si>
  <si>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</si>
  <si>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</si>
  <si>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</si>
  <si>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</si>
  <si>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</si>
  <si>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</si>
  <si>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</si>
  <si>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</si>
  <si>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</si>
  <si>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</si>
  <si>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</si>
  <si>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</si>
  <si>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</si>
  <si>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</si>
  <si>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</si>
  <si>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</si>
  <si>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</si>
  <si>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</si>
  <si>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</si>
  <si>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</si>
  <si>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</si>
  <si>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</si>
  <si>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</si>
  <si>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</si>
  <si>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</si>
  <si>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</si>
  <si>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</si>
  <si>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</si>
  <si>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</si>
  <si>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</si>
  <si>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</si>
  <si>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</si>
  <si>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</si>
  <si>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</si>
  <si>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</si>
  <si>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</si>
  <si>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</si>
  <si>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</si>
  <si>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</si>
  <si>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</si>
  <si>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</si>
  <si>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</si>
  <si>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</si>
  <si>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</si>
  <si>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</si>
  <si>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</si>
  <si>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</si>
  <si>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</si>
  <si>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</si>
  <si>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</si>
  <si>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</si>
  <si>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</si>
  <si>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</si>
  <si>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</si>
  <si>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</si>
  <si>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</si>
  <si>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</si>
  <si>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</si>
  <si>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</si>
  <si>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</si>
  <si>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</si>
  <si>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</si>
  <si>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</si>
  <si>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</si>
  <si>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</si>
  <si>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</si>
  <si>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</si>
  <si>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</si>
  <si>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</si>
  <si>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</si>
  <si>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</si>
  <si>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</si>
  <si>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</si>
  <si>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</si>
  <si>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</si>
  <si>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</si>
  <si>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</si>
  <si>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</si>
  <si>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</si>
  <si>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</si>
  <si>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</si>
  <si>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</si>
  <si>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</si>
  <si>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</si>
  <si>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</si>
  <si>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</si>
  <si>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</si>
  <si>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</si>
  <si>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</si>
  <si>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</si>
  <si>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</si>
  <si>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</si>
  <si>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</si>
  <si>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</si>
  <si>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</si>
  <si>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</si>
  <si>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</si>
  <si>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</si>
  <si>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</si>
  <si>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</si>
  <si>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</si>
  <si>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</si>
  <si>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</si>
  <si>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</si>
  <si>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</si>
  <si>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</si>
  <si>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</si>
  <si>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</si>
  <si>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</si>
  <si>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</si>
  <si>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</si>
  <si>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</si>
  <si>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</si>
  <si>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</si>
  <si>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</si>
  <si>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</si>
  <si>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</si>
  <si>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</si>
  <si>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</si>
  <si>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</si>
  <si>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</si>
  <si>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</si>
  <si>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</si>
  <si>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</si>
  <si>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</si>
  <si>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</si>
  <si>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</si>
  <si>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</si>
  <si>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</si>
  <si>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</si>
  <si>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医療法人三橋病院</t>
    <phoneticPr fontId="3"/>
  </si>
  <si>
    <t>〒260-0011 千葉市中央区亀井町２－３</t>
    <phoneticPr fontId="3"/>
  </si>
  <si>
    <t>〇</t>
  </si>
  <si>
    <t>医療法人</t>
  </si>
  <si>
    <t>外科</t>
  </si>
  <si>
    <t>ＤＰＣ病院ではない</t>
  </si>
  <si>
    <t>有</t>
  </si>
  <si>
    <t>-</t>
    <phoneticPr fontId="3"/>
  </si>
  <si>
    <t>一般病棟</t>
  </si>
  <si>
    <t>慢性期機能</t>
  </si>
  <si>
    <t>療養病棟入院料１</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</si>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</sst>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34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1045</v>
      </c>
    </row>
    <row r="90" spans="1:23" s="21" customFormat="1">
      <c r="A90" s="243"/>
      <c r="B90" s="1"/>
      <c r="C90" s="3"/>
      <c r="D90" s="3"/>
      <c r="E90" s="3"/>
      <c r="F90" s="3"/>
      <c r="G90" s="3"/>
      <c r="H90" s="287"/>
      <c r="I90" s="67" t="s">
        <v>36</v>
      </c>
      <c r="J90" s="68"/>
      <c r="K90" s="69"/>
      <c r="L90" s="262" t="s">
        <v>1043</v>
      </c>
      <c r="M90" s="262" t="s">
        <v>1043</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38</v>
      </c>
      <c r="K99" s="237" t="str">
        <f>IF(OR(COUNTIF(L99:M99,"未確認")&gt;0,COUNTIF(L99:M99,"~*")&gt;0),"※","")</f>
        <v/>
      </c>
      <c r="L99" s="258">
        <v>38</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38</v>
      </c>
      <c r="K101" s="237" t="str">
        <f>IF(OR(COUNTIF(L101:M101,"未確認")&gt;0,COUNTIF(L101:M101,"~*")&gt;0),"※","")</f>
        <v/>
      </c>
      <c r="L101" s="258">
        <v>38</v>
      </c>
      <c r="M101" s="258">
        <v>0</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IF(OR(COUNTIF(L101:M101,"未確認")&gt;0,COUNTIF(L101:M101,"~*")&gt;0),"※","")</f>
        <v/>
      </c>
      <c r="L102" s="258">
        <v>38</v>
      </c>
      <c r="M102" s="258">
        <v>0</v>
      </c>
    </row>
    <row r="103" spans="1:22" s="83" customFormat="1" ht="34.5" customHeight="1">
      <c r="A103" s="244" t="s">
        <v>613</v>
      </c>
      <c r="B103" s="84"/>
      <c r="C103" s="333" t="s">
        <v>46</v>
      </c>
      <c r="D103" s="335"/>
      <c r="E103" s="333" t="s">
        <v>42</v>
      </c>
      <c r="F103" s="334"/>
      <c r="G103" s="334"/>
      <c r="H103" s="335"/>
      <c r="I103" s="419"/>
      <c r="J103" s="256">
        <f t="shared" si="0"/>
        <v>33</v>
      </c>
      <c r="K103" s="237" t="str">
        <f t="shared" si="1"/>
        <v/>
      </c>
      <c r="L103" s="258">
        <v>0</v>
      </c>
      <c r="M103" s="258">
        <v>33</v>
      </c>
    </row>
    <row r="104" spans="1:22" s="83" customFormat="1" ht="34.5" customHeight="1">
      <c r="A104" s="244" t="s">
        <v>614</v>
      </c>
      <c r="B104" s="84"/>
      <c r="C104" s="395"/>
      <c r="D104" s="396"/>
      <c r="E104" s="427"/>
      <c r="F104" s="428"/>
      <c r="G104" s="319" t="s">
        <v>47</v>
      </c>
      <c r="H104" s="321"/>
      <c r="I104" s="419"/>
      <c r="J104" s="256">
        <f t="shared" si="0"/>
        <v>33</v>
      </c>
      <c r="K104" s="237" t="str">
        <f t="shared" si="1"/>
        <v/>
      </c>
      <c r="L104" s="258">
        <v>0</v>
      </c>
      <c r="M104" s="258">
        <v>33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0</v>
      </c>
      <c r="M106" s="258">
        <v>33</v>
      </c>
    </row>
    <row r="107" spans="1:22" s="83" customFormat="1" ht="34.5" customHeight="1">
      <c r="A107" s="244" t="s">
        <v>614</v>
      </c>
      <c r="B107" s="84"/>
      <c r="C107" s="395"/>
      <c r="D107" s="396"/>
      <c r="E107" s="427"/>
      <c r="F107" s="428"/>
      <c r="G107" s="319" t="s">
        <v>47</v>
      </c>
      <c r="H107" s="321"/>
      <c r="I107" s="419"/>
      <c r="J107" s="256">
        <f t="shared" si="0"/>
        <v>33</v>
      </c>
      <c r="K107" s="237" t="str">
        <f t="shared" si="1"/>
        <v/>
      </c>
      <c r="L107" s="258">
        <v>0</v>
      </c>
      <c r="M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33</v>
      </c>
      <c r="K109" s="237" t="str">
        <f t="shared" si="1"/>
        <v/>
      </c>
      <c r="L109" s="258">
        <v>0</v>
      </c>
      <c r="M109" s="258">
        <v>33</v>
      </c>
    </row>
    <row r="110" spans="1:22" s="83" customFormat="1" ht="34.5" customHeight="1">
      <c r="A110" s="244" t="s">
        <v>614</v>
      </c>
      <c r="B110" s="84"/>
      <c r="C110" s="395"/>
      <c r="D110" s="396"/>
      <c r="E110" s="431"/>
      <c r="F110" s="432"/>
      <c r="G110" s="316" t="s">
        <v>47</v>
      </c>
      <c r="H110" s="318"/>
      <c r="I110" s="419"/>
      <c r="J110" s="256">
        <f t="shared" si="0"/>
        <v>33</v>
      </c>
      <c r="K110" s="237" t="str">
        <f t="shared" si="1"/>
        <v/>
      </c>
      <c r="L110" s="258">
        <v>0</v>
      </c>
      <c r="M110" s="258">
        <v>33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1044</v>
      </c>
    </row>
    <row r="132" spans="1:22" s="83" customFormat="1" ht="34.5" customHeight="1">
      <c r="A132" s="244" t="s">
        <v>621</v>
      </c>
      <c r="B132" s="84"/>
      <c r="C132" s="295"/>
      <c r="D132" s="297"/>
      <c r="E132" s="319" t="s">
        <v>58</v>
      </c>
      <c r="F132" s="320"/>
      <c r="G132" s="320"/>
      <c r="H132" s="321"/>
      <c r="I132" s="388"/>
      <c r="J132" s="101"/>
      <c r="K132" s="102"/>
      <c r="L132" s="82">
        <v>38</v>
      </c>
      <c r="M132" s="82">
        <v>33</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12</v>
      </c>
      <c r="K154" s="264" t="str">
        <f t="shared" si="3"/>
        <v/>
      </c>
      <c r="L154" s="117">
        <v>12</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17</v>
      </c>
      <c r="K156" s="264" t="str">
        <f t="shared" si="3"/>
        <v/>
      </c>
      <c r="L156" s="117">
        <v>17</v>
      </c>
      <c r="M156" s="117">
        <v>0</v>
      </c>
    </row>
    <row r="157" spans="1:13" s="118" customFormat="1" ht="34.5" customHeight="1">
      <c r="A157" s="246" t="s">
        <v>659</v>
      </c>
      <c r="B157" s="115"/>
      <c r="C157" s="316" t="s">
        <v>566</v>
      </c>
      <c r="D157" s="317"/>
      <c r="E157" s="317"/>
      <c r="F157" s="317"/>
      <c r="G157" s="317"/>
      <c r="H157" s="318"/>
      <c r="I157" s="412"/>
      <c r="J157" s="263">
        <f t="shared" si="2"/>
        <v>30</v>
      </c>
      <c r="K157" s="264" t="str">
        <f t="shared" si="3"/>
        <v/>
      </c>
      <c r="L157" s="117">
        <v>0</v>
      </c>
      <c r="M157" s="117">
        <v>30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1040</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16</v>
      </c>
      <c r="K269" s="81" t="str">
        <f t="shared" si="8"/>
        <v/>
      </c>
      <c r="L269" s="147">
        <v>12</v>
      </c>
      <c r="M269" s="147">
        <v>4</v>
      </c>
    </row>
    <row r="270" spans="1:22" s="83" customFormat="1" ht="34.5" customHeight="1">
      <c r="A270" s="249" t="s">
        <v>725</v>
      </c>
      <c r="B270" s="120"/>
      <c r="C270" s="370"/>
      <c r="D270" s="370"/>
      <c r="E270" s="370"/>
      <c r="F270" s="370"/>
      <c r="G270" s="370" t="s">
        <v>148</v>
      </c>
      <c r="H270" s="370"/>
      <c r="I270" s="403"/>
      <c r="J270" s="266">
        <f t="shared" si="9"/>
        <v>4.7</v>
      </c>
      <c r="K270" s="81" t="str">
        <f t="shared" si="8"/>
        <v/>
      </c>
      <c r="L270" s="148">
        <v>3</v>
      </c>
      <c r="M270" s="148">
        <v>1.7</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0</v>
      </c>
      <c r="M271" s="147">
        <v>3</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0.4</v>
      </c>
    </row>
    <row r="273" spans="1:13" s="83" customFormat="1" ht="34.5" customHeight="1">
      <c r="A273" s="249" t="s">
        <v>727</v>
      </c>
      <c r="B273" s="120"/>
      <c r="C273" s="370" t="s">
        <v>152</v>
      </c>
      <c r="D273" s="371"/>
      <c r="E273" s="371"/>
      <c r="F273" s="371"/>
      <c r="G273" s="370" t="s">
        <v>146</v>
      </c>
      <c r="H273" s="370"/>
      <c r="I273" s="403"/>
      <c r="J273" s="266">
        <f t="shared" si="9"/>
        <v>7</v>
      </c>
      <c r="K273" s="81" t="str">
        <f t="shared" si="8"/>
        <v/>
      </c>
      <c r="L273" s="147">
        <v>0</v>
      </c>
      <c r="M273" s="147">
        <v>7</v>
      </c>
    </row>
    <row r="274" spans="1:13" s="83" customFormat="1" ht="34.5" customHeight="1">
      <c r="A274" s="249" t="s">
        <v>727</v>
      </c>
      <c r="B274" s="120"/>
      <c r="C274" s="371"/>
      <c r="D274" s="371"/>
      <c r="E274" s="371"/>
      <c r="F274" s="371"/>
      <c r="G274" s="370" t="s">
        <v>148</v>
      </c>
      <c r="H274" s="370"/>
      <c r="I274" s="403"/>
      <c r="J274" s="266">
        <f t="shared" si="9"/>
        <v>2</v>
      </c>
      <c r="K274" s="81" t="str">
        <f t="shared" si="8"/>
        <v/>
      </c>
      <c r="L274" s="148">
        <v>2</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v>
      </c>
      <c r="K277" s="81" t="str">
        <f t="shared" si="8"/>
        <v/>
      </c>
      <c r="L277" s="147">
        <v>1</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1.5</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1.4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row>
    <row r="368" spans="1:22" s="118" customFormat="1" ht="20.25" customHeight="1">
      <c r="A368" s="243"/>
      <c r="B368" s="1"/>
      <c r="C368" s="3"/>
      <c r="D368" s="3"/>
      <c r="E368" s="3"/>
      <c r="F368" s="3"/>
      <c r="G368" s="3"/>
      <c r="H368" s="287"/>
      <c r="I368" s="67" t="s">
        <v>36</v>
      </c>
      <c r="J368" s="170"/>
      <c r="K368" s="79"/>
      <c r="L368" s="137" t="s">
        <v>1043</v>
      </c>
      <c r="M368" s="137" t="s">
        <v>1043</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129</v>
      </c>
      <c r="K392" s="81" t="str">
        <f t="shared" ref="K392:K397" si="12">IF(OR(COUNTIF(L392:M392,"未確認")&gt;0,COUNTIF(L392:M392,"~*")&gt;0),"※","")</f>
        <v/>
      </c>
      <c r="L392" s="147">
        <v>113</v>
      </c>
      <c r="M392" s="147">
        <v>16</v>
      </c>
    </row>
    <row r="393" spans="1:22" s="83" customFormat="1" ht="34.5" customHeight="1">
      <c r="A393" s="249" t="s">
        <v>773</v>
      </c>
      <c r="B393" s="84"/>
      <c r="C393" s="369"/>
      <c r="D393" s="379"/>
      <c r="E393" s="319" t="s">
        <v>224</v>
      </c>
      <c r="F393" s="320"/>
      <c r="G393" s="320"/>
      <c r="H393" s="321"/>
      <c r="I393" s="342"/>
      <c r="J393" s="140">
        <f t="shared" si="11"/>
        <v>66</v>
      </c>
      <c r="K393" s="81" t="str">
        <f t="shared" si="12"/>
        <v/>
      </c>
      <c r="L393" s="147">
        <v>50</v>
      </c>
      <c r="M393" s="147">
        <v>16</v>
      </c>
    </row>
    <row r="394" spans="1:22" s="83" customFormat="1" ht="34.5" customHeight="1">
      <c r="A394" s="250" t="s">
        <v>774</v>
      </c>
      <c r="B394" s="84"/>
      <c r="C394" s="369"/>
      <c r="D394" s="380"/>
      <c r="E394" s="319" t="s">
        <v>225</v>
      </c>
      <c r="F394" s="320"/>
      <c r="G394" s="320"/>
      <c r="H394" s="321"/>
      <c r="I394" s="342"/>
      <c r="J394" s="140">
        <f t="shared" si="11"/>
        <v>50</v>
      </c>
      <c r="K394" s="81" t="str">
        <f t="shared" si="12"/>
        <v/>
      </c>
      <c r="L394" s="147">
        <v>50</v>
      </c>
      <c r="M394" s="147">
        <v>0</v>
      </c>
    </row>
    <row r="395" spans="1:22" s="83" customFormat="1" ht="34.5" customHeight="1">
      <c r="A395" s="250" t="s">
        <v>775</v>
      </c>
      <c r="B395" s="84"/>
      <c r="C395" s="369"/>
      <c r="D395" s="381"/>
      <c r="E395" s="319" t="s">
        <v>226</v>
      </c>
      <c r="F395" s="320"/>
      <c r="G395" s="320"/>
      <c r="H395" s="321"/>
      <c r="I395" s="342"/>
      <c r="J395" s="140">
        <f t="shared" si="11"/>
        <v>13</v>
      </c>
      <c r="K395" s="81" t="str">
        <f t="shared" si="12"/>
        <v/>
      </c>
      <c r="L395" s="147">
        <v>13</v>
      </c>
      <c r="M395" s="147">
        <v>0</v>
      </c>
    </row>
    <row r="396" spans="1:22" s="83" customFormat="1" ht="34.5" customHeight="1">
      <c r="A396" s="250" t="s">
        <v>776</v>
      </c>
      <c r="B396" s="1"/>
      <c r="C396" s="369"/>
      <c r="D396" s="319" t="s">
        <v>227</v>
      </c>
      <c r="E396" s="320"/>
      <c r="F396" s="320"/>
      <c r="G396" s="320"/>
      <c r="H396" s="321"/>
      <c r="I396" s="342"/>
      <c r="J396" s="140">
        <f t="shared" si="11"/>
        <v>19844</v>
      </c>
      <c r="K396" s="81" t="str">
        <f t="shared" si="12"/>
        <v/>
      </c>
      <c r="L396" s="147">
        <v>9366</v>
      </c>
      <c r="M396" s="147">
        <v>10478</v>
      </c>
    </row>
    <row r="397" spans="1:22" s="83" customFormat="1" ht="34.5" customHeight="1">
      <c r="A397" s="250" t="s">
        <v>777</v>
      </c>
      <c r="B397" s="119"/>
      <c r="C397" s="369"/>
      <c r="D397" s="319" t="s">
        <v>228</v>
      </c>
      <c r="E397" s="320"/>
      <c r="F397" s="320"/>
      <c r="G397" s="320"/>
      <c r="H397" s="321"/>
      <c r="I397" s="343"/>
      <c r="J397" s="140">
        <f t="shared" si="11"/>
        <v>132</v>
      </c>
      <c r="K397" s="81" t="str">
        <f t="shared" si="12"/>
        <v/>
      </c>
      <c r="L397" s="147">
        <v>114</v>
      </c>
      <c r="M397" s="147">
        <v>18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129</v>
      </c>
      <c r="K405" s="81" t="str">
        <f t="shared" ref="K405:K422" si="14">IF(OR(COUNTIF(L405:M405,"未確認")&gt;0,COUNTIF(L405:M405,"~*")&gt;0),"※","")</f>
        <v/>
      </c>
      <c r="L405" s="147">
        <v>113</v>
      </c>
      <c r="M405" s="147">
        <v>16</v>
      </c>
    </row>
    <row r="406" spans="1:22" s="83" customFormat="1" ht="34.5" customHeight="1">
      <c r="A406" s="251" t="s">
        <v>779</v>
      </c>
      <c r="B406" s="119"/>
      <c r="C406" s="368"/>
      <c r="D406" s="374" t="s">
        <v>233</v>
      </c>
      <c r="E406" s="376" t="s">
        <v>234</v>
      </c>
      <c r="F406" s="377"/>
      <c r="G406" s="377"/>
      <c r="H406" s="378"/>
      <c r="I406" s="360"/>
      <c r="J406" s="140">
        <f t="shared" si="13"/>
        <v>19</v>
      </c>
      <c r="K406" s="81" t="str">
        <f t="shared" si="14"/>
        <v/>
      </c>
      <c r="L406" s="147">
        <v>7</v>
      </c>
      <c r="M406" s="147">
        <v>12</v>
      </c>
    </row>
    <row r="407" spans="1:22" s="83" customFormat="1" ht="34.5" customHeight="1">
      <c r="A407" s="251" t="s">
        <v>780</v>
      </c>
      <c r="B407" s="119"/>
      <c r="C407" s="368"/>
      <c r="D407" s="368"/>
      <c r="E407" s="319" t="s">
        <v>235</v>
      </c>
      <c r="F407" s="320"/>
      <c r="G407" s="320"/>
      <c r="H407" s="321"/>
      <c r="I407" s="360"/>
      <c r="J407" s="140">
        <f t="shared" si="13"/>
        <v>68</v>
      </c>
      <c r="K407" s="81" t="str">
        <f t="shared" si="14"/>
        <v/>
      </c>
      <c r="L407" s="147">
        <v>68</v>
      </c>
      <c r="M407" s="147">
        <v>0</v>
      </c>
    </row>
    <row r="408" spans="1:22" s="83" customFormat="1" ht="34.5" customHeight="1">
      <c r="A408" s="251" t="s">
        <v>781</v>
      </c>
      <c r="B408" s="119"/>
      <c r="C408" s="368"/>
      <c r="D408" s="368"/>
      <c r="E408" s="319" t="s">
        <v>236</v>
      </c>
      <c r="F408" s="320"/>
      <c r="G408" s="320"/>
      <c r="H408" s="321"/>
      <c r="I408" s="360"/>
      <c r="J408" s="140">
        <f t="shared" si="13"/>
        <v>26</v>
      </c>
      <c r="K408" s="81" t="str">
        <f t="shared" si="14"/>
        <v/>
      </c>
      <c r="L408" s="147">
        <v>22</v>
      </c>
      <c r="M408" s="147">
        <v>4</v>
      </c>
    </row>
    <row r="409" spans="1:22" s="83" customFormat="1" ht="34.5" customHeight="1">
      <c r="A409" s="251" t="s">
        <v>782</v>
      </c>
      <c r="B409" s="119"/>
      <c r="C409" s="368"/>
      <c r="D409" s="368"/>
      <c r="E409" s="316" t="s">
        <v>986</v>
      </c>
      <c r="F409" s="317"/>
      <c r="G409" s="317"/>
      <c r="H409" s="318"/>
      <c r="I409" s="360"/>
      <c r="J409" s="140">
        <f t="shared" si="13"/>
        <v>16</v>
      </c>
      <c r="K409" s="81" t="str">
        <f t="shared" si="14"/>
        <v/>
      </c>
      <c r="L409" s="147">
        <v>16</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132</v>
      </c>
      <c r="K413" s="81" t="str">
        <f t="shared" si="14"/>
        <v/>
      </c>
      <c r="L413" s="147">
        <v>114</v>
      </c>
      <c r="M413" s="147">
        <v>18</v>
      </c>
    </row>
    <row r="414" spans="1:22" s="83" customFormat="1" ht="34.5" customHeight="1">
      <c r="A414" s="251" t="s">
        <v>787</v>
      </c>
      <c r="B414" s="119"/>
      <c r="C414" s="368"/>
      <c r="D414" s="374" t="s">
        <v>240</v>
      </c>
      <c r="E414" s="376" t="s">
        <v>241</v>
      </c>
      <c r="F414" s="377"/>
      <c r="G414" s="377"/>
      <c r="H414" s="378"/>
      <c r="I414" s="360"/>
      <c r="J414" s="140">
        <f t="shared" si="13"/>
        <v>19</v>
      </c>
      <c r="K414" s="81" t="str">
        <f t="shared" si="14"/>
        <v/>
      </c>
      <c r="L414" s="147">
        <v>12</v>
      </c>
      <c r="M414" s="147">
        <v>7</v>
      </c>
    </row>
    <row r="415" spans="1:22" s="83" customFormat="1" ht="34.5" customHeight="1">
      <c r="A415" s="251" t="s">
        <v>788</v>
      </c>
      <c r="B415" s="119"/>
      <c r="C415" s="368"/>
      <c r="D415" s="368"/>
      <c r="E415" s="319" t="s">
        <v>242</v>
      </c>
      <c r="F415" s="320"/>
      <c r="G415" s="320"/>
      <c r="H415" s="321"/>
      <c r="I415" s="360"/>
      <c r="J415" s="140">
        <f t="shared" si="13"/>
        <v>57</v>
      </c>
      <c r="K415" s="81" t="str">
        <f t="shared" si="14"/>
        <v/>
      </c>
      <c r="L415" s="147">
        <v>54</v>
      </c>
      <c r="M415" s="147">
        <v>3</v>
      </c>
    </row>
    <row r="416" spans="1:22" s="83" customFormat="1" ht="34.5" customHeight="1">
      <c r="A416" s="251" t="s">
        <v>789</v>
      </c>
      <c r="B416" s="119"/>
      <c r="C416" s="368"/>
      <c r="D416" s="368"/>
      <c r="E416" s="319" t="s">
        <v>243</v>
      </c>
      <c r="F416" s="320"/>
      <c r="G416" s="320"/>
      <c r="H416" s="321"/>
      <c r="I416" s="360"/>
      <c r="J416" s="140">
        <f t="shared" si="13"/>
        <v>17</v>
      </c>
      <c r="K416" s="81" t="str">
        <f t="shared" si="14"/>
        <v/>
      </c>
      <c r="L416" s="147">
        <v>13</v>
      </c>
      <c r="M416" s="147">
        <v>4</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11</v>
      </c>
      <c r="K420" s="81" t="str">
        <f t="shared" si="14"/>
        <v/>
      </c>
      <c r="L420" s="147">
        <v>11</v>
      </c>
      <c r="M420" s="147">
        <v>0</v>
      </c>
    </row>
    <row r="421" spans="1:22" s="83" customFormat="1" ht="34.5" customHeight="1">
      <c r="A421" s="251" t="s">
        <v>794</v>
      </c>
      <c r="B421" s="119"/>
      <c r="C421" s="368"/>
      <c r="D421" s="368"/>
      <c r="E421" s="319" t="s">
        <v>247</v>
      </c>
      <c r="F421" s="320"/>
      <c r="G421" s="320"/>
      <c r="H421" s="321"/>
      <c r="I421" s="360"/>
      <c r="J421" s="140">
        <f t="shared" si="13"/>
        <v>28</v>
      </c>
      <c r="K421" s="81" t="str">
        <f t="shared" si="14"/>
        <v/>
      </c>
      <c r="L421" s="147">
        <v>24</v>
      </c>
      <c r="M421" s="147">
        <v>4</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113</v>
      </c>
      <c r="K430" s="193" t="str">
        <f>IF(OR(COUNTIF(L430:M430,"未確認")&gt;0,COUNTIF(L430:M430,"~*")&gt;0),"※","")</f>
        <v/>
      </c>
      <c r="L430" s="147">
        <v>102</v>
      </c>
      <c r="M430" s="147">
        <v>11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11</v>
      </c>
      <c r="K431" s="193" t="str">
        <f>IF(OR(COUNTIF(L431:M431,"未確認")&gt;0,COUNTIF(L431:M431,"~*")&gt;0),"※","")</f>
        <v/>
      </c>
      <c r="L431" s="147">
        <v>11</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102</v>
      </c>
      <c r="K433" s="193" t="str">
        <f>IF(OR(COUNTIF(L433:M433,"未確認")&gt;0,COUNTIF(L433:M433,"~*")&gt;0),"※","")</f>
        <v/>
      </c>
      <c r="L433" s="147">
        <v>91</v>
      </c>
      <c r="M433" s="147">
        <v>11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2</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2</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5</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5</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row>
    <row r="544" spans="1:22" s="1" customFormat="1" ht="20.25" customHeight="1">
      <c r="A544" s="243"/>
      <c r="C544" s="62"/>
      <c r="D544" s="3"/>
      <c r="E544" s="3"/>
      <c r="F544" s="3"/>
      <c r="G544" s="3"/>
      <c r="H544" s="287"/>
      <c r="I544" s="67" t="s">
        <v>36</v>
      </c>
      <c r="J544" s="68"/>
      <c r="K544" s="186"/>
      <c r="L544" s="70" t="s">
        <v>1043</v>
      </c>
      <c r="M544" s="70" t="s">
        <v>1043</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row>
    <row r="589" spans="1:22" s="1" customFormat="1" ht="20.25" customHeight="1">
      <c r="A589" s="243"/>
      <c r="C589" s="62"/>
      <c r="D589" s="3"/>
      <c r="E589" s="3"/>
      <c r="F589" s="3"/>
      <c r="G589" s="3"/>
      <c r="H589" s="287"/>
      <c r="I589" s="67" t="s">
        <v>36</v>
      </c>
      <c r="J589" s="68"/>
      <c r="K589" s="186"/>
      <c r="L589" s="70" t="s">
        <v>1043</v>
      </c>
      <c r="M589" s="70" t="s">
        <v>1043</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466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13</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t="s">
        <v>540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22</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t="str">
        <f t="shared" si="28"/>
        <v>*</v>
      </c>
      <c r="K617" s="201" t="str">
        <f t="shared" si="29"/>
        <v>※</v>
      </c>
      <c r="L617" s="117" t="s">
        <v>541</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t="s">
        <v>541</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49</v>
      </c>
      <c r="K637" s="201" t="str">
        <f t="shared" si="31"/>
        <v/>
      </c>
      <c r="L637" s="117">
        <v>25</v>
      </c>
      <c r="M637" s="117">
        <v>24</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30</v>
      </c>
      <c r="K646" s="201" t="str">
        <f t="shared" ref="K646:K660" si="33">IF(OR(COUNTIF(L646:M646,"未確認")&gt;0,COUNTIF(L646:M646,"*")&gt;0),"※","")</f>
        <v/>
      </c>
      <c r="L646" s="117">
        <v>14</v>
      </c>
      <c r="M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30</v>
      </c>
      <c r="K650" s="201" t="str">
        <f t="shared" si="33"/>
        <v/>
      </c>
      <c r="L650" s="117">
        <v>14</v>
      </c>
      <c r="M650" s="117">
        <v>16</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IF(SUM(L683:M683)=0,IF(COUNTIF(L683:M683,"未確認")&gt;0,"未確認",IF(COUNTIF(L683:M683,"~*")&gt;0,"*",SUM(L683:M683))),SUM(L683:M683))</f>
        <v>*</v>
      </c>
      <c r="K683" s="201" t="str">
        <f>IF(OR(COUNTIF(L683:M683,"未確認")&gt;0,COUNTIF(L683:M683,"*")&gt;0),"※","")</f>
        <v>※</v>
      </c>
      <c r="L683" s="117" t="s">
        <v>541</v>
      </c>
      <c r="M683" s="117" t="s">
        <v>541</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11</v>
      </c>
      <c r="K695" s="201" t="str">
        <f>IF(OR(COUNTIF(L695:M695,"未確認")&gt;0,COUNTIF(L695:M695,"*")&gt;0),"※","")</f>
        <v>※</v>
      </c>
      <c r="L695" s="117" t="s">
        <v>541</v>
      </c>
      <c r="M695" s="117">
        <v>11</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FA4845-BC96-4FF2-8C8D-3C0CE9F16C9B}"/>
    <hyperlink ref="J71:L71" location="病院!B464" display="・手術の状況" xr:uid="{0CF65A45-3736-41BD-AC6C-5B40EA254FF3}"/>
    <hyperlink ref="J72:L72" location="病院!B500" display="・がん、脳卒中、心筋梗塞、分娩、精神医療への対応状況" xr:uid="{EF02DD80-9FD5-4198-B467-EFE336C77076}"/>
    <hyperlink ref="J73:L73" location="病院!B541" display="・重症患者への対応状況" xr:uid="{8C61A735-0EE5-4916-96B9-7284AC6625F4}"/>
    <hyperlink ref="J74:L74" location="病院!B586" display="・救急医療の実施状況" xr:uid="{803CEB80-AD6C-4A6C-86DF-265850342915}"/>
    <hyperlink ref="J75:L75" location="病院!B609" display="・急性期後の支援、在宅復帰の支援の状況" xr:uid="{83EDF178-7FA1-49E2-BB60-B690A7A00CF8}"/>
    <hyperlink ref="J76:L76" location="病院!B627" display="・全身管理の状況" xr:uid="{30159BA6-BFFA-4443-81F7-002997F36D06}"/>
    <hyperlink ref="J78:L78" location="病院!B679" display="・長期療養患者の受入状況" xr:uid="{B01E704A-E5D8-46D5-8A24-C84890A2A19A}"/>
    <hyperlink ref="J77:L77" location="病院!B642" display="・リハビリテーションの実施状況" xr:uid="{F7364ED6-D0CF-4DE4-8451-934EB8BBE8C9}"/>
    <hyperlink ref="J79:L79" location="病院!B689" display="・重度の障害児等の受入状況" xr:uid="{7266C4A1-E2AB-4649-AA18-C404E9D81ED3}"/>
    <hyperlink ref="J80:L80" location="病院!B702" display="・医科歯科の連携状況" xr:uid="{B138CF1C-E6FC-46E0-9946-2456399DA15D}"/>
    <hyperlink ref="M71:N71" location="'病院(H30案)'!B448" display="・手術の状況" xr:uid="{227B83F9-7B08-42E4-803E-71D06D71988E}"/>
    <hyperlink ref="M72:N72" location="'病院(H30案)'!B484" display="・がん、脳卒中、心筋梗塞、分娩、精神医療への対応状況" xr:uid="{7B939782-2BFE-4F12-AA17-9BD1FC64FA41}"/>
    <hyperlink ref="M73:N73" location="'病院(H30案)'!B525" display="・重症患者への対応状況" xr:uid="{E17801E5-7E86-43F1-B575-A0EA9A1C3859}"/>
    <hyperlink ref="M74:N74" location="'病院(H30案)'!B570" display="・救急医療の実施状況" xr:uid="{7E4F038F-B754-4C27-AEA3-3C6CAE9FE940}"/>
    <hyperlink ref="M75:N75" location="'病院(H30案)'!B593" display="・急性期後の支援、在宅復帰の支援の状況" xr:uid="{8948610B-935E-4DDB-B7AF-E32B10E0CEF6}"/>
    <hyperlink ref="C71:G71" location="病院!B87" display="・設置主体" xr:uid="{2B8AE072-EFFC-4FF7-9CD9-6EFC66766A64}"/>
    <hyperlink ref="C72:G72" location="病院!B95" display="・病床の状況" xr:uid="{2497DB6C-9208-4ABF-9FF6-9BC39673CCF1}"/>
    <hyperlink ref="C73:G73" location="病院!B116" display="・診療科" xr:uid="{FCE718B0-1FA1-410A-BC31-2B33A4714665}"/>
    <hyperlink ref="C74:G74" location="病院!B127" display="・入院基本料・特定入院料及び届出病床数" xr:uid="{38A7A73A-1A9E-4DC3-BC5B-21B79B67437F}"/>
    <hyperlink ref="C75:G75" location="病院!B141" display="・算定する入院基本用・特定入院料等の状況" xr:uid="{7C877498-A0B1-4777-B0CA-5E4C094C0C05}"/>
    <hyperlink ref="C76:G76" location="病院!B224" display="・DPC医療機関群の種類" xr:uid="{E808CC92-7C0D-4B45-B7AD-A32852518168}"/>
    <hyperlink ref="C77:G77" location="病院!B232" display="・救急告示病院、二次救急医療施設、三次救急医療施設の告示・認定の有無" xr:uid="{A46D9573-49C5-4015-ADD3-041ECCDAC4B6}"/>
    <hyperlink ref="C78:F78" location="病院!B242" display="・承認の有無" xr:uid="{D801D4E8-5056-499E-A910-CAB144036F08}"/>
    <hyperlink ref="C79:F79" location="病院!B251" display="・診療報酬の届出の有無" xr:uid="{CFFAE14A-B5AA-49F6-A939-33E21D526D32}"/>
    <hyperlink ref="C80:F80" location="病院!B261" display="・職員数の状況" xr:uid="{8FA150C0-DD31-44E6-B1BA-2CFEDC2522ED}"/>
    <hyperlink ref="C81:F81" location="病院!B320" display="・退院調整部門の設置状況" xr:uid="{4FB5629E-9FA1-4AD3-B069-854A591B453A}"/>
    <hyperlink ref="C82:F82" location="病院!B340" display="・医療機器の台数" xr:uid="{9F676D74-CCC9-48D0-9487-376F9DAC64EF}"/>
    <hyperlink ref="C83:G83" location="病院!B365" display="・過去1年間の間に病棟の再編・見直しがあった場合の報告対象期間" xr:uid="{C3D18F21-FADB-448C-9CE6-FA35B31755C8}"/>
    <hyperlink ref="H71:I71" location="病院!B388" display="・入院患者の状況（年間）" xr:uid="{A915FFCE-0810-4255-BDF3-E997185CB966}"/>
    <hyperlink ref="H72:I72" location="病院!B401" display="・入院患者の状況（年間／入棟前の場所・退棟先の場所の状況）" xr:uid="{D62A8E60-F27A-4BDA-A313-1CAD4DA0EB5E}"/>
    <hyperlink ref="H73:I73" location="病院!B426" display="・退院後に在宅医療を必要とする患者の状況" xr:uid="{D4DB6AB4-EFA0-4435-8F00-27FDED5CBFB1}"/>
    <hyperlink ref="H74:I74" location="病院!B438" display="・看取りを行った患者数" xr:uid="{55ECABFB-5F92-4BAC-BE57-800DA986DC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2019-11-15T06:25:08Z</dcterms:modified>
</cp:coreProperties>
</file>