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3295DFE-861F-4B24-BD6A-FBB1C022A5A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<sst xmlns="http://schemas.openxmlformats.org/spreadsheetml/2006/main" count="3104" uniqueCount="1050">
  <si>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</si>
  <si>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</si>
  <si>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</si>
  <si>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</si>
  <si>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</si>
  <si>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</si>
  <si>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</si>
  <si>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</si>
  <si>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</si>
  <si>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</si>
  <si>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</si>
  <si>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</si>
  <si>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</si>
  <si>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</si>
  <si>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</si>
  <si>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</si>
  <si>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</si>
  <si>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</si>
  <si>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</si>
  <si>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</si>
  <si>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</si>
  <si>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</si>
  <si>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</si>
  <si>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</si>
  <si>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</si>
  <si>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</si>
  <si>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</si>
  <si>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</si>
  <si>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</si>
  <si>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</si>
  <si>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</si>
  <si>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</si>
  <si>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</si>
  <si>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</si>
  <si>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</si>
  <si>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</si>
  <si>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</si>
  <si>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</si>
  <si>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</si>
  <si>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</si>
  <si>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</si>
  <si>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</si>
  <si>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</si>
  <si>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</si>
  <si>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</si>
  <si>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</si>
  <si>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</si>
  <si>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</si>
  <si>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</si>
  <si>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</si>
  <si>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</si>
  <si>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</si>
  <si>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</si>
  <si>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</si>
  <si>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</si>
  <si>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</si>
  <si>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</si>
  <si>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</si>
  <si>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</si>
  <si>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</si>
  <si>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</si>
  <si>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</si>
  <si>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</si>
  <si>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</si>
  <si>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</si>
  <si>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</si>
  <si>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</si>
  <si>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</si>
  <si>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</si>
  <si>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</si>
  <si>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</si>
  <si>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</si>
  <si>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</si>
  <si>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</si>
  <si>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</si>
  <si>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</si>
  <si>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</si>
  <si>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</si>
  <si>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</si>
  <si>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</si>
  <si>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</si>
  <si>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</si>
  <si>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</si>
  <si>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</si>
  <si>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</si>
  <si>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</si>
  <si>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</si>
  <si>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</si>
  <si>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</si>
  <si>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</si>
  <si>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</si>
  <si>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</si>
  <si>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</si>
  <si>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</si>
  <si>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</si>
  <si>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</si>
  <si>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</si>
  <si>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</si>
  <si>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</si>
  <si>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</si>
  <si>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</si>
  <si>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</si>
  <si>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</si>
  <si>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</si>
  <si>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</si>
  <si>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</si>
  <si>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</si>
  <si>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</si>
  <si>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</si>
  <si>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</si>
  <si>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</si>
  <si>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</si>
  <si>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</si>
  <si>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</si>
  <si>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</si>
  <si>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</si>
  <si>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</si>
  <si>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</si>
  <si>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</si>
  <si>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</si>
  <si>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</si>
  <si>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</si>
  <si>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</si>
  <si>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</si>
  <si>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</si>
  <si>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</si>
  <si>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</si>
  <si>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</si>
  <si>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</si>
  <si>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</si>
  <si>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</si>
  <si>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</si>
  <si>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</si>
  <si>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</si>
  <si>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</si>
  <si>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</si>
  <si>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</si>
  <si>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</si>
  <si>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</si>
  <si>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</si>
  <si>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</si>
  <si>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</si>
  <si>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</si>
  <si>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</si>
  <si>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</si>
  <si>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</si>
  <si>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</si>
  <si>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</si>
  <si>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</si>
  <si>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</si>
  <si>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</si>
  <si>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</si>
  <si>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</si>
  <si>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</si>
  <si>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</si>
  <si>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</si>
  <si>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</si>
  <si>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</si>
  <si>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</si>
  <si>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</si>
  <si>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</si>
  <si>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</si>
  <si>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</si>
  <si>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</si>
  <si>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</si>
  <si>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</si>
  <si>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</si>
  <si>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</si>
  <si>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</si>
  <si>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</si>
  <si>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</si>
  <si>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</si>
  <si>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</si>
  <si>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</si>
  <si>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</si>
  <si>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</si>
  <si>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</si>
  <si>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</si>
  <si>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</si>
  <si>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</si>
  <si>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</si>
  <si>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</si>
  <si>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</si>
  <si>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</si>
  <si>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</si>
  <si>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</si>
  <si>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</si>
  <si>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</si>
  <si>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</si>
  <si>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</si>
  <si>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</si>
  <si>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</si>
  <si>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</si>
  <si>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</si>
  <si>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</si>
  <si>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</si>
  <si>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</si>
  <si>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</si>
  <si>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</si>
  <si>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</si>
  <si>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</si>
  <si>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</si>
  <si>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</si>
  <si>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</si>
  <si>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</si>
  <si>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</si>
  <si>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</si>
  <si>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</si>
  <si>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</si>
  <si>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</si>
  <si>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</si>
  <si>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</si>
  <si>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</si>
  <si>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</si>
  <si>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</si>
  <si>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</si>
  <si>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</si>
  <si>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</si>
  <si>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</si>
  <si>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</si>
  <si>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</si>
  <si>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</si>
  <si>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</si>
  <si>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</si>
  <si>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</si>
  <si>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</si>
  <si>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</si>
  <si>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</si>
  <si>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</si>
  <si>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</si>
  <si>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</si>
  <si>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</si>
  <si>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</si>
  <si>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</si>
  <si>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</si>
  <si>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</si>
  <si>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</si>
  <si>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</si>
  <si>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</si>
  <si>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</si>
  <si>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</si>
  <si>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</si>
  <si>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</si>
  <si>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</si>
  <si>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</si>
  <si>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</si>
  <si>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</si>
  <si>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</si>
  <si>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</si>
  <si>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</si>
  <si>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</si>
  <si>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</si>
  <si>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</si>
  <si>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</si>
  <si>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</si>
  <si>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</si>
  <si>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</si>
  <si>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</si>
  <si>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</si>
  <si>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</si>
  <si>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</si>
  <si>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</si>
  <si>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</si>
  <si>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</si>
  <si>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</si>
  <si>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</si>
  <si>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</si>
  <si>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</si>
  <si>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</si>
  <si>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</si>
  <si>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</si>
  <si>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</si>
  <si>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</si>
  <si>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</si>
  <si>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</si>
  <si>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</si>
  <si>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</si>
  <si>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</si>
  <si>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</si>
  <si>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</si>
  <si>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</si>
  <si>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</si>
  <si>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</si>
  <si>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</si>
  <si>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</si>
  <si>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</si>
  <si>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</si>
  <si>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</si>
  <si>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</si>
  <si>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</si>
  <si>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</si>
  <si>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</si>
  <si>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</si>
  <si>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</si>
  <si>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</si>
  <si>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</si>
  <si>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</si>
  <si>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</si>
  <si>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</si>
  <si>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</si>
  <si>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</si>
  <si>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</si>
  <si>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</si>
  <si>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</si>
  <si>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</si>
  <si>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</si>
  <si>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</si>
  <si>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</si>
  <si>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</si>
  <si>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</si>
  <si>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</si>
  <si>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</si>
  <si>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</si>
  <si>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</si>
  <si>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</si>
  <si>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</si>
  <si>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</si>
  <si>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</si>
  <si>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</si>
  <si>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</si>
  <si>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</si>
  <si>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</si>
  <si>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</si>
  <si>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</si>
  <si>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</si>
  <si>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</si>
  <si>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</si>
  <si>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</si>
  <si>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</si>
  <si>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</si>
  <si>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</si>
  <si>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</si>
  <si>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</si>
  <si>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</si>
  <si>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</si>
  <si>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</si>
  <si>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</si>
  <si>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</si>
  <si>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</si>
  <si>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</si>
  <si>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</si>
  <si>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</si>
  <si>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</si>
  <si>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</si>
  <si>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</si>
  <si>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</si>
  <si>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</si>
  <si>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</si>
  <si>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</si>
  <si>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</si>
  <si>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</si>
  <si>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</si>
  <si>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</si>
  <si>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</si>
  <si>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</si>
  <si>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</si>
  <si>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</si>
  <si>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</si>
  <si>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</si>
  <si>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</si>
  <si>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</si>
  <si>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</si>
  <si>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</si>
  <si>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</si>
  <si>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</si>
  <si>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</si>
  <si>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</si>
  <si>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</si>
  <si>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</si>
  <si>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</si>
  <si>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</si>
  <si>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</si>
  <si>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</si>
  <si>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</si>
  <si>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</si>
  <si>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</si>
  <si>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</si>
  <si>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</si>
  <si>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</si>
  <si>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</si>
  <si>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</si>
  <si>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</si>
  <si>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</si>
  <si>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</si>
  <si>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</si>
  <si>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</si>
  <si>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</si>
  <si>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</si>
  <si>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</si>
  <si>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</si>
  <si>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</si>
  <si>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</si>
  <si>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</si>
  <si>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</si>
  <si>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</si>
  <si>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</si>
  <si>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</si>
  <si>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</si>
  <si>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</si>
  <si>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</si>
  <si>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</si>
  <si>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</si>
  <si>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</si>
  <si>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</si>
  <si>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</si>
  <si>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</si>
  <si>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</si>
  <si>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</si>
  <si>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</si>
  <si>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</si>
  <si>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</si>
  <si>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</si>
  <si>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</si>
  <si>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</si>
  <si>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</si>
  <si>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</si>
  <si>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</si>
  <si>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</si>
  <si>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</si>
  <si>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</si>
  <si>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</si>
  <si>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</si>
  <si>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</si>
  <si>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</si>
  <si>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</si>
  <si>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</si>
  <si>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</si>
  <si>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</si>
  <si>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</si>
  <si>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</si>
  <si>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</si>
  <si>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</si>
  <si>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</si>
  <si>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</si>
  <si>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</si>
  <si>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</si>
  <si>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</si>
  <si>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</si>
  <si>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</si>
  <si>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</si>
  <si>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</si>
  <si>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</si>
  <si>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</si>
  <si>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</si>
  <si>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</si>
  <si>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</si>
  <si>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</si>
  <si>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</si>
  <si>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</si>
  <si>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</si>
  <si>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</si>
  <si>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</si>
  <si>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</si>
  <si>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</si>
  <si>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</si>
  <si>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</si>
  <si>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</si>
  <si>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</si>
  <si>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</si>
  <si>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</si>
  <si>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</si>
  <si>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</si>
  <si>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</si>
  <si>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</si>
  <si>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</si>
  <si>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</si>
  <si>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</si>
  <si>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</si>
  <si>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</si>
  <si>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</si>
  <si>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</si>
  <si>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</si>
  <si>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</si>
  <si>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</si>
  <si>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</si>
  <si>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</si>
  <si>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</si>
  <si>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</si>
  <si>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</si>
  <si>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</si>
  <si>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</si>
  <si>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</si>
  <si>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</si>
  <si>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</si>
  <si>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</si>
  <si>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</si>
  <si>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</si>
  <si>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</si>
  <si>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</si>
  <si>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</si>
  <si>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</si>
  <si>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</si>
  <si>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</si>
  <si>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</si>
  <si>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</si>
  <si>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</si>
  <si>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</si>
  <si>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</si>
  <si>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</si>
  <si>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</si>
  <si>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</si>
  <si>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</si>
  <si>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</si>
  <si>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</si>
  <si>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</si>
  <si>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</si>
  <si>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</si>
  <si>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</si>
  <si>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</si>
  <si>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</si>
  <si>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</si>
  <si>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</si>
  <si>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</si>
  <si>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</si>
  <si>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</si>
  <si>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</si>
  <si>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</si>
  <si>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</si>
  <si>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</si>
  <si>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</si>
  <si>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</si>
  <si>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</si>
  <si>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</si>
  <si>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</si>
  <si>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</si>
  <si>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</si>
  <si>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</si>
  <si>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</si>
  <si>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</si>
  <si>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</si>
  <si>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</si>
  <si>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</si>
  <si>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</si>
  <si>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</si>
  <si>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</si>
  <si>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</si>
  <si>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</si>
  <si>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</si>
  <si>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</si>
  <si>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</si>
  <si>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</si>
  <si>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</si>
  <si>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</si>
  <si>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</si>
  <si>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</si>
  <si>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</si>
  <si>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</si>
  <si>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</si>
  <si>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</si>
  <si>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</si>
  <si>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</si>
  <si>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</si>
  <si>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</si>
  <si>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</si>
  <si>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</si>
  <si>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</si>
  <si>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</si>
  <si>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</si>
  <si>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</si>
  <si>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</si>
  <si>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</si>
  <si>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</si>
  <si>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</si>
  <si>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</si>
  <si>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</si>
  <si>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</si>
  <si>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</si>
  <si>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</si>
  <si>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</si>
  <si>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</si>
  <si>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</si>
  <si>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</si>
  <si>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</si>
  <si>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</si>
  <si>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</si>
  <si>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</si>
  <si>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</si>
  <si>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</si>
  <si>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</si>
  <si>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</si>
  <si>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</si>
  <si>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</si>
  <si>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</si>
  <si>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</si>
  <si>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</si>
  <si>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</si>
  <si>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</si>
  <si>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</si>
  <si>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</si>
  <si>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</si>
  <si>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</si>
  <si>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</si>
  <si>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</si>
  <si>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</si>
  <si>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</si>
  <si>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</si>
  <si>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</si>
  <si>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</si>
  <si>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</si>
  <si>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</si>
  <si>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</si>
  <si>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</si>
  <si>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</si>
  <si>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</si>
  <si>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</si>
  <si>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</si>
  <si>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</si>
  <si>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</si>
  <si>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</si>
  <si>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</si>
  <si>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</si>
  <si>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</si>
  <si>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</si>
  <si>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</si>
  <si>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</si>
  <si>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</si>
  <si>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</si>
  <si>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</si>
  <si>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</si>
  <si>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</si>
  <si>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</si>
  <si>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</si>
  <si>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</si>
  <si>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</si>
  <si>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</si>
  <si>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</si>
  <si>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</si>
  <si>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</si>
  <si>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</si>
  <si>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</si>
  <si>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</si>
  <si>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</si>
  <si>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</si>
  <si>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</si>
  <si>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</si>
  <si>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</si>
  <si>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</si>
  <si>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</si>
  <si>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</si>
  <si>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</si>
  <si>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</si>
  <si>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</si>
  <si>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</si>
  <si>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</si>
  <si>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</si>
  <si>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</si>
  <si>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</si>
  <si>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</si>
  <si>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</si>
  <si>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</si>
  <si>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</si>
  <si>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</si>
  <si>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</si>
  <si>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</si>
  <si>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</si>
  <si>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</si>
  <si>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</si>
  <si>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</si>
  <si>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</si>
  <si>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</si>
  <si>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</si>
  <si>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</si>
  <si>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</si>
  <si>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</si>
  <si>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</si>
  <si>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</si>
  <si>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</si>
  <si>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</si>
  <si>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</si>
  <si>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</si>
  <si>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</si>
  <si>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</si>
  <si>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</si>
  <si>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</si>
  <si>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</si>
  <si>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</si>
  <si>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</si>
  <si>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</si>
  <si>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</si>
  <si>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</si>
  <si>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</si>
  <si>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</si>
  <si>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</si>
  <si>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</si>
  <si>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</si>
  <si>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</si>
  <si>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</si>
  <si>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</si>
  <si>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</si>
  <si>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</si>
  <si>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</si>
  <si>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</si>
  <si>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</si>
  <si>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</si>
  <si>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</si>
  <si>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</si>
  <si>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</si>
  <si>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</si>
  <si>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</si>
  <si>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</si>
  <si>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</si>
  <si>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</si>
  <si>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</si>
  <si>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</si>
  <si>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</si>
  <si>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</si>
  <si>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</si>
  <si>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</si>
  <si>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</si>
  <si>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</si>
  <si>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</si>
  <si>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</si>
  <si>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</si>
  <si>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</si>
  <si>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</si>
  <si>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</si>
  <si>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</si>
  <si>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</si>
  <si>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</si>
  <si>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</si>
  <si>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</si>
  <si>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</si>
  <si>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</si>
  <si>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</si>
  <si>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</si>
  <si>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</si>
  <si>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</si>
  <si>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</si>
  <si>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</si>
  <si>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</si>
  <si>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</si>
  <si>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</si>
  <si>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</si>
  <si>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</si>
  <si>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</si>
  <si>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</si>
  <si>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</si>
  <si>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</si>
  <si>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</si>
  <si>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</si>
  <si>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</si>
  <si>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</si>
  <si>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</si>
  <si>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</si>
  <si>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</si>
  <si>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</si>
  <si>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</si>
  <si>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</si>
  <si>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</si>
  <si>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</si>
  <si>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</si>
  <si>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</si>
  <si>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</si>
  <si>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</si>
  <si>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</si>
  <si>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</si>
  <si>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</si>
  <si>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</si>
  <si>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</si>
  <si>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</si>
  <si>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</si>
  <si>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</si>
  <si>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</si>
  <si>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</si>
  <si>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</si>
  <si>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</si>
  <si>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</si>
  <si>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</si>
  <si>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</si>
  <si>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</si>
  <si>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</si>
  <si>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</si>
  <si>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</si>
  <si>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</si>
  <si>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</si>
  <si>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</si>
  <si>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</si>
  <si>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</si>
  <si>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</si>
  <si>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</si>
  <si>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</si>
  <si>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</si>
  <si>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</si>
  <si>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</si>
  <si>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</si>
  <si>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</si>
  <si>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</si>
  <si>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</si>
  <si>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</si>
  <si>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</si>
  <si>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</si>
  <si>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</si>
  <si>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</si>
  <si>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</si>
  <si>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</si>
  <si>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</si>
  <si>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</si>
  <si>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</si>
  <si>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</si>
  <si>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</si>
  <si>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</si>
  <si>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</si>
  <si>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</si>
  <si>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</si>
  <si>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</si>
  <si>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</si>
  <si>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</si>
  <si>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</si>
  <si>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</si>
  <si>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</si>
  <si>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</si>
  <si>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</si>
  <si>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</si>
  <si>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</si>
  <si>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</si>
  <si>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</si>
  <si>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</si>
  <si>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</si>
  <si>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</si>
  <si>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</si>
  <si>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</si>
  <si>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</si>
  <si>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</si>
  <si>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</si>
  <si>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</si>
  <si>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</si>
  <si>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</si>
  <si>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</si>
  <si>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</si>
  <si>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</si>
  <si>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</si>
  <si>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</si>
  <si>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</si>
  <si>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</si>
  <si>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</si>
  <si>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</si>
  <si>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</si>
  <si>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</si>
  <si>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</si>
  <si>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</si>
  <si>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</si>
  <si>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</si>
  <si>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</si>
  <si>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</si>
  <si>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</si>
  <si>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</si>
  <si>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</si>
  <si>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</si>
  <si>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</si>
  <si>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</si>
  <si>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</si>
  <si>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</si>
  <si>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</si>
  <si>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</si>
  <si>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</si>
  <si>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</si>
  <si>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</si>
  <si>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</si>
  <si>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</si>
  <si>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</si>
  <si>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</si>
  <si>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</si>
  <si>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</si>
  <si>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</si>
  <si>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</si>
  <si>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</si>
  <si>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</si>
  <si>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</si>
  <si>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</si>
  <si>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</si>
  <si>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</si>
  <si>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</si>
  <si>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</si>
  <si>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</si>
  <si>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</si>
  <si>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</si>
  <si>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</si>
  <si>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</si>
  <si>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</si>
  <si>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</si>
  <si>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</si>
  <si>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</si>
  <si>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</si>
  <si>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</si>
  <si>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</si>
  <si>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</si>
  <si>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</si>
  <si>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</si>
  <si>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</si>
  <si>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</si>
  <si>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</si>
  <si>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</si>
  <si>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</si>
  <si>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</si>
  <si>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</si>
  <si>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</si>
  <si>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</si>
  <si>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</si>
  <si>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</si>
  <si>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</si>
  <si>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</si>
  <si>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</si>
  <si>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</si>
  <si>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</si>
  <si>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</si>
  <si>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</si>
  <si>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</si>
  <si>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</si>
  <si>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</si>
  <si>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</si>
  <si>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</si>
  <si>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</si>
  <si>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</si>
  <si>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</si>
  <si>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</si>
  <si>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</si>
  <si>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</si>
  <si>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</si>
  <si>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</si>
  <si>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</si>
  <si>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</si>
  <si>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</si>
  <si>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</si>
  <si>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</si>
  <si>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</si>
  <si>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</si>
  <si>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</si>
  <si>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</si>
  <si>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</si>
  <si>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</si>
  <si>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</si>
  <si>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</si>
  <si>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</si>
  <si>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</si>
  <si>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</si>
  <si>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</si>
  <si>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</si>
  <si>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</si>
  <si>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</si>
  <si>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</si>
  <si>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</si>
  <si>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</si>
  <si>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</si>
  <si>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</si>
  <si>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</si>
  <si>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</si>
  <si>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</si>
  <si>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</si>
  <si>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</si>
  <si>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</si>
  <si>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</si>
  <si>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</si>
  <si>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</si>
  <si>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</si>
  <si>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</si>
  <si>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</si>
  <si>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</si>
  <si>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</si>
  <si>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</si>
  <si>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</si>
  <si>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</si>
  <si>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</si>
  <si>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</si>
  <si>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</si>
  <si>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</si>
  <si>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</si>
  <si>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</si>
  <si>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</si>
  <si>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</si>
  <si>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</si>
  <si>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</si>
  <si>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</si>
  <si>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</si>
  <si>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</si>
  <si>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</si>
  <si>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</si>
  <si>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</si>
  <si>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</si>
  <si>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</si>
  <si>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</si>
  <si>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</si>
  <si>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</si>
  <si>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</si>
  <si>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</si>
  <si>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</si>
  <si>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</si>
  <si>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</si>
  <si>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</si>
  <si>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</si>
  <si>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</si>
  <si>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</si>
  <si>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</si>
  <si>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</si>
  <si>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</si>
  <si>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</si>
  <si>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</si>
  <si>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</si>
  <si>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</si>
  <si>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</si>
  <si>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</si>
  <si>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</si>
  <si>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</si>
  <si>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</si>
  <si>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</si>
  <si>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</si>
  <si>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</si>
  <si>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</si>
  <si>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</si>
  <si>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</si>
  <si>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</si>
  <si>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</si>
  <si>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</si>
  <si>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</si>
  <si>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</si>
  <si>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</si>
  <si>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</si>
  <si>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</si>
  <si>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</si>
  <si>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</si>
  <si>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</si>
  <si>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</si>
  <si>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</si>
  <si>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</si>
  <si>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</si>
  <si>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</si>
  <si>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</si>
  <si>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</si>
  <si>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</si>
  <si>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</si>
  <si>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</si>
  <si>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</si>
  <si>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</si>
  <si>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</si>
  <si>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</si>
  <si>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医療法人社団福生会斎藤労災病院</t>
    <phoneticPr fontId="3"/>
  </si>
  <si>
    <t>〒260-0005 千葉市中央区道場南１－１２－７</t>
    <phoneticPr fontId="3"/>
  </si>
  <si>
    <t>〇</t>
  </si>
  <si>
    <t>医療法人</t>
  </si>
  <si>
    <t>複数の診療科で活用</t>
  </si>
  <si>
    <t>内科</t>
  </si>
  <si>
    <t>外科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</si>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</sst>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05414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1044</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1044</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1044</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1044</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1044</v>
      </c>
      <c r="M89" s="262" t="s">
        <v>1048</v>
      </c>
    </row>
    <row r="90" spans="1:23" s="21" customFormat="1">
      <c r="A90" s="243"/>
      <c r="B90" s="1"/>
      <c r="C90" s="3"/>
      <c r="D90" s="3"/>
      <c r="E90" s="3"/>
      <c r="F90" s="3"/>
      <c r="G90" s="3"/>
      <c r="H90" s="287"/>
      <c r="I90" s="67" t="s">
        <v>36</v>
      </c>
      <c r="J90" s="68"/>
      <c r="K90" s="69"/>
      <c r="L90" s="262" t="s">
        <v>1045</v>
      </c>
      <c r="M90" s="262" t="s">
        <v>1049</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1049</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IF(OR(COUNTIF(L101:M101,"未確認")&gt;0,COUNTIF(L101:M101,"~*")&gt;0),"※","")</f>
        <v/>
      </c>
      <c r="L101" s="258">
        <v>50</v>
      </c>
      <c r="M101" s="258">
        <v>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IF(OR(COUNTIF(L101:M101,"未確認")&gt;0,COUNTIF(L101:M101,"~*")&gt;0),"※","")</f>
        <v/>
      </c>
      <c r="L102" s="258">
        <v>50</v>
      </c>
      <c r="M102" s="258">
        <v>0</v>
      </c>
    </row>
    <row r="103" spans="1:22" s="83" customFormat="1" ht="34.5" customHeight="1">
      <c r="A103" s="244" t="s">
        <v>613</v>
      </c>
      <c r="B103" s="84"/>
      <c r="C103" s="333" t="s">
        <v>46</v>
      </c>
      <c r="D103" s="335"/>
      <c r="E103" s="333" t="s">
        <v>42</v>
      </c>
      <c r="F103" s="334"/>
      <c r="G103" s="334"/>
      <c r="H103" s="335"/>
      <c r="I103" s="419"/>
      <c r="J103" s="256">
        <f t="shared" si="0"/>
        <v>42</v>
      </c>
      <c r="K103" s="237" t="str">
        <f t="shared" si="1"/>
        <v/>
      </c>
      <c r="L103" s="258">
        <v>0</v>
      </c>
      <c r="M103" s="258">
        <v>42</v>
      </c>
    </row>
    <row r="104" spans="1:22" s="83" customFormat="1" ht="34.5" customHeight="1">
      <c r="A104" s="244" t="s">
        <v>614</v>
      </c>
      <c r="B104" s="84"/>
      <c r="C104" s="395"/>
      <c r="D104" s="396"/>
      <c r="E104" s="427"/>
      <c r="F104" s="428"/>
      <c r="G104" s="319" t="s">
        <v>47</v>
      </c>
      <c r="H104" s="321"/>
      <c r="I104" s="419"/>
      <c r="J104" s="256">
        <f t="shared" si="0"/>
        <v>42</v>
      </c>
      <c r="K104" s="237" t="str">
        <f t="shared" si="1"/>
        <v/>
      </c>
      <c r="L104" s="258">
        <v>0</v>
      </c>
      <c r="M104" s="258">
        <v>42</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42</v>
      </c>
      <c r="K106" s="237" t="str">
        <f t="shared" si="1"/>
        <v/>
      </c>
      <c r="L106" s="258">
        <v>0</v>
      </c>
      <c r="M106" s="258">
        <v>42</v>
      </c>
    </row>
    <row r="107" spans="1:22" s="83" customFormat="1" ht="34.5" customHeight="1">
      <c r="A107" s="244" t="s">
        <v>614</v>
      </c>
      <c r="B107" s="84"/>
      <c r="C107" s="395"/>
      <c r="D107" s="396"/>
      <c r="E107" s="427"/>
      <c r="F107" s="428"/>
      <c r="G107" s="319" t="s">
        <v>47</v>
      </c>
      <c r="H107" s="321"/>
      <c r="I107" s="419"/>
      <c r="J107" s="256">
        <f t="shared" si="0"/>
        <v>42</v>
      </c>
      <c r="K107" s="237" t="str">
        <f t="shared" si="1"/>
        <v/>
      </c>
      <c r="L107" s="258">
        <v>0</v>
      </c>
      <c r="M107" s="258">
        <v>42</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42</v>
      </c>
      <c r="K109" s="237" t="str">
        <f t="shared" si="1"/>
        <v/>
      </c>
      <c r="L109" s="258">
        <v>0</v>
      </c>
      <c r="M109" s="258">
        <v>42</v>
      </c>
    </row>
    <row r="110" spans="1:22" s="83" customFormat="1" ht="34.5" customHeight="1">
      <c r="A110" s="244" t="s">
        <v>614</v>
      </c>
      <c r="B110" s="84"/>
      <c r="C110" s="395"/>
      <c r="D110" s="396"/>
      <c r="E110" s="431"/>
      <c r="F110" s="432"/>
      <c r="G110" s="316" t="s">
        <v>47</v>
      </c>
      <c r="H110" s="318"/>
      <c r="I110" s="419"/>
      <c r="J110" s="256">
        <f t="shared" si="0"/>
        <v>42</v>
      </c>
      <c r="K110" s="237" t="str">
        <f t="shared" si="1"/>
        <v/>
      </c>
      <c r="L110" s="258">
        <v>0</v>
      </c>
      <c r="M110" s="258">
        <v>42</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1049</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1040</v>
      </c>
    </row>
    <row r="122" spans="1:22" s="83" customFormat="1" ht="40.5" customHeight="1">
      <c r="A122" s="244" t="s">
        <v>619</v>
      </c>
      <c r="B122" s="1"/>
      <c r="C122" s="295"/>
      <c r="D122" s="297"/>
      <c r="E122" s="395"/>
      <c r="F122" s="417"/>
      <c r="G122" s="417"/>
      <c r="H122" s="396"/>
      <c r="I122" s="353"/>
      <c r="J122" s="101"/>
      <c r="K122" s="102"/>
      <c r="L122" s="98" t="s">
        <v>1040</v>
      </c>
      <c r="M122" s="98" t="s">
        <v>1039</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1049</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c r="M131" s="98" t="s">
        <v>1046</v>
      </c>
    </row>
    <row r="132" spans="1:22" s="83" customFormat="1" ht="34.5" customHeight="1">
      <c r="A132" s="244" t="s">
        <v>621</v>
      </c>
      <c r="B132" s="84"/>
      <c r="C132" s="295"/>
      <c r="D132" s="297"/>
      <c r="E132" s="319" t="s">
        <v>58</v>
      </c>
      <c r="F132" s="320"/>
      <c r="G132" s="320"/>
      <c r="H132" s="321"/>
      <c r="I132" s="388"/>
      <c r="J132" s="101"/>
      <c r="K132" s="102"/>
      <c r="L132" s="82">
        <v>50</v>
      </c>
      <c r="M132" s="82">
        <v>42</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1049</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64</v>
      </c>
      <c r="K150" s="264" t="str">
        <f t="shared" si="3"/>
        <v/>
      </c>
      <c r="L150" s="117">
        <v>64</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v>0</v>
      </c>
    </row>
    <row r="157" spans="1:13" s="118" customFormat="1" ht="34.5" customHeight="1">
      <c r="A157" s="246" t="s">
        <v>659</v>
      </c>
      <c r="B157" s="115"/>
      <c r="C157" s="316" t="s">
        <v>566</v>
      </c>
      <c r="D157" s="317"/>
      <c r="E157" s="317"/>
      <c r="F157" s="317"/>
      <c r="G157" s="317"/>
      <c r="H157" s="318"/>
      <c r="I157" s="412"/>
      <c r="J157" s="263">
        <f t="shared" si="2"/>
        <v>44</v>
      </c>
      <c r="K157" s="264" t="str">
        <f t="shared" si="3"/>
        <v/>
      </c>
      <c r="L157" s="117">
        <v>0</v>
      </c>
      <c r="M157" s="117">
        <v>44</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1049</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1049</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1042</v>
      </c>
      <c r="K236" s="81"/>
      <c r="L236" s="110"/>
      <c r="M236" s="127"/>
    </row>
    <row r="237" spans="1:22" s="83" customFormat="1" ht="34.5" customHeight="1">
      <c r="A237" s="248" t="s">
        <v>627</v>
      </c>
      <c r="B237" s="119"/>
      <c r="C237" s="319" t="s">
        <v>130</v>
      </c>
      <c r="D237" s="320"/>
      <c r="E237" s="320"/>
      <c r="F237" s="320"/>
      <c r="G237" s="320"/>
      <c r="H237" s="321"/>
      <c r="I237" s="406"/>
      <c r="J237" s="260" t="s">
        <v>1042</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1049</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1049</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1042</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1049</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11.7</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26</v>
      </c>
      <c r="K269" s="81" t="str">
        <f t="shared" si="8"/>
        <v/>
      </c>
      <c r="L269" s="147">
        <v>17</v>
      </c>
      <c r="M269" s="147">
        <v>9</v>
      </c>
    </row>
    <row r="270" spans="1:22" s="83" customFormat="1" ht="34.5" customHeight="1">
      <c r="A270" s="249" t="s">
        <v>725</v>
      </c>
      <c r="B270" s="120"/>
      <c r="C270" s="370"/>
      <c r="D270" s="370"/>
      <c r="E270" s="370"/>
      <c r="F270" s="370"/>
      <c r="G270" s="370" t="s">
        <v>148</v>
      </c>
      <c r="H270" s="370"/>
      <c r="I270" s="403"/>
      <c r="J270" s="266">
        <f t="shared" si="9"/>
        <v>7</v>
      </c>
      <c r="K270" s="81" t="str">
        <f t="shared" si="8"/>
        <v/>
      </c>
      <c r="L270" s="148">
        <v>3.5</v>
      </c>
      <c r="M270" s="148">
        <v>3.5</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4</v>
      </c>
      <c r="M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17</v>
      </c>
      <c r="K273" s="81" t="str">
        <f t="shared" si="8"/>
        <v/>
      </c>
      <c r="L273" s="147">
        <v>7</v>
      </c>
      <c r="M273" s="147">
        <v>10</v>
      </c>
    </row>
    <row r="274" spans="1:13" s="83" customFormat="1" ht="34.5" customHeight="1">
      <c r="A274" s="249" t="s">
        <v>727</v>
      </c>
      <c r="B274" s="120"/>
      <c r="C274" s="371"/>
      <c r="D274" s="371"/>
      <c r="E274" s="371"/>
      <c r="F274" s="371"/>
      <c r="G274" s="370" t="s">
        <v>148</v>
      </c>
      <c r="H274" s="370"/>
      <c r="I274" s="403"/>
      <c r="J274" s="266">
        <f t="shared" si="9"/>
        <v>3.9</v>
      </c>
      <c r="K274" s="81" t="str">
        <f t="shared" si="8"/>
        <v/>
      </c>
      <c r="L274" s="148">
        <v>0.6</v>
      </c>
      <c r="M274" s="148">
        <v>3.3</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9</v>
      </c>
      <c r="K285" s="81" t="str">
        <f t="shared" si="8"/>
        <v/>
      </c>
      <c r="L285" s="141"/>
      <c r="M285" s="141"/>
    </row>
    <row r="286" spans="1:13" s="83" customFormat="1" ht="34.5" customHeight="1">
      <c r="A286" s="244" t="s">
        <v>733</v>
      </c>
      <c r="B286" s="84"/>
      <c r="C286" s="373"/>
      <c r="D286" s="373"/>
      <c r="E286" s="373"/>
      <c r="F286" s="373"/>
      <c r="G286" s="370" t="s">
        <v>148</v>
      </c>
      <c r="H286" s="370"/>
      <c r="I286" s="403"/>
      <c r="J286" s="266">
        <v>3.5</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3</v>
      </c>
      <c r="K287" s="81" t="str">
        <f t="shared" si="8"/>
        <v/>
      </c>
      <c r="L287" s="141"/>
      <c r="M287" s="141"/>
    </row>
    <row r="288" spans="1:13" s="83" customFormat="1" ht="34.5" customHeight="1">
      <c r="A288" s="244" t="s">
        <v>734</v>
      </c>
      <c r="B288" s="84"/>
      <c r="C288" s="373"/>
      <c r="D288" s="373"/>
      <c r="E288" s="373"/>
      <c r="F288" s="373"/>
      <c r="G288" s="370" t="s">
        <v>148</v>
      </c>
      <c r="H288" s="370"/>
      <c r="I288" s="403"/>
      <c r="J288" s="266">
        <v>0.6</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1</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1049</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1042</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1</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1</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1049</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row>
    <row r="368" spans="1:22" s="118" customFormat="1" ht="20.25" customHeight="1">
      <c r="A368" s="243"/>
      <c r="B368" s="1"/>
      <c r="C368" s="3"/>
      <c r="D368" s="3"/>
      <c r="E368" s="3"/>
      <c r="F368" s="3"/>
      <c r="G368" s="3"/>
      <c r="H368" s="287"/>
      <c r="I368" s="67" t="s">
        <v>36</v>
      </c>
      <c r="J368" s="170"/>
      <c r="K368" s="79"/>
      <c r="L368" s="137" t="s">
        <v>1045</v>
      </c>
      <c r="M368" s="137" t="s">
        <v>1049</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1049</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725</v>
      </c>
      <c r="K392" s="81" t="str">
        <f t="shared" ref="K392:K397" si="12">IF(OR(COUNTIF(L392:M392,"未確認")&gt;0,COUNTIF(L392:M392,"~*")&gt;0),"※","")</f>
        <v/>
      </c>
      <c r="L392" s="147">
        <v>684</v>
      </c>
      <c r="M392" s="147">
        <v>41</v>
      </c>
    </row>
    <row r="393" spans="1:22" s="83" customFormat="1" ht="34.5" customHeight="1">
      <c r="A393" s="249" t="s">
        <v>773</v>
      </c>
      <c r="B393" s="84"/>
      <c r="C393" s="369"/>
      <c r="D393" s="379"/>
      <c r="E393" s="319" t="s">
        <v>224</v>
      </c>
      <c r="F393" s="320"/>
      <c r="G393" s="320"/>
      <c r="H393" s="321"/>
      <c r="I393" s="342"/>
      <c r="J393" s="140">
        <f t="shared" si="11"/>
        <v>165</v>
      </c>
      <c r="K393" s="81" t="str">
        <f t="shared" si="12"/>
        <v/>
      </c>
      <c r="L393" s="147">
        <v>124</v>
      </c>
      <c r="M393" s="147">
        <v>41</v>
      </c>
    </row>
    <row r="394" spans="1:22" s="83" customFormat="1" ht="34.5" customHeight="1">
      <c r="A394" s="250" t="s">
        <v>774</v>
      </c>
      <c r="B394" s="84"/>
      <c r="C394" s="369"/>
      <c r="D394" s="380"/>
      <c r="E394" s="319" t="s">
        <v>225</v>
      </c>
      <c r="F394" s="320"/>
      <c r="G394" s="320"/>
      <c r="H394" s="321"/>
      <c r="I394" s="342"/>
      <c r="J394" s="140">
        <f t="shared" si="11"/>
        <v>457</v>
      </c>
      <c r="K394" s="81" t="str">
        <f t="shared" si="12"/>
        <v/>
      </c>
      <c r="L394" s="147">
        <v>457</v>
      </c>
      <c r="M394" s="147">
        <v>0</v>
      </c>
    </row>
    <row r="395" spans="1:22" s="83" customFormat="1" ht="34.5" customHeight="1">
      <c r="A395" s="250" t="s">
        <v>775</v>
      </c>
      <c r="B395" s="84"/>
      <c r="C395" s="369"/>
      <c r="D395" s="381"/>
      <c r="E395" s="319" t="s">
        <v>226</v>
      </c>
      <c r="F395" s="320"/>
      <c r="G395" s="320"/>
      <c r="H395" s="321"/>
      <c r="I395" s="342"/>
      <c r="J395" s="140">
        <f t="shared" si="11"/>
        <v>103</v>
      </c>
      <c r="K395" s="81" t="str">
        <f t="shared" si="12"/>
        <v/>
      </c>
      <c r="L395" s="147">
        <v>103</v>
      </c>
      <c r="M395" s="147">
        <v>0</v>
      </c>
    </row>
    <row r="396" spans="1:22" s="83" customFormat="1" ht="34.5" customHeight="1">
      <c r="A396" s="250" t="s">
        <v>776</v>
      </c>
      <c r="B396" s="1"/>
      <c r="C396" s="369"/>
      <c r="D396" s="319" t="s">
        <v>227</v>
      </c>
      <c r="E396" s="320"/>
      <c r="F396" s="320"/>
      <c r="G396" s="320"/>
      <c r="H396" s="321"/>
      <c r="I396" s="342"/>
      <c r="J396" s="140">
        <f t="shared" si="11"/>
        <v>29050</v>
      </c>
      <c r="K396" s="81" t="str">
        <f t="shared" si="12"/>
        <v/>
      </c>
      <c r="L396" s="147">
        <v>13942</v>
      </c>
      <c r="M396" s="147">
        <v>15108</v>
      </c>
    </row>
    <row r="397" spans="1:22" s="83" customFormat="1" ht="34.5" customHeight="1">
      <c r="A397" s="250" t="s">
        <v>777</v>
      </c>
      <c r="B397" s="119"/>
      <c r="C397" s="369"/>
      <c r="D397" s="319" t="s">
        <v>228</v>
      </c>
      <c r="E397" s="320"/>
      <c r="F397" s="320"/>
      <c r="G397" s="320"/>
      <c r="H397" s="321"/>
      <c r="I397" s="343"/>
      <c r="J397" s="140">
        <f t="shared" si="11"/>
        <v>717</v>
      </c>
      <c r="K397" s="81" t="str">
        <f t="shared" si="12"/>
        <v/>
      </c>
      <c r="L397" s="147">
        <v>679</v>
      </c>
      <c r="M397" s="147">
        <v>38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1049</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725</v>
      </c>
      <c r="K405" s="81" t="str">
        <f t="shared" ref="K405:K422" si="14">IF(OR(COUNTIF(L405:M405,"未確認")&gt;0,COUNTIF(L405:M405,"~*")&gt;0),"※","")</f>
        <v/>
      </c>
      <c r="L405" s="147">
        <v>684</v>
      </c>
      <c r="M405" s="147">
        <v>41</v>
      </c>
    </row>
    <row r="406" spans="1:22" s="83" customFormat="1" ht="34.5" customHeight="1">
      <c r="A406" s="251" t="s">
        <v>779</v>
      </c>
      <c r="B406" s="119"/>
      <c r="C406" s="368"/>
      <c r="D406" s="374" t="s">
        <v>233</v>
      </c>
      <c r="E406" s="376" t="s">
        <v>234</v>
      </c>
      <c r="F406" s="377"/>
      <c r="G406" s="377"/>
      <c r="H406" s="378"/>
      <c r="I406" s="360"/>
      <c r="J406" s="140">
        <f t="shared" si="13"/>
        <v>52</v>
      </c>
      <c r="K406" s="81" t="str">
        <f t="shared" si="14"/>
        <v/>
      </c>
      <c r="L406" s="147">
        <v>11</v>
      </c>
      <c r="M406" s="147">
        <v>41</v>
      </c>
    </row>
    <row r="407" spans="1:22" s="83" customFormat="1" ht="34.5" customHeight="1">
      <c r="A407" s="251" t="s">
        <v>780</v>
      </c>
      <c r="B407" s="119"/>
      <c r="C407" s="368"/>
      <c r="D407" s="368"/>
      <c r="E407" s="319" t="s">
        <v>235</v>
      </c>
      <c r="F407" s="320"/>
      <c r="G407" s="320"/>
      <c r="H407" s="321"/>
      <c r="I407" s="360"/>
      <c r="J407" s="140">
        <f t="shared" si="13"/>
        <v>560</v>
      </c>
      <c r="K407" s="81" t="str">
        <f t="shared" si="14"/>
        <v/>
      </c>
      <c r="L407" s="147">
        <v>560</v>
      </c>
      <c r="M407" s="147">
        <v>0</v>
      </c>
    </row>
    <row r="408" spans="1:22" s="83" customFormat="1" ht="34.5" customHeight="1">
      <c r="A408" s="251" t="s">
        <v>781</v>
      </c>
      <c r="B408" s="119"/>
      <c r="C408" s="368"/>
      <c r="D408" s="368"/>
      <c r="E408" s="319" t="s">
        <v>236</v>
      </c>
      <c r="F408" s="320"/>
      <c r="G408" s="320"/>
      <c r="H408" s="321"/>
      <c r="I408" s="360"/>
      <c r="J408" s="140">
        <f t="shared" si="13"/>
        <v>106</v>
      </c>
      <c r="K408" s="81" t="str">
        <f t="shared" si="14"/>
        <v/>
      </c>
      <c r="L408" s="147">
        <v>106</v>
      </c>
      <c r="M408" s="147">
        <v>0</v>
      </c>
    </row>
    <row r="409" spans="1:22" s="83" customFormat="1" ht="34.5" customHeight="1">
      <c r="A409" s="251" t="s">
        <v>782</v>
      </c>
      <c r="B409" s="119"/>
      <c r="C409" s="368"/>
      <c r="D409" s="368"/>
      <c r="E409" s="316" t="s">
        <v>986</v>
      </c>
      <c r="F409" s="317"/>
      <c r="G409" s="317"/>
      <c r="H409" s="318"/>
      <c r="I409" s="360"/>
      <c r="J409" s="140">
        <f t="shared" si="13"/>
        <v>7</v>
      </c>
      <c r="K409" s="81" t="str">
        <f t="shared" si="14"/>
        <v/>
      </c>
      <c r="L409" s="147">
        <v>7</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717</v>
      </c>
      <c r="K413" s="81" t="str">
        <f t="shared" si="14"/>
        <v/>
      </c>
      <c r="L413" s="147">
        <v>679</v>
      </c>
      <c r="M413" s="147">
        <v>38</v>
      </c>
    </row>
    <row r="414" spans="1:22" s="83" customFormat="1" ht="34.5" customHeight="1">
      <c r="A414" s="251" t="s">
        <v>787</v>
      </c>
      <c r="B414" s="119"/>
      <c r="C414" s="368"/>
      <c r="D414" s="374" t="s">
        <v>240</v>
      </c>
      <c r="E414" s="376" t="s">
        <v>241</v>
      </c>
      <c r="F414" s="377"/>
      <c r="G414" s="377"/>
      <c r="H414" s="378"/>
      <c r="I414" s="360"/>
      <c r="J414" s="140">
        <f t="shared" si="13"/>
        <v>55</v>
      </c>
      <c r="K414" s="81" t="str">
        <f t="shared" si="14"/>
        <v/>
      </c>
      <c r="L414" s="147">
        <v>45</v>
      </c>
      <c r="M414" s="147">
        <v>10</v>
      </c>
    </row>
    <row r="415" spans="1:22" s="83" customFormat="1" ht="34.5" customHeight="1">
      <c r="A415" s="251" t="s">
        <v>788</v>
      </c>
      <c r="B415" s="119"/>
      <c r="C415" s="368"/>
      <c r="D415" s="368"/>
      <c r="E415" s="319" t="s">
        <v>242</v>
      </c>
      <c r="F415" s="320"/>
      <c r="G415" s="320"/>
      <c r="H415" s="321"/>
      <c r="I415" s="360"/>
      <c r="J415" s="140">
        <f t="shared" si="13"/>
        <v>429</v>
      </c>
      <c r="K415" s="81" t="str">
        <f t="shared" si="14"/>
        <v/>
      </c>
      <c r="L415" s="147">
        <v>429</v>
      </c>
      <c r="M415" s="147">
        <v>0</v>
      </c>
    </row>
    <row r="416" spans="1:22" s="83" customFormat="1" ht="34.5" customHeight="1">
      <c r="A416" s="251" t="s">
        <v>789</v>
      </c>
      <c r="B416" s="119"/>
      <c r="C416" s="368"/>
      <c r="D416" s="368"/>
      <c r="E416" s="319" t="s">
        <v>243</v>
      </c>
      <c r="F416" s="320"/>
      <c r="G416" s="320"/>
      <c r="H416" s="321"/>
      <c r="I416" s="360"/>
      <c r="J416" s="140">
        <f t="shared" si="13"/>
        <v>43</v>
      </c>
      <c r="K416" s="81" t="str">
        <f t="shared" si="14"/>
        <v/>
      </c>
      <c r="L416" s="147">
        <v>42</v>
      </c>
      <c r="M416" s="147">
        <v>1</v>
      </c>
    </row>
    <row r="417" spans="1:22" s="83" customFormat="1" ht="34.5" customHeight="1">
      <c r="A417" s="251" t="s">
        <v>790</v>
      </c>
      <c r="B417" s="119"/>
      <c r="C417" s="368"/>
      <c r="D417" s="368"/>
      <c r="E417" s="319" t="s">
        <v>244</v>
      </c>
      <c r="F417" s="320"/>
      <c r="G417" s="320"/>
      <c r="H417" s="321"/>
      <c r="I417" s="360"/>
      <c r="J417" s="140">
        <f t="shared" si="13"/>
        <v>100</v>
      </c>
      <c r="K417" s="81" t="str">
        <f t="shared" si="14"/>
        <v/>
      </c>
      <c r="L417" s="147">
        <v>99</v>
      </c>
      <c r="M417" s="147">
        <v>1</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v>
      </c>
      <c r="K420" s="81" t="str">
        <f t="shared" si="14"/>
        <v/>
      </c>
      <c r="L420" s="147">
        <v>0</v>
      </c>
      <c r="M420" s="147">
        <v>1</v>
      </c>
    </row>
    <row r="421" spans="1:22" s="83" customFormat="1" ht="34.5" customHeight="1">
      <c r="A421" s="251" t="s">
        <v>794</v>
      </c>
      <c r="B421" s="119"/>
      <c r="C421" s="368"/>
      <c r="D421" s="368"/>
      <c r="E421" s="319" t="s">
        <v>247</v>
      </c>
      <c r="F421" s="320"/>
      <c r="G421" s="320"/>
      <c r="H421" s="321"/>
      <c r="I421" s="360"/>
      <c r="J421" s="140">
        <f t="shared" si="13"/>
        <v>89</v>
      </c>
      <c r="K421" s="81" t="str">
        <f t="shared" si="14"/>
        <v/>
      </c>
      <c r="L421" s="147">
        <v>64</v>
      </c>
      <c r="M421" s="147">
        <v>25</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1049</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662</v>
      </c>
      <c r="K430" s="193" t="str">
        <f>IF(OR(COUNTIF(L430:M430,"未確認")&gt;0,COUNTIF(L430:M430,"~*")&gt;0),"※","")</f>
        <v/>
      </c>
      <c r="L430" s="147">
        <v>634</v>
      </c>
      <c r="M430" s="147">
        <v>28</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100</v>
      </c>
      <c r="K432" s="193" t="str">
        <f>IF(OR(COUNTIF(L432:M432,"未確認")&gt;0,COUNTIF(L432:M432,"~*")&gt;0),"※","")</f>
        <v/>
      </c>
      <c r="L432" s="147">
        <v>99</v>
      </c>
      <c r="M432" s="147">
        <v>1</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518</v>
      </c>
      <c r="K433" s="193" t="str">
        <f>IF(OR(COUNTIF(L433:M433,"未確認")&gt;0,COUNTIF(L433:M433,"~*")&gt;0),"※","")</f>
        <v/>
      </c>
      <c r="L433" s="147">
        <v>493</v>
      </c>
      <c r="M433" s="147">
        <v>25</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44</v>
      </c>
      <c r="K434" s="193" t="str">
        <f>IF(OR(COUNTIF(L434:M434,"未確認")&gt;0,COUNTIF(L434:M434,"~*")&gt;0),"※","")</f>
        <v/>
      </c>
      <c r="L434" s="147">
        <v>42</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1049</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31</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12</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19</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1049</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1049</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1049</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1049</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1049</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1049</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row>
    <row r="544" spans="1:22" s="1" customFormat="1" ht="20.25" customHeight="1">
      <c r="A544" s="243"/>
      <c r="C544" s="62"/>
      <c r="D544" s="3"/>
      <c r="E544" s="3"/>
      <c r="F544" s="3"/>
      <c r="G544" s="3"/>
      <c r="H544" s="287"/>
      <c r="I544" s="67" t="s">
        <v>36</v>
      </c>
      <c r="J544" s="68"/>
      <c r="K544" s="186"/>
      <c r="L544" s="70" t="s">
        <v>1045</v>
      </c>
      <c r="M544" s="70" t="s">
        <v>1049</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1043</v>
      </c>
      <c r="M558" s="211" t="s">
        <v>1047</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46.23</v>
      </c>
      <c r="M560" s="211" t="s">
        <v>533</v>
      </c>
    </row>
    <row r="561" spans="1:13" s="91" customFormat="1" ht="34.5" customHeight="1">
      <c r="A561" s="251" t="s">
        <v>871</v>
      </c>
      <c r="B561" s="119"/>
      <c r="C561" s="209"/>
      <c r="D561" s="330" t="s">
        <v>377</v>
      </c>
      <c r="E561" s="341"/>
      <c r="F561" s="341"/>
      <c r="G561" s="341"/>
      <c r="H561" s="331"/>
      <c r="I561" s="342"/>
      <c r="J561" s="207"/>
      <c r="K561" s="210"/>
      <c r="L561" s="211">
        <v>23.61</v>
      </c>
      <c r="M561" s="211" t="s">
        <v>533</v>
      </c>
    </row>
    <row r="562" spans="1:13" s="91" customFormat="1" ht="34.5" customHeight="1">
      <c r="A562" s="251" t="s">
        <v>872</v>
      </c>
      <c r="B562" s="119"/>
      <c r="C562" s="209"/>
      <c r="D562" s="330" t="s">
        <v>989</v>
      </c>
      <c r="E562" s="341"/>
      <c r="F562" s="341"/>
      <c r="G562" s="341"/>
      <c r="H562" s="331"/>
      <c r="I562" s="342"/>
      <c r="J562" s="207"/>
      <c r="K562" s="210"/>
      <c r="L562" s="211">
        <v>20.260000000000002</v>
      </c>
      <c r="M562" s="211" t="s">
        <v>533</v>
      </c>
    </row>
    <row r="563" spans="1:13" s="91" customFormat="1" ht="34.5" customHeight="1">
      <c r="A563" s="251" t="s">
        <v>873</v>
      </c>
      <c r="B563" s="119"/>
      <c r="C563" s="209"/>
      <c r="D563" s="330" t="s">
        <v>379</v>
      </c>
      <c r="E563" s="341"/>
      <c r="F563" s="341"/>
      <c r="G563" s="341"/>
      <c r="H563" s="331"/>
      <c r="I563" s="342"/>
      <c r="J563" s="207"/>
      <c r="K563" s="210"/>
      <c r="L563" s="211">
        <v>9.8800000000000008</v>
      </c>
      <c r="M563" s="211" t="s">
        <v>533</v>
      </c>
    </row>
    <row r="564" spans="1:13" s="91" customFormat="1" ht="34.5" customHeight="1">
      <c r="A564" s="251" t="s">
        <v>874</v>
      </c>
      <c r="B564" s="119"/>
      <c r="C564" s="209"/>
      <c r="D564" s="330" t="s">
        <v>380</v>
      </c>
      <c r="E564" s="341"/>
      <c r="F564" s="341"/>
      <c r="G564" s="341"/>
      <c r="H564" s="331"/>
      <c r="I564" s="342"/>
      <c r="J564" s="207"/>
      <c r="K564" s="210"/>
      <c r="L564" s="211">
        <v>0.16</v>
      </c>
      <c r="M564" s="211" t="s">
        <v>533</v>
      </c>
    </row>
    <row r="565" spans="1:13" s="91" customFormat="1" ht="34.5" customHeight="1">
      <c r="A565" s="251" t="s">
        <v>875</v>
      </c>
      <c r="B565" s="119"/>
      <c r="C565" s="280"/>
      <c r="D565" s="330" t="s">
        <v>869</v>
      </c>
      <c r="E565" s="341"/>
      <c r="F565" s="341"/>
      <c r="G565" s="341"/>
      <c r="H565" s="331"/>
      <c r="I565" s="342"/>
      <c r="J565" s="207"/>
      <c r="K565" s="210"/>
      <c r="L565" s="211">
        <v>0.87</v>
      </c>
      <c r="M565" s="211" t="s">
        <v>533</v>
      </c>
    </row>
    <row r="566" spans="1:13" s="91" customFormat="1" ht="34.5" customHeight="1">
      <c r="A566" s="251" t="s">
        <v>876</v>
      </c>
      <c r="B566" s="119"/>
      <c r="C566" s="285"/>
      <c r="D566" s="330" t="s">
        <v>990</v>
      </c>
      <c r="E566" s="341"/>
      <c r="F566" s="341"/>
      <c r="G566" s="341"/>
      <c r="H566" s="331"/>
      <c r="I566" s="342"/>
      <c r="J566" s="213"/>
      <c r="K566" s="214"/>
      <c r="L566" s="211">
        <v>21.69</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row>
    <row r="589" spans="1:22" s="1" customFormat="1" ht="20.25" customHeight="1">
      <c r="A589" s="243"/>
      <c r="C589" s="62"/>
      <c r="D589" s="3"/>
      <c r="E589" s="3"/>
      <c r="F589" s="3"/>
      <c r="G589" s="3"/>
      <c r="H589" s="287"/>
      <c r="I589" s="67" t="s">
        <v>36</v>
      </c>
      <c r="J589" s="68"/>
      <c r="K589" s="186"/>
      <c r="L589" s="70" t="s">
        <v>1045</v>
      </c>
      <c r="M589" s="70" t="s">
        <v>1049</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176</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15</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275</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36</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283</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1049</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1049</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15</v>
      </c>
      <c r="K631" s="201" t="str">
        <f t="shared" ref="K631:K638" si="31">IF(OR(COUNTIF(L631:M631,"未確認")&gt;0,COUNTIF(L631:M631,"*")&gt;0),"※","")</f>
        <v/>
      </c>
      <c r="L631" s="117">
        <v>15</v>
      </c>
      <c r="M631" s="117">
        <v>0</v>
      </c>
    </row>
    <row r="632" spans="1:22" s="118" customFormat="1" ht="56.1" customHeight="1">
      <c r="A632" s="252" t="s">
        <v>918</v>
      </c>
      <c r="B632" s="119"/>
      <c r="C632" s="319" t="s">
        <v>434</v>
      </c>
      <c r="D632" s="320"/>
      <c r="E632" s="320"/>
      <c r="F632" s="320"/>
      <c r="G632" s="320"/>
      <c r="H632" s="321"/>
      <c r="I632" s="122" t="s">
        <v>435</v>
      </c>
      <c r="J632" s="116">
        <f t="shared" si="30"/>
        <v>14</v>
      </c>
      <c r="K632" s="201" t="str">
        <f t="shared" si="31"/>
        <v/>
      </c>
      <c r="L632" s="117">
        <v>14</v>
      </c>
      <c r="M632" s="117">
        <v>0</v>
      </c>
    </row>
    <row r="633" spans="1:22" s="118" customFormat="1" ht="57">
      <c r="A633" s="252" t="s">
        <v>919</v>
      </c>
      <c r="B633" s="119"/>
      <c r="C633" s="319" t="s">
        <v>436</v>
      </c>
      <c r="D633" s="320"/>
      <c r="E633" s="320"/>
      <c r="F633" s="320"/>
      <c r="G633" s="320"/>
      <c r="H633" s="321"/>
      <c r="I633" s="122" t="s">
        <v>437</v>
      </c>
      <c r="J633" s="116">
        <f t="shared" si="30"/>
        <v>17</v>
      </c>
      <c r="K633" s="201" t="str">
        <f t="shared" si="31"/>
        <v/>
      </c>
      <c r="L633" s="117">
        <v>17</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1049</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89</v>
      </c>
      <c r="K646" s="201" t="str">
        <f t="shared" ref="K646:K660" si="33">IF(OR(COUNTIF(L646:M646,"未確認")&gt;0,COUNTIF(L646:M646,"*")&gt;0),"※","")</f>
        <v/>
      </c>
      <c r="L646" s="117">
        <v>48</v>
      </c>
      <c r="M646" s="117">
        <v>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23</v>
      </c>
      <c r="K648" s="201" t="str">
        <f t="shared" si="33"/>
        <v>※</v>
      </c>
      <c r="L648" s="117" t="s">
        <v>541</v>
      </c>
      <c r="M648" s="117">
        <v>23</v>
      </c>
    </row>
    <row r="649" spans="1:22" s="118" customFormat="1" ht="69.95" customHeight="1">
      <c r="A649" s="252" t="s">
        <v>928</v>
      </c>
      <c r="B649" s="84"/>
      <c r="C649" s="295"/>
      <c r="D649" s="297"/>
      <c r="E649" s="319" t="s">
        <v>940</v>
      </c>
      <c r="F649" s="320"/>
      <c r="G649" s="320"/>
      <c r="H649" s="321"/>
      <c r="I649" s="122" t="s">
        <v>456</v>
      </c>
      <c r="J649" s="116">
        <f t="shared" si="32"/>
        <v>36</v>
      </c>
      <c r="K649" s="201" t="str">
        <f t="shared" si="33"/>
        <v/>
      </c>
      <c r="L649" s="117">
        <v>25</v>
      </c>
      <c r="M649" s="117">
        <v>11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18</v>
      </c>
      <c r="K655" s="201" t="str">
        <f t="shared" si="33"/>
        <v>※</v>
      </c>
      <c r="L655" s="117">
        <v>18</v>
      </c>
      <c r="M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1049</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1049</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39</v>
      </c>
      <c r="K683" s="201" t="str">
        <f>IF(OR(COUNTIF(L683:M683,"未確認")&gt;0,COUNTIF(L683:M683,"*")&gt;0),"※","")</f>
        <v>※</v>
      </c>
      <c r="L683" s="117" t="s">
        <v>541</v>
      </c>
      <c r="M683" s="117">
        <v>39</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1049</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1049</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D1D6FE7-EB1A-44D5-97B6-BE02F832DD45}"/>
    <hyperlink ref="J71:L71" location="病院!B464" display="・手術の状況" xr:uid="{85029389-CDEF-4A1D-8A70-01C3555DB980}"/>
    <hyperlink ref="J72:L72" location="病院!B500" display="・がん、脳卒中、心筋梗塞、分娩、精神医療への対応状況" xr:uid="{57977467-6BEE-43E0-AE4A-B4668C969A99}"/>
    <hyperlink ref="J73:L73" location="病院!B541" display="・重症患者への対応状況" xr:uid="{268372AD-CD07-4C2D-8235-F29421FE1C15}"/>
    <hyperlink ref="J74:L74" location="病院!B586" display="・救急医療の実施状況" xr:uid="{FCA1D208-FFC3-406A-8C90-2D4A25B2030E}"/>
    <hyperlink ref="J75:L75" location="病院!B609" display="・急性期後の支援、在宅復帰の支援の状況" xr:uid="{C9033C17-EA15-4024-8CBF-6A5449BD92FF}"/>
    <hyperlink ref="J76:L76" location="病院!B627" display="・全身管理の状況" xr:uid="{0A1F79A3-5133-47B1-8B42-DA78D6388D55}"/>
    <hyperlink ref="J78:L78" location="病院!B679" display="・長期療養患者の受入状況" xr:uid="{D8D522F8-48D8-4BB6-BE6A-DC771007D797}"/>
    <hyperlink ref="J77:L77" location="病院!B642" display="・リハビリテーションの実施状況" xr:uid="{C68481FC-23C9-4563-95AA-B6A3F91CD499}"/>
    <hyperlink ref="J79:L79" location="病院!B689" display="・重度の障害児等の受入状況" xr:uid="{8A6C6C50-3BEB-4202-91D5-9EBE432F3D3E}"/>
    <hyperlink ref="J80:L80" location="病院!B702" display="・医科歯科の連携状況" xr:uid="{C197C466-B1D6-4F53-B85E-8E47B9B50A9B}"/>
    <hyperlink ref="M71:N71" location="'病院(H30案)'!B448" display="・手術の状況" xr:uid="{9F6C9906-51A7-4EAB-9378-BCC442037E29}"/>
    <hyperlink ref="M72:N72" location="'病院(H30案)'!B484" display="・がん、脳卒中、心筋梗塞、分娩、精神医療への対応状況" xr:uid="{181BB8A0-3F32-4C80-BC87-F46840CA3DE9}"/>
    <hyperlink ref="M73:N73" location="'病院(H30案)'!B525" display="・重症患者への対応状況" xr:uid="{744131C5-EC35-4879-91EC-302AAFCB8B61}"/>
    <hyperlink ref="M74:N74" location="'病院(H30案)'!B570" display="・救急医療の実施状況" xr:uid="{10F5566F-0FED-468F-A46F-0EE663B971F2}"/>
    <hyperlink ref="M75:N75" location="'病院(H30案)'!B593" display="・急性期後の支援、在宅復帰の支援の状況" xr:uid="{A84E3961-E1BB-417A-8BA9-D94F65D68645}"/>
    <hyperlink ref="C71:G71" location="病院!B87" display="・設置主体" xr:uid="{A289C603-2B77-4A31-ABAC-3FA9C0CB06CC}"/>
    <hyperlink ref="C72:G72" location="病院!B95" display="・病床の状況" xr:uid="{2277DCED-464B-452C-B231-5CA7B2BFBD02}"/>
    <hyperlink ref="C73:G73" location="病院!B116" display="・診療科" xr:uid="{B4BF7BA6-4E2B-4D31-A51A-C059828509ED}"/>
    <hyperlink ref="C74:G74" location="病院!B127" display="・入院基本料・特定入院料及び届出病床数" xr:uid="{1B88CD3F-1A31-4652-BE28-D0DC3FC14DDC}"/>
    <hyperlink ref="C75:G75" location="病院!B141" display="・算定する入院基本用・特定入院料等の状況" xr:uid="{9B597D60-77E1-4230-A9F0-866DC69BDDF0}"/>
    <hyperlink ref="C76:G76" location="病院!B224" display="・DPC医療機関群の種類" xr:uid="{C756E2BB-1EC7-4076-9079-95320B84D5C9}"/>
    <hyperlink ref="C77:G77" location="病院!B232" display="・救急告示病院、二次救急医療施設、三次救急医療施設の告示・認定の有無" xr:uid="{DC0B6E56-72CF-4A6C-81E5-1CDE92857892}"/>
    <hyperlink ref="C78:F78" location="病院!B242" display="・承認の有無" xr:uid="{6C48504E-0B89-4A31-85FB-4EC5969227E3}"/>
    <hyperlink ref="C79:F79" location="病院!B251" display="・診療報酬の届出の有無" xr:uid="{582F8C02-3801-49BA-A318-6EA47857710A}"/>
    <hyperlink ref="C80:F80" location="病院!B261" display="・職員数の状況" xr:uid="{D8EB30CF-80F3-4987-8B1E-9172FD982420}"/>
    <hyperlink ref="C81:F81" location="病院!B320" display="・退院調整部門の設置状況" xr:uid="{094633F9-9A07-4AC0-9CA3-E0BCA0FE0444}"/>
    <hyperlink ref="C82:F82" location="病院!B340" display="・医療機器の台数" xr:uid="{0109E263-9B3B-4559-BB45-A4ABB0033CEB}"/>
    <hyperlink ref="C83:G83" location="病院!B365" display="・過去1年間の間に病棟の再編・見直しがあった場合の報告対象期間" xr:uid="{A67BD61A-B83E-45B4-A77C-4CFC9B6C25F5}"/>
    <hyperlink ref="H71:I71" location="病院!B388" display="・入院患者の状況（年間）" xr:uid="{27246D0C-80D3-49D8-92CC-0AA0087F48C9}"/>
    <hyperlink ref="H72:I72" location="病院!B401" display="・入院患者の状況（年間／入棟前の場所・退棟先の場所の状況）" xr:uid="{6FA84330-0EB1-486C-B665-21BA6498C1F1}"/>
    <hyperlink ref="H73:I73" location="病院!B426" display="・退院後に在宅医療を必要とする患者の状況" xr:uid="{3449DB06-6A1C-48F7-8769-8DBFB37E3665}"/>
    <hyperlink ref="H74:I74" location="病院!B438" display="・看取りを行った患者数" xr:uid="{9EFBA319-8DAD-459E-A478-2AE9BD973B7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2019-11-15T06:24:41Z</dcterms:modified>
</cp:coreProperties>
</file>