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E36D7215-38E6-4C8C-849B-8BE37AF9EBFB}"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<sst xmlns="http://schemas.openxmlformats.org/spreadsheetml/2006/main" count="3070" uniqueCount="1051">
  <si>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</si>
  <si>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</si>
  <si>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</si>
  <si>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</si>
  <si>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</si>
  <si>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</si>
  <si>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</si>
  <si>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</si>
  <si>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</si>
  <si>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</si>
  <si>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</si>
  <si>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</si>
  <si>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</si>
  <si>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</si>
  <si>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</si>
  <si>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</si>
  <si>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</si>
  <si>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</si>
  <si>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</si>
  <si>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</si>
  <si>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</si>
  <si>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</si>
  <si>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</si>
  <si>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</si>
  <si>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</si>
  <si>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</si>
  <si>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</si>
  <si>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</si>
  <si>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</si>
  <si>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</si>
  <si>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</si>
  <si>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</si>
  <si>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</si>
  <si>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</si>
  <si>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</si>
  <si>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</si>
  <si>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</si>
  <si>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</si>
  <si>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</si>
  <si>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</si>
  <si>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</si>
  <si>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</si>
  <si>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</si>
  <si>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</si>
  <si>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</si>
  <si>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</si>
  <si>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</si>
  <si>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</si>
  <si>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</si>
  <si>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</si>
  <si>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</si>
  <si>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</si>
  <si>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</si>
  <si>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</si>
  <si>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</si>
  <si>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</si>
  <si>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</si>
  <si>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</si>
  <si>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</si>
  <si>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</si>
  <si>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</si>
  <si>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</si>
  <si>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</si>
  <si>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</si>
  <si>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</si>
  <si>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</si>
  <si>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</si>
  <si>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</si>
  <si>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</si>
  <si>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</si>
  <si>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</si>
  <si>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</si>
  <si>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</si>
  <si>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</si>
  <si>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</si>
  <si>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</si>
  <si>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</si>
  <si>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</si>
  <si>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</si>
  <si>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</si>
  <si>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</si>
  <si>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</si>
  <si>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</si>
  <si>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</si>
  <si>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</si>
  <si>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</si>
  <si>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</si>
  <si>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</si>
  <si>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</si>
  <si>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</si>
  <si>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</si>
  <si>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</si>
  <si>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</si>
  <si>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</si>
  <si>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</si>
  <si>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</si>
  <si>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</si>
  <si>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</si>
  <si>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</si>
  <si>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</si>
  <si>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</si>
  <si>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</si>
  <si>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</si>
  <si>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</si>
  <si>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</si>
  <si>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</si>
  <si>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</si>
  <si>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</si>
  <si>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</si>
  <si>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</si>
  <si>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</si>
  <si>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</si>
  <si>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</si>
  <si>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</si>
  <si>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</si>
  <si>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</si>
  <si>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</si>
  <si>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</si>
  <si>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</si>
  <si>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</si>
  <si>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</si>
  <si>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</si>
  <si>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</si>
  <si>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</si>
  <si>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</si>
  <si>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</si>
  <si>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</si>
  <si>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</si>
  <si>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</si>
  <si>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</si>
  <si>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</si>
  <si>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</si>
  <si>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</si>
  <si>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</si>
  <si>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</si>
  <si>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</si>
  <si>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</si>
  <si>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</si>
  <si>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</si>
  <si>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</si>
  <si>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</si>
  <si>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</si>
  <si>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</si>
  <si>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</si>
  <si>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</si>
  <si>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</si>
  <si>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</si>
  <si>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</si>
  <si>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</si>
  <si>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</si>
  <si>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</si>
  <si>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</si>
  <si>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</si>
  <si>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</si>
  <si>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</si>
  <si>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</si>
  <si>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</si>
  <si>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</si>
  <si>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</si>
  <si>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</si>
  <si>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</si>
  <si>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</si>
  <si>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</si>
  <si>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</si>
  <si>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</si>
  <si>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</si>
  <si>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</si>
  <si>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</si>
  <si>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</si>
  <si>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</si>
  <si>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</si>
  <si>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</si>
  <si>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</si>
  <si>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</si>
  <si>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</si>
  <si>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</si>
  <si>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</si>
  <si>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</si>
  <si>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</si>
  <si>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</si>
  <si>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</si>
  <si>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</si>
  <si>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</si>
  <si>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</si>
  <si>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</si>
  <si>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</si>
  <si>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</si>
  <si>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</si>
  <si>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</si>
  <si>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</si>
  <si>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</si>
  <si>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</si>
  <si>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</si>
  <si>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</si>
  <si>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</si>
  <si>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</si>
  <si>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</si>
  <si>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</si>
  <si>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</si>
  <si>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</si>
  <si>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</si>
  <si>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</si>
  <si>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</si>
  <si>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</si>
  <si>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</si>
  <si>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</si>
  <si>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</si>
  <si>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</si>
  <si>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</si>
  <si>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</si>
  <si>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</si>
  <si>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</si>
  <si>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</si>
  <si>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</si>
  <si>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</si>
  <si>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</si>
  <si>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</si>
  <si>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</si>
  <si>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</si>
  <si>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</si>
  <si>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</si>
  <si>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</si>
  <si>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</si>
  <si>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</si>
  <si>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</si>
  <si>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</si>
  <si>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</si>
  <si>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</si>
  <si>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</si>
  <si>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</si>
  <si>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</si>
  <si>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</si>
  <si>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</si>
  <si>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</si>
  <si>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</si>
  <si>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</si>
  <si>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</si>
  <si>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</si>
  <si>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</si>
  <si>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</si>
  <si>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</si>
  <si>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</si>
  <si>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</si>
  <si>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</si>
  <si>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</si>
  <si>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</si>
  <si>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</si>
  <si>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</si>
  <si>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</si>
  <si>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</si>
  <si>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</si>
  <si>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</si>
  <si>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</si>
  <si>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</si>
  <si>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</si>
  <si>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</si>
  <si>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</si>
  <si>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</si>
  <si>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</si>
  <si>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</si>
  <si>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</si>
  <si>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</si>
  <si>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</si>
  <si>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</si>
  <si>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</si>
  <si>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</si>
  <si>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</si>
  <si>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</si>
  <si>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</si>
  <si>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</si>
  <si>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</si>
  <si>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</si>
  <si>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</si>
  <si>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</si>
  <si>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</si>
  <si>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</si>
  <si>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</si>
  <si>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</si>
  <si>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</si>
  <si>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</si>
  <si>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</si>
  <si>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</si>
  <si>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</si>
  <si>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</si>
  <si>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</si>
  <si>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</si>
  <si>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</si>
  <si>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</si>
  <si>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</si>
  <si>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</si>
  <si>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</si>
  <si>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</si>
  <si>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</si>
  <si>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</si>
  <si>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</si>
  <si>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</si>
  <si>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</si>
  <si>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</si>
  <si>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</si>
  <si>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</si>
  <si>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</si>
  <si>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</si>
  <si>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</si>
  <si>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</si>
  <si>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</si>
  <si>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</si>
  <si>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</si>
  <si>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</si>
  <si>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</si>
  <si>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</si>
  <si>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</si>
  <si>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</si>
  <si>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</si>
  <si>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</si>
  <si>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</si>
  <si>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</si>
  <si>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</si>
  <si>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</si>
  <si>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</si>
  <si>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</si>
  <si>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</si>
  <si>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</si>
  <si>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</si>
  <si>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</si>
  <si>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</si>
  <si>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</si>
  <si>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</si>
  <si>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</si>
  <si>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</si>
  <si>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</si>
  <si>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</si>
  <si>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</si>
  <si>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</si>
  <si>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</si>
  <si>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</si>
  <si>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</si>
  <si>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</si>
  <si>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</si>
  <si>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</si>
  <si>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</si>
  <si>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</si>
  <si>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</si>
  <si>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</si>
  <si>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</si>
  <si>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</si>
  <si>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</si>
  <si>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</si>
  <si>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</si>
  <si>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</si>
  <si>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</si>
  <si>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</si>
  <si>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</si>
  <si>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</si>
  <si>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</si>
  <si>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</si>
  <si>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</si>
  <si>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</si>
  <si>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</si>
  <si>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</si>
  <si>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</si>
  <si>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</si>
  <si>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</si>
  <si>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</si>
  <si>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</si>
  <si>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</si>
  <si>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</si>
  <si>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</si>
  <si>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</si>
  <si>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</si>
  <si>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</si>
  <si>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</si>
  <si>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</si>
  <si>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</si>
  <si>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</si>
  <si>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</si>
  <si>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</si>
  <si>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</si>
  <si>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</si>
  <si>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</si>
  <si>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</si>
  <si>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</si>
  <si>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</si>
  <si>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</si>
  <si>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</si>
  <si>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</si>
  <si>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</si>
  <si>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</si>
  <si>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</si>
  <si>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</si>
  <si>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</si>
  <si>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</si>
  <si>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</si>
  <si>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</si>
  <si>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</si>
  <si>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</si>
  <si>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</si>
  <si>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</si>
  <si>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</si>
  <si>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</si>
  <si>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</si>
  <si>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</si>
  <si>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</si>
  <si>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</si>
  <si>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</si>
  <si>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</si>
  <si>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</si>
  <si>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</si>
  <si>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</si>
  <si>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</si>
  <si>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</si>
  <si>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</si>
  <si>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</si>
  <si>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</si>
  <si>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</si>
  <si>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</si>
  <si>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</si>
  <si>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</si>
  <si>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</si>
  <si>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</si>
  <si>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</si>
  <si>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</si>
  <si>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</si>
  <si>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</si>
  <si>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</si>
  <si>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</si>
  <si>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</si>
  <si>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</si>
  <si>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</si>
  <si>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</si>
  <si>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</si>
  <si>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</si>
  <si>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</si>
  <si>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</si>
  <si>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</si>
  <si>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</si>
  <si>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</si>
  <si>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</si>
  <si>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</si>
  <si>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</si>
  <si>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</si>
  <si>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</si>
  <si>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</si>
  <si>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</si>
  <si>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</si>
  <si>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</si>
  <si>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</si>
  <si>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</si>
  <si>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</si>
  <si>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</si>
  <si>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</si>
  <si>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</si>
  <si>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</si>
  <si>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</si>
  <si>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</si>
  <si>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</si>
  <si>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</si>
  <si>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</si>
  <si>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</si>
  <si>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</si>
  <si>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</si>
  <si>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</si>
  <si>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</si>
  <si>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</si>
  <si>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</si>
  <si>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</si>
  <si>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</si>
  <si>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</si>
  <si>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</si>
  <si>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</si>
  <si>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</si>
  <si>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</si>
  <si>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</si>
  <si>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</si>
  <si>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</si>
  <si>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</si>
  <si>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</si>
  <si>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</si>
  <si>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</si>
  <si>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</si>
  <si>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</si>
  <si>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</si>
  <si>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</si>
  <si>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</si>
  <si>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</si>
  <si>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</si>
  <si>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</si>
  <si>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</si>
  <si>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</si>
  <si>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</si>
  <si>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</si>
  <si>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</si>
  <si>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</si>
  <si>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</si>
  <si>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</si>
  <si>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</si>
  <si>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</si>
  <si>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</si>
  <si>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</si>
  <si>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</si>
  <si>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</si>
  <si>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</si>
  <si>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</si>
  <si>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</si>
  <si>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</si>
  <si>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</si>
  <si>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</si>
  <si>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</si>
  <si>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</si>
  <si>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</si>
  <si>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</si>
  <si>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</si>
  <si>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</si>
  <si>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</si>
  <si>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</si>
  <si>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</si>
  <si>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</si>
  <si>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</si>
  <si>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</si>
  <si>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</si>
  <si>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</si>
  <si>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</si>
  <si>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</si>
  <si>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</si>
  <si>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</si>
  <si>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</si>
  <si>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</si>
  <si>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</si>
  <si>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</si>
  <si>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</si>
  <si>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</si>
  <si>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</si>
  <si>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</si>
  <si>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</si>
  <si>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</si>
  <si>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</si>
  <si>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</si>
  <si>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</si>
  <si>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</si>
  <si>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</si>
  <si>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</si>
  <si>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</si>
  <si>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</si>
  <si>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</si>
  <si>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</si>
  <si>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</si>
  <si>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</si>
  <si>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</si>
  <si>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</si>
  <si>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</si>
  <si>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</si>
  <si>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</si>
  <si>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</si>
  <si>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</si>
  <si>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</si>
  <si>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</si>
  <si>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</si>
  <si>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</si>
  <si>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</si>
  <si>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</si>
  <si>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</si>
  <si>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</si>
  <si>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</si>
  <si>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</si>
  <si>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</si>
  <si>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</si>
  <si>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</si>
  <si>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</si>
  <si>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</si>
  <si>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</si>
  <si>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</si>
  <si>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</si>
  <si>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</si>
  <si>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</si>
  <si>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</si>
  <si>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</si>
  <si>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</si>
  <si>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</si>
  <si>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</si>
  <si>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</si>
  <si>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</si>
  <si>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</si>
  <si>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</si>
  <si>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</si>
  <si>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</si>
  <si>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</si>
  <si>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</si>
  <si>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</si>
  <si>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</si>
  <si>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</si>
  <si>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</si>
  <si>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</si>
  <si>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</si>
  <si>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</si>
  <si>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</si>
  <si>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</si>
  <si>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</si>
  <si>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</si>
  <si>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</si>
  <si>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</si>
  <si>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</si>
  <si>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</si>
  <si>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</si>
  <si>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</si>
  <si>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</si>
  <si>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</si>
  <si>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</si>
  <si>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</si>
  <si>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</si>
  <si>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</si>
  <si>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</si>
  <si>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</si>
  <si>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</si>
  <si>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</si>
  <si>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</si>
  <si>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</si>
  <si>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</si>
  <si>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</si>
  <si>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</si>
  <si>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</si>
  <si>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</si>
  <si>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</si>
  <si>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</si>
  <si>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</si>
  <si>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</si>
  <si>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</si>
  <si>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</si>
  <si>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</si>
  <si>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</si>
  <si>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</si>
  <si>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</si>
  <si>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</si>
  <si>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</si>
  <si>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</si>
  <si>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</si>
  <si>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</si>
  <si>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</si>
  <si>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</si>
  <si>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</si>
  <si>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</si>
  <si>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</si>
  <si>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</si>
  <si>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</si>
  <si>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</si>
  <si>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</si>
  <si>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</si>
  <si>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</si>
  <si>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</si>
  <si>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</si>
  <si>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</si>
  <si>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</si>
  <si>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</si>
  <si>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</si>
  <si>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</si>
  <si>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</si>
  <si>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</si>
  <si>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</si>
  <si>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</si>
  <si>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</si>
  <si>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</si>
  <si>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</si>
  <si>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</si>
  <si>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</si>
  <si>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</si>
  <si>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</si>
  <si>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</si>
  <si>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</si>
  <si>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</si>
  <si>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</si>
  <si>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</si>
  <si>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</si>
  <si>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</si>
  <si>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</si>
  <si>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</si>
  <si>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</si>
  <si>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</si>
  <si>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</si>
  <si>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</si>
  <si>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</si>
  <si>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</si>
  <si>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</si>
  <si>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</si>
  <si>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</si>
  <si>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</si>
  <si>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</si>
  <si>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</si>
  <si>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</si>
  <si>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</si>
  <si>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</si>
  <si>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</si>
  <si>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</si>
  <si>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</si>
  <si>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</si>
  <si>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</si>
  <si>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</si>
  <si>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</si>
  <si>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</si>
  <si>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</si>
  <si>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</si>
  <si>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</si>
  <si>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</si>
  <si>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</si>
  <si>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</si>
  <si>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</si>
  <si>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</si>
  <si>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</si>
  <si>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</si>
  <si>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</si>
  <si>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</si>
  <si>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</si>
  <si>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</si>
  <si>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</si>
  <si>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</si>
  <si>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</si>
  <si>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</si>
  <si>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</si>
  <si>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</si>
  <si>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</si>
  <si>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</si>
  <si>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</si>
  <si>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</si>
  <si>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</si>
  <si>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</si>
  <si>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</si>
  <si>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</si>
  <si>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</si>
  <si>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</si>
  <si>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</si>
  <si>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</si>
  <si>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</si>
  <si>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</si>
  <si>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</si>
  <si>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</si>
  <si>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</si>
  <si>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</si>
  <si>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</si>
  <si>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</si>
  <si>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</si>
  <si>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</si>
  <si>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</si>
  <si>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</si>
  <si>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</si>
  <si>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</si>
  <si>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</si>
  <si>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</si>
  <si>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</si>
  <si>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</si>
  <si>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</si>
  <si>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</si>
  <si>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</si>
  <si>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</si>
  <si>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</si>
  <si>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</si>
  <si>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</si>
  <si>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</si>
  <si>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</si>
  <si>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</si>
  <si>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</si>
  <si>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</si>
  <si>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</si>
  <si>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</si>
  <si>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</si>
  <si>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</si>
  <si>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</si>
  <si>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</si>
  <si>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</si>
  <si>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</si>
  <si>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</si>
  <si>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</si>
  <si>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</si>
  <si>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</si>
  <si>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</si>
  <si>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</si>
  <si>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</si>
  <si>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</si>
  <si>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</si>
  <si>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</si>
  <si>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</si>
  <si>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</si>
  <si>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</si>
  <si>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</si>
  <si>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</si>
  <si>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</si>
  <si>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</si>
  <si>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</si>
  <si>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</si>
  <si>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</si>
  <si>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</si>
  <si>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</si>
  <si>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</si>
  <si>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</si>
  <si>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</si>
  <si>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</si>
  <si>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</si>
  <si>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</si>
  <si>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</si>
  <si>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</si>
  <si>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</si>
  <si>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</si>
  <si>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</si>
  <si>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</si>
  <si>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</si>
  <si>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</si>
  <si>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</si>
  <si>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</si>
  <si>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</si>
  <si>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</si>
  <si>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</si>
  <si>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</si>
  <si>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</si>
  <si>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</si>
  <si>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</si>
  <si>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</si>
  <si>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</si>
  <si>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</si>
  <si>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</si>
  <si>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</si>
  <si>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</si>
  <si>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</si>
  <si>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</si>
  <si>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</si>
  <si>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</si>
  <si>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</si>
  <si>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</si>
  <si>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</si>
  <si>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</si>
  <si>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</si>
  <si>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</si>
  <si>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</si>
  <si>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</si>
  <si>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</si>
  <si>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</si>
  <si>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</si>
  <si>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</si>
  <si>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</si>
  <si>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</si>
  <si>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</si>
  <si>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</si>
  <si>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</si>
  <si>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</si>
  <si>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</si>
  <si>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</si>
  <si>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</si>
  <si>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</si>
  <si>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</si>
  <si>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</si>
  <si>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</si>
  <si>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</si>
  <si>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</si>
  <si>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</si>
  <si>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</si>
  <si>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</si>
  <si>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</si>
  <si>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</si>
  <si>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</si>
  <si>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</si>
  <si>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</si>
  <si>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</si>
  <si>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</si>
  <si>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</si>
  <si>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</si>
  <si>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</si>
  <si>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</si>
  <si>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</si>
  <si>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</si>
  <si>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</si>
  <si>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</si>
  <si>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</si>
  <si>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</si>
  <si>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</si>
  <si>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</si>
  <si>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</si>
  <si>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</si>
  <si>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</si>
  <si>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</si>
  <si>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</si>
  <si>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</si>
  <si>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</si>
  <si>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</si>
  <si>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</si>
  <si>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</si>
  <si>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</si>
  <si>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</si>
  <si>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</si>
  <si>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</si>
  <si>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</si>
  <si>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</si>
  <si>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</si>
  <si>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</si>
  <si>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</si>
  <si>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</si>
  <si>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</si>
  <si>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</si>
  <si>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</si>
  <si>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</si>
  <si>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</si>
  <si>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</si>
  <si>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</si>
  <si>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</si>
  <si>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</si>
  <si>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</si>
  <si>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</si>
  <si>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</si>
  <si>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</si>
  <si>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</si>
  <si>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</si>
  <si>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</si>
  <si>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</si>
  <si>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</si>
  <si>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</si>
  <si>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</si>
  <si>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</si>
  <si>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</si>
  <si>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</si>
  <si>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</si>
  <si>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</si>
  <si>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</si>
  <si>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</si>
  <si>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</si>
  <si>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</si>
  <si>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</si>
  <si>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</si>
  <si>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</si>
  <si>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</si>
  <si>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</si>
  <si>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</si>
  <si>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</si>
  <si>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</si>
  <si>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</si>
  <si>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</si>
  <si>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</si>
  <si>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</si>
  <si>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</si>
  <si>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</si>
  <si>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</si>
  <si>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</si>
  <si>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</si>
  <si>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</si>
  <si>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</si>
  <si>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</si>
  <si>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</si>
  <si>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</si>
  <si>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</si>
  <si>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</si>
  <si>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</si>
  <si>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</si>
  <si>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</si>
  <si>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</si>
  <si>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</si>
  <si>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</si>
  <si>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</si>
  <si>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</si>
  <si>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</si>
  <si>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</si>
  <si>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</si>
  <si>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</si>
  <si>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</si>
  <si>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</si>
  <si>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</si>
  <si>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</si>
  <si>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</si>
  <si>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</si>
  <si>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</si>
  <si>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</si>
  <si>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</si>
  <si>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</si>
  <si>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</si>
  <si>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</si>
  <si>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</si>
  <si>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</si>
  <si>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</si>
  <si>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</si>
  <si>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</si>
  <si>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</si>
  <si>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</si>
  <si>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</si>
  <si>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</si>
  <si>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</si>
  <si>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</si>
  <si>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</si>
  <si>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</si>
  <si>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</si>
  <si>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</si>
  <si>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</si>
  <si>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</si>
  <si>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</si>
  <si>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</si>
  <si>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</si>
  <si>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</si>
  <si>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</si>
  <si>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</si>
  <si>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</si>
  <si>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</si>
  <si>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</si>
  <si>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</si>
  <si>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</si>
  <si>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</si>
  <si>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</si>
  <si>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</si>
  <si>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</si>
  <si>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</si>
  <si>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</si>
  <si>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</si>
  <si>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</si>
  <si>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</si>
  <si>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</si>
  <si>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</si>
  <si>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</si>
  <si>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</si>
  <si>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</si>
  <si>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</si>
  <si>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</si>
  <si>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</si>
  <si>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</si>
  <si>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</si>
  <si>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</si>
  <si>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</si>
  <si>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</si>
  <si>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</si>
  <si>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</si>
  <si>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</si>
  <si>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</si>
  <si>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</si>
  <si>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</si>
  <si>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</si>
  <si>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</si>
  <si>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</si>
  <si>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</si>
  <si>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</si>
  <si>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</si>
  <si>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</si>
  <si>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</si>
  <si>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</si>
  <si>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</si>
  <si>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</si>
  <si>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医療法人緑栄会三愛記念そが病院</t>
    <phoneticPr fontId="3"/>
  </si>
  <si>
    <t>〒260-0806 千葉市中央区宮崎２－１１－１５</t>
    <phoneticPr fontId="3"/>
  </si>
  <si>
    <t>〇</t>
  </si>
  <si>
    <t>医療法人</t>
  </si>
  <si>
    <t>複数の診療科で活用</t>
  </si>
  <si>
    <t>内科</t>
  </si>
  <si>
    <t>外科</t>
  </si>
  <si>
    <t>心臓血管外科</t>
  </si>
  <si>
    <t>ＤＰＣ病院ではない</t>
  </si>
  <si>
    <t>有</t>
  </si>
  <si>
    <t>総合入院体制加算２の届出有り</t>
  </si>
  <si>
    <t>-</t>
    <phoneticPr fontId="3"/>
  </si>
  <si>
    <t>一般病棟</t>
  </si>
  <si>
    <t>急性期機能</t>
  </si>
  <si>
    <t>歯科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</si>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</sst>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32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1046</v>
      </c>
      <c r="M9" s="282" t="s">
        <v>1049</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1046</v>
      </c>
      <c r="M22" s="282" t="s">
        <v>1049</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1046</v>
      </c>
      <c r="M35" s="282" t="s">
        <v>1049</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1046</v>
      </c>
      <c r="M44" s="282" t="s">
        <v>1049</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1046</v>
      </c>
      <c r="M89" s="262" t="s">
        <v>1049</v>
      </c>
    </row>
    <row r="90" spans="1:23" s="21" customFormat="1">
      <c r="A90" s="243"/>
      <c r="B90" s="1"/>
      <c r="C90" s="3"/>
      <c r="D90" s="3"/>
      <c r="E90" s="3"/>
      <c r="F90" s="3"/>
      <c r="G90" s="3"/>
      <c r="H90" s="287"/>
      <c r="I90" s="67" t="s">
        <v>36</v>
      </c>
      <c r="J90" s="68"/>
      <c r="K90" s="69"/>
      <c r="L90" s="262" t="s">
        <v>1047</v>
      </c>
      <c r="M90" s="262" t="s">
        <v>1050</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70</v>
      </c>
      <c r="K99" s="237" t="str">
        <f>IF(OR(COUNTIF(L99:M99,"未確認")&gt;0,COUNTIF(L99:M99,"~*")&gt;0),"※","")</f>
        <v/>
      </c>
      <c r="L99" s="258">
        <v>70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70</v>
      </c>
      <c r="K101" s="237" t="str">
        <f>IF(OR(COUNTIF(L101:M101,"未確認")&gt;0,COUNTIF(L101:M101,"~*")&gt;0),"※","")</f>
        <v/>
      </c>
      <c r="L101" s="258">
        <v>70</v>
      </c>
      <c r="M101" s="258">
        <v>0</v>
      </c>
    </row>
    <row r="102" spans="1:22" s="83" customFormat="1" ht="34.5" customHeight="1">
      <c r="A102" s="244" t="s">
        <v>610</v>
      </c>
      <c r="B102" s="84"/>
      <c r="C102" s="376"/>
      <c r="D102" s="378"/>
      <c r="E102" s="316" t="s">
        <v>612</v>
      </c>
      <c r="F102" s="317"/>
      <c r="G102" s="317"/>
      <c r="H102" s="318"/>
      <c r="I102" s="419"/>
      <c r="J102" s="256">
        <f t="shared" si="0"/>
        <v>70</v>
      </c>
      <c r="K102" s="237" t="str">
        <f t="shared" ref="K102:K111" si="1">IF(OR(COUNTIF(L101:M101,"未確認")&gt;0,COUNTIF(L101:M101,"~*")&gt;0),"※","")</f>
        <v/>
      </c>
      <c r="L102" s="258">
        <v>70</v>
      </c>
      <c r="M102" s="258">
        <v>0</v>
      </c>
    </row>
    <row r="103" spans="1:22" s="83" customFormat="1" ht="34.5" customHeight="1">
      <c r="A103" s="244" t="s">
        <v>613</v>
      </c>
      <c r="B103" s="84"/>
      <c r="C103" s="333" t="s">
        <v>46</v>
      </c>
      <c r="D103" s="335"/>
      <c r="E103" s="333" t="s">
        <v>42</v>
      </c>
      <c r="F103" s="334"/>
      <c r="G103" s="334"/>
      <c r="H103" s="335"/>
      <c r="I103" s="419"/>
      <c r="J103" s="256">
        <f t="shared" si="0"/>
        <v>60</v>
      </c>
      <c r="K103" s="237" t="str">
        <f t="shared" si="1"/>
        <v/>
      </c>
      <c r="L103" s="258">
        <v>0</v>
      </c>
      <c r="M103" s="258">
        <v>60</v>
      </c>
    </row>
    <row r="104" spans="1:22" s="83" customFormat="1" ht="34.5" customHeight="1">
      <c r="A104" s="244" t="s">
        <v>614</v>
      </c>
      <c r="B104" s="84"/>
      <c r="C104" s="395"/>
      <c r="D104" s="396"/>
      <c r="E104" s="427"/>
      <c r="F104" s="428"/>
      <c r="G104" s="319" t="s">
        <v>47</v>
      </c>
      <c r="H104" s="321"/>
      <c r="I104" s="419"/>
      <c r="J104" s="256">
        <f t="shared" si="0"/>
        <v>60</v>
      </c>
      <c r="K104" s="237" t="str">
        <f t="shared" si="1"/>
        <v/>
      </c>
      <c r="L104" s="258">
        <v>0</v>
      </c>
      <c r="M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60</v>
      </c>
      <c r="K106" s="237" t="str">
        <f t="shared" si="1"/>
        <v/>
      </c>
      <c r="L106" s="258">
        <v>0</v>
      </c>
      <c r="M106" s="258">
        <v>60</v>
      </c>
    </row>
    <row r="107" spans="1:22" s="83" customFormat="1" ht="34.5" customHeight="1">
      <c r="A107" s="244" t="s">
        <v>614</v>
      </c>
      <c r="B107" s="84"/>
      <c r="C107" s="395"/>
      <c r="D107" s="396"/>
      <c r="E107" s="427"/>
      <c r="F107" s="428"/>
      <c r="G107" s="319" t="s">
        <v>47</v>
      </c>
      <c r="H107" s="321"/>
      <c r="I107" s="419"/>
      <c r="J107" s="256">
        <f t="shared" si="0"/>
        <v>60</v>
      </c>
      <c r="K107" s="237" t="str">
        <f t="shared" si="1"/>
        <v/>
      </c>
      <c r="L107" s="258">
        <v>0</v>
      </c>
      <c r="M107" s="258">
        <v>60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60</v>
      </c>
      <c r="K109" s="237" t="str">
        <f t="shared" si="1"/>
        <v/>
      </c>
      <c r="L109" s="258">
        <v>0</v>
      </c>
      <c r="M109" s="258">
        <v>60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row>
    <row r="122" spans="1:22" s="83" customFormat="1" ht="40.5" customHeight="1">
      <c r="A122" s="244" t="s">
        <v>619</v>
      </c>
      <c r="B122" s="1"/>
      <c r="C122" s="295"/>
      <c r="D122" s="297"/>
      <c r="E122" s="395"/>
      <c r="F122" s="417"/>
      <c r="G122" s="417"/>
      <c r="H122" s="396"/>
      <c r="I122" s="353"/>
      <c r="J122" s="101"/>
      <c r="K122" s="102"/>
      <c r="L122" s="98" t="s">
        <v>1040</v>
      </c>
      <c r="M122" s="98" t="s">
        <v>1040</v>
      </c>
    </row>
    <row r="123" spans="1:22" s="83" customFormat="1" ht="40.5" customHeight="1">
      <c r="A123" s="244" t="s">
        <v>620</v>
      </c>
      <c r="B123" s="1"/>
      <c r="C123" s="289"/>
      <c r="D123" s="290"/>
      <c r="E123" s="376"/>
      <c r="F123" s="377"/>
      <c r="G123" s="377"/>
      <c r="H123" s="378"/>
      <c r="I123" s="340"/>
      <c r="J123" s="105"/>
      <c r="K123" s="106"/>
      <c r="L123" s="98" t="s">
        <v>1041</v>
      </c>
      <c r="M123" s="98" t="s">
        <v>1048</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557</v>
      </c>
      <c r="M131" s="98" t="s">
        <v>557</v>
      </c>
    </row>
    <row r="132" spans="1:22" s="83" customFormat="1" ht="34.5" customHeight="1">
      <c r="A132" s="244" t="s">
        <v>621</v>
      </c>
      <c r="B132" s="84"/>
      <c r="C132" s="295"/>
      <c r="D132" s="297"/>
      <c r="E132" s="319" t="s">
        <v>58</v>
      </c>
      <c r="F132" s="320"/>
      <c r="G132" s="320"/>
      <c r="H132" s="321"/>
      <c r="I132" s="388"/>
      <c r="J132" s="101"/>
      <c r="K132" s="102"/>
      <c r="L132" s="82">
        <v>50</v>
      </c>
      <c r="M132" s="82">
        <v>60</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47</v>
      </c>
      <c r="K153" s="264" t="str">
        <f t="shared" si="3"/>
        <v/>
      </c>
      <c r="L153" s="117">
        <v>47</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t="str">
        <f t="shared" si="2"/>
        <v>*</v>
      </c>
      <c r="K156" s="264" t="str">
        <f t="shared" si="3"/>
        <v>※</v>
      </c>
      <c r="L156" s="117" t="s">
        <v>541</v>
      </c>
      <c r="M156" s="117">
        <v>0</v>
      </c>
    </row>
    <row r="157" spans="1:13" s="118" customFormat="1" ht="34.5" customHeight="1">
      <c r="A157" s="246" t="s">
        <v>659</v>
      </c>
      <c r="B157" s="115"/>
      <c r="C157" s="316" t="s">
        <v>566</v>
      </c>
      <c r="D157" s="317"/>
      <c r="E157" s="317"/>
      <c r="F157" s="317"/>
      <c r="G157" s="317"/>
      <c r="H157" s="318"/>
      <c r="I157" s="412"/>
      <c r="J157" s="263">
        <f t="shared" si="2"/>
        <v>49</v>
      </c>
      <c r="K157" s="264" t="str">
        <f t="shared" si="3"/>
        <v/>
      </c>
      <c r="L157" s="117">
        <v>0</v>
      </c>
      <c r="M157" s="117">
        <v>49</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1043</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1044</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6.48</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c r="M267" s="141"/>
    </row>
    <row r="268" spans="1:22" s="83" customFormat="1" ht="34.5" customHeight="1">
      <c r="A268" s="244" t="s">
        <v>724</v>
      </c>
      <c r="B268" s="84"/>
      <c r="C268" s="373"/>
      <c r="D268" s="373"/>
      <c r="E268" s="373"/>
      <c r="F268" s="373"/>
      <c r="G268" s="370" t="s">
        <v>148</v>
      </c>
      <c r="H268" s="370"/>
      <c r="I268" s="403"/>
      <c r="J268" s="267">
        <v>0.6</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34</v>
      </c>
      <c r="K269" s="81" t="str">
        <f t="shared" si="8"/>
        <v/>
      </c>
      <c r="L269" s="147">
        <v>19</v>
      </c>
      <c r="M269" s="147">
        <v>15</v>
      </c>
    </row>
    <row r="270" spans="1:22" s="83" customFormat="1" ht="34.5" customHeight="1">
      <c r="A270" s="249" t="s">
        <v>725</v>
      </c>
      <c r="B270" s="120"/>
      <c r="C270" s="370"/>
      <c r="D270" s="370"/>
      <c r="E270" s="370"/>
      <c r="F270" s="370"/>
      <c r="G270" s="370" t="s">
        <v>148</v>
      </c>
      <c r="H270" s="370"/>
      <c r="I270" s="403"/>
      <c r="J270" s="266">
        <f t="shared" si="9"/>
        <v>1</v>
      </c>
      <c r="K270" s="81" t="str">
        <f t="shared" si="8"/>
        <v/>
      </c>
      <c r="L270" s="148">
        <v>0</v>
      </c>
      <c r="M270" s="148">
        <v>1</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3</v>
      </c>
      <c r="M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row>
    <row r="273" spans="1:13" s="83" customFormat="1" ht="34.5" customHeight="1">
      <c r="A273" s="249" t="s">
        <v>727</v>
      </c>
      <c r="B273" s="120"/>
      <c r="C273" s="370" t="s">
        <v>152</v>
      </c>
      <c r="D273" s="371"/>
      <c r="E273" s="371"/>
      <c r="F273" s="371"/>
      <c r="G273" s="370" t="s">
        <v>146</v>
      </c>
      <c r="H273" s="370"/>
      <c r="I273" s="403"/>
      <c r="J273" s="266">
        <f t="shared" si="9"/>
        <v>13</v>
      </c>
      <c r="K273" s="81" t="str">
        <f t="shared" si="8"/>
        <v/>
      </c>
      <c r="L273" s="147">
        <v>3</v>
      </c>
      <c r="M273" s="147">
        <v>10</v>
      </c>
    </row>
    <row r="274" spans="1:13" s="83" customFormat="1" ht="34.5" customHeight="1">
      <c r="A274" s="249" t="s">
        <v>727</v>
      </c>
      <c r="B274" s="120"/>
      <c r="C274" s="371"/>
      <c r="D274" s="371"/>
      <c r="E274" s="371"/>
      <c r="F274" s="371"/>
      <c r="G274" s="370" t="s">
        <v>148</v>
      </c>
      <c r="H274" s="370"/>
      <c r="I274" s="403"/>
      <c r="J274" s="266">
        <f t="shared" si="9"/>
        <v>6.3</v>
      </c>
      <c r="K274" s="81" t="str">
        <f t="shared" si="8"/>
        <v/>
      </c>
      <c r="L274" s="148">
        <v>3</v>
      </c>
      <c r="M274" s="148">
        <v>3.3</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1</v>
      </c>
      <c r="K283" s="81" t="str">
        <f t="shared" si="8"/>
        <v/>
      </c>
      <c r="L283" s="147">
        <v>1</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3</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3</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7</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0.7</v>
      </c>
      <c r="M298" s="148">
        <v>1.5</v>
      </c>
      <c r="N298" s="148">
        <v>1.1000000000000001</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5</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6</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1.5</v>
      </c>
      <c r="N302" s="148">
        <v>0.6</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1050</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565</v>
      </c>
      <c r="K392" s="81" t="str">
        <f t="shared" ref="K392:K397" si="12">IF(OR(COUNTIF(L392:M392,"未確認")&gt;0,COUNTIF(L392:M392,"~*")&gt;0),"※","")</f>
        <v/>
      </c>
      <c r="L392" s="147">
        <v>526</v>
      </c>
      <c r="M392" s="147">
        <v>39</v>
      </c>
    </row>
    <row r="393" spans="1:22" s="83" customFormat="1" ht="34.5" customHeight="1">
      <c r="A393" s="249" t="s">
        <v>773</v>
      </c>
      <c r="B393" s="84"/>
      <c r="C393" s="369"/>
      <c r="D393" s="379"/>
      <c r="E393" s="319" t="s">
        <v>224</v>
      </c>
      <c r="F393" s="320"/>
      <c r="G393" s="320"/>
      <c r="H393" s="321"/>
      <c r="I393" s="342"/>
      <c r="J393" s="140">
        <f t="shared" si="11"/>
        <v>380</v>
      </c>
      <c r="K393" s="81" t="str">
        <f t="shared" si="12"/>
        <v/>
      </c>
      <c r="L393" s="147">
        <v>344</v>
      </c>
      <c r="M393" s="147">
        <v>36</v>
      </c>
    </row>
    <row r="394" spans="1:22" s="83" customFormat="1" ht="34.5" customHeight="1">
      <c r="A394" s="250" t="s">
        <v>774</v>
      </c>
      <c r="B394" s="84"/>
      <c r="C394" s="369"/>
      <c r="D394" s="380"/>
      <c r="E394" s="319" t="s">
        <v>225</v>
      </c>
      <c r="F394" s="320"/>
      <c r="G394" s="320"/>
      <c r="H394" s="321"/>
      <c r="I394" s="342"/>
      <c r="J394" s="140">
        <f t="shared" si="11"/>
        <v>33</v>
      </c>
      <c r="K394" s="81" t="str">
        <f t="shared" si="12"/>
        <v/>
      </c>
      <c r="L394" s="147">
        <v>30</v>
      </c>
      <c r="M394" s="147">
        <v>3</v>
      </c>
    </row>
    <row r="395" spans="1:22" s="83" customFormat="1" ht="34.5" customHeight="1">
      <c r="A395" s="250" t="s">
        <v>775</v>
      </c>
      <c r="B395" s="84"/>
      <c r="C395" s="369"/>
      <c r="D395" s="381"/>
      <c r="E395" s="319" t="s">
        <v>226</v>
      </c>
      <c r="F395" s="320"/>
      <c r="G395" s="320"/>
      <c r="H395" s="321"/>
      <c r="I395" s="342"/>
      <c r="J395" s="140">
        <f t="shared" si="11"/>
        <v>152</v>
      </c>
      <c r="K395" s="81" t="str">
        <f t="shared" si="12"/>
        <v/>
      </c>
      <c r="L395" s="147">
        <v>152</v>
      </c>
      <c r="M395" s="147">
        <v>0</v>
      </c>
    </row>
    <row r="396" spans="1:22" s="83" customFormat="1" ht="34.5" customHeight="1">
      <c r="A396" s="250" t="s">
        <v>776</v>
      </c>
      <c r="B396" s="1"/>
      <c r="C396" s="369"/>
      <c r="D396" s="319" t="s">
        <v>227</v>
      </c>
      <c r="E396" s="320"/>
      <c r="F396" s="320"/>
      <c r="G396" s="320"/>
      <c r="H396" s="321"/>
      <c r="I396" s="342"/>
      <c r="J396" s="140">
        <f t="shared" si="11"/>
        <v>33916</v>
      </c>
      <c r="K396" s="81" t="str">
        <f t="shared" si="12"/>
        <v/>
      </c>
      <c r="L396" s="147">
        <v>13822</v>
      </c>
      <c r="M396" s="147">
        <v>20094</v>
      </c>
    </row>
    <row r="397" spans="1:22" s="83" customFormat="1" ht="34.5" customHeight="1">
      <c r="A397" s="250" t="s">
        <v>777</v>
      </c>
      <c r="B397" s="119"/>
      <c r="C397" s="369"/>
      <c r="D397" s="319" t="s">
        <v>228</v>
      </c>
      <c r="E397" s="320"/>
      <c r="F397" s="320"/>
      <c r="G397" s="320"/>
      <c r="H397" s="321"/>
      <c r="I397" s="343"/>
      <c r="J397" s="140">
        <f t="shared" si="11"/>
        <v>565</v>
      </c>
      <c r="K397" s="81" t="str">
        <f t="shared" si="12"/>
        <v/>
      </c>
      <c r="L397" s="147">
        <v>524</v>
      </c>
      <c r="M397" s="147">
        <v>41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565</v>
      </c>
      <c r="K405" s="81" t="str">
        <f t="shared" ref="K405:K422" si="14">IF(OR(COUNTIF(L405:M405,"未確認")&gt;0,COUNTIF(L405:M405,"~*")&gt;0),"※","")</f>
        <v/>
      </c>
      <c r="L405" s="147">
        <v>526</v>
      </c>
      <c r="M405" s="147">
        <v>39</v>
      </c>
    </row>
    <row r="406" spans="1:22" s="83" customFormat="1" ht="34.5" customHeight="1">
      <c r="A406" s="251" t="s">
        <v>779</v>
      </c>
      <c r="B406" s="119"/>
      <c r="C406" s="368"/>
      <c r="D406" s="374" t="s">
        <v>233</v>
      </c>
      <c r="E406" s="376" t="s">
        <v>234</v>
      </c>
      <c r="F406" s="377"/>
      <c r="G406" s="377"/>
      <c r="H406" s="378"/>
      <c r="I406" s="360"/>
      <c r="J406" s="140">
        <f t="shared" si="13"/>
        <v>42</v>
      </c>
      <c r="K406" s="81" t="str">
        <f t="shared" si="14"/>
        <v/>
      </c>
      <c r="L406" s="147">
        <v>6</v>
      </c>
      <c r="M406" s="147">
        <v>36</v>
      </c>
    </row>
    <row r="407" spans="1:22" s="83" customFormat="1" ht="34.5" customHeight="1">
      <c r="A407" s="251" t="s">
        <v>780</v>
      </c>
      <c r="B407" s="119"/>
      <c r="C407" s="368"/>
      <c r="D407" s="368"/>
      <c r="E407" s="319" t="s">
        <v>235</v>
      </c>
      <c r="F407" s="320"/>
      <c r="G407" s="320"/>
      <c r="H407" s="321"/>
      <c r="I407" s="360"/>
      <c r="J407" s="140">
        <f t="shared" si="13"/>
        <v>56</v>
      </c>
      <c r="K407" s="81" t="str">
        <f t="shared" si="14"/>
        <v/>
      </c>
      <c r="L407" s="147">
        <v>56</v>
      </c>
      <c r="M407" s="147">
        <v>0</v>
      </c>
    </row>
    <row r="408" spans="1:22" s="83" customFormat="1" ht="34.5" customHeight="1">
      <c r="A408" s="251" t="s">
        <v>781</v>
      </c>
      <c r="B408" s="119"/>
      <c r="C408" s="368"/>
      <c r="D408" s="368"/>
      <c r="E408" s="319" t="s">
        <v>236</v>
      </c>
      <c r="F408" s="320"/>
      <c r="G408" s="320"/>
      <c r="H408" s="321"/>
      <c r="I408" s="360"/>
      <c r="J408" s="140">
        <f t="shared" si="13"/>
        <v>36</v>
      </c>
      <c r="K408" s="81" t="str">
        <f t="shared" si="14"/>
        <v/>
      </c>
      <c r="L408" s="147">
        <v>33</v>
      </c>
      <c r="M408" s="147">
        <v>3</v>
      </c>
    </row>
    <row r="409" spans="1:22" s="83" customFormat="1" ht="34.5" customHeight="1">
      <c r="A409" s="251" t="s">
        <v>782</v>
      </c>
      <c r="B409" s="119"/>
      <c r="C409" s="368"/>
      <c r="D409" s="368"/>
      <c r="E409" s="316" t="s">
        <v>986</v>
      </c>
      <c r="F409" s="317"/>
      <c r="G409" s="317"/>
      <c r="H409" s="318"/>
      <c r="I409" s="360"/>
      <c r="J409" s="140">
        <f t="shared" si="13"/>
        <v>98</v>
      </c>
      <c r="K409" s="81" t="str">
        <f t="shared" si="14"/>
        <v/>
      </c>
      <c r="L409" s="147">
        <v>98</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333</v>
      </c>
      <c r="K412" s="81" t="str">
        <f t="shared" si="14"/>
        <v/>
      </c>
      <c r="L412" s="147">
        <v>333</v>
      </c>
      <c r="M412" s="147">
        <v>0</v>
      </c>
    </row>
    <row r="413" spans="1:22" s="83" customFormat="1" ht="34.5" customHeight="1">
      <c r="A413" s="251" t="s">
        <v>786</v>
      </c>
      <c r="B413" s="119"/>
      <c r="C413" s="368"/>
      <c r="D413" s="319" t="s">
        <v>251</v>
      </c>
      <c r="E413" s="320"/>
      <c r="F413" s="320"/>
      <c r="G413" s="320"/>
      <c r="H413" s="321"/>
      <c r="I413" s="360"/>
      <c r="J413" s="140">
        <f t="shared" si="13"/>
        <v>565</v>
      </c>
      <c r="K413" s="81" t="str">
        <f t="shared" si="14"/>
        <v/>
      </c>
      <c r="L413" s="147">
        <v>524</v>
      </c>
      <c r="M413" s="147">
        <v>41</v>
      </c>
    </row>
    <row r="414" spans="1:22" s="83" customFormat="1" ht="34.5" customHeight="1">
      <c r="A414" s="251" t="s">
        <v>787</v>
      </c>
      <c r="B414" s="119"/>
      <c r="C414" s="368"/>
      <c r="D414" s="374" t="s">
        <v>240</v>
      </c>
      <c r="E414" s="376" t="s">
        <v>241</v>
      </c>
      <c r="F414" s="377"/>
      <c r="G414" s="377"/>
      <c r="H414" s="378"/>
      <c r="I414" s="360"/>
      <c r="J414" s="140">
        <f t="shared" si="13"/>
        <v>42</v>
      </c>
      <c r="K414" s="81" t="str">
        <f t="shared" si="14"/>
        <v/>
      </c>
      <c r="L414" s="147">
        <v>36</v>
      </c>
      <c r="M414" s="147">
        <v>6</v>
      </c>
    </row>
    <row r="415" spans="1:22" s="83" customFormat="1" ht="34.5" customHeight="1">
      <c r="A415" s="251" t="s">
        <v>788</v>
      </c>
      <c r="B415" s="119"/>
      <c r="C415" s="368"/>
      <c r="D415" s="368"/>
      <c r="E415" s="319" t="s">
        <v>242</v>
      </c>
      <c r="F415" s="320"/>
      <c r="G415" s="320"/>
      <c r="H415" s="321"/>
      <c r="I415" s="360"/>
      <c r="J415" s="140">
        <f t="shared" si="13"/>
        <v>253</v>
      </c>
      <c r="K415" s="81" t="str">
        <f t="shared" si="14"/>
        <v/>
      </c>
      <c r="L415" s="147">
        <v>253</v>
      </c>
      <c r="M415" s="147">
        <v>0</v>
      </c>
    </row>
    <row r="416" spans="1:22" s="83" customFormat="1" ht="34.5" customHeight="1">
      <c r="A416" s="251" t="s">
        <v>789</v>
      </c>
      <c r="B416" s="119"/>
      <c r="C416" s="368"/>
      <c r="D416" s="368"/>
      <c r="E416" s="319" t="s">
        <v>243</v>
      </c>
      <c r="F416" s="320"/>
      <c r="G416" s="320"/>
      <c r="H416" s="321"/>
      <c r="I416" s="360"/>
      <c r="J416" s="140">
        <f t="shared" si="13"/>
        <v>30</v>
      </c>
      <c r="K416" s="81" t="str">
        <f t="shared" si="14"/>
        <v/>
      </c>
      <c r="L416" s="147">
        <v>30</v>
      </c>
      <c r="M416" s="147">
        <v>0</v>
      </c>
    </row>
    <row r="417" spans="1:22" s="83" customFormat="1" ht="34.5" customHeight="1">
      <c r="A417" s="251" t="s">
        <v>790</v>
      </c>
      <c r="B417" s="119"/>
      <c r="C417" s="368"/>
      <c r="D417" s="368"/>
      <c r="E417" s="319" t="s">
        <v>244</v>
      </c>
      <c r="F417" s="320"/>
      <c r="G417" s="320"/>
      <c r="H417" s="321"/>
      <c r="I417" s="360"/>
      <c r="J417" s="140">
        <f t="shared" si="13"/>
        <v>54</v>
      </c>
      <c r="K417" s="81" t="str">
        <f t="shared" si="14"/>
        <v/>
      </c>
      <c r="L417" s="147">
        <v>53</v>
      </c>
      <c r="M417" s="147">
        <v>1</v>
      </c>
    </row>
    <row r="418" spans="1:22" s="83" customFormat="1" ht="34.5" customHeight="1">
      <c r="A418" s="251" t="s">
        <v>791</v>
      </c>
      <c r="B418" s="119"/>
      <c r="C418" s="368"/>
      <c r="D418" s="368"/>
      <c r="E418" s="319" t="s">
        <v>245</v>
      </c>
      <c r="F418" s="320"/>
      <c r="G418" s="320"/>
      <c r="H418" s="321"/>
      <c r="I418" s="360"/>
      <c r="J418" s="140">
        <f t="shared" si="13"/>
        <v>54</v>
      </c>
      <c r="K418" s="81" t="str">
        <f t="shared" si="14"/>
        <v/>
      </c>
      <c r="L418" s="147">
        <v>52</v>
      </c>
      <c r="M418" s="147">
        <v>2</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46</v>
      </c>
      <c r="K420" s="81" t="str">
        <f t="shared" si="14"/>
        <v/>
      </c>
      <c r="L420" s="147">
        <v>45</v>
      </c>
      <c r="M420" s="147">
        <v>1</v>
      </c>
    </row>
    <row r="421" spans="1:22" s="83" customFormat="1" ht="34.5" customHeight="1">
      <c r="A421" s="251" t="s">
        <v>794</v>
      </c>
      <c r="B421" s="119"/>
      <c r="C421" s="368"/>
      <c r="D421" s="368"/>
      <c r="E421" s="319" t="s">
        <v>247</v>
      </c>
      <c r="F421" s="320"/>
      <c r="G421" s="320"/>
      <c r="H421" s="321"/>
      <c r="I421" s="360"/>
      <c r="J421" s="140">
        <f t="shared" si="13"/>
        <v>86</v>
      </c>
      <c r="K421" s="81" t="str">
        <f t="shared" si="14"/>
        <v/>
      </c>
      <c r="L421" s="147">
        <v>55</v>
      </c>
      <c r="M421" s="147">
        <v>31</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523</v>
      </c>
      <c r="K430" s="193" t="str">
        <f>IF(OR(COUNTIF(L430:M430,"未確認")&gt;0,COUNTIF(L430:M430,"~*")&gt;0),"※","")</f>
        <v/>
      </c>
      <c r="L430" s="147">
        <v>488</v>
      </c>
      <c r="M430" s="147">
        <v>35</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523</v>
      </c>
      <c r="K434" s="193" t="str">
        <f>IF(OR(COUNTIF(L434:M434,"未確認")&gt;0,COUNTIF(L434:M434,"~*")&gt;0),"※","")</f>
        <v/>
      </c>
      <c r="L434" s="147">
        <v>488</v>
      </c>
      <c r="M434" s="147">
        <v>35</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1050</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1050</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1050</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1050</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1050</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1050</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1045</v>
      </c>
      <c r="M558" s="211" t="s">
        <v>1045</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v>0</v>
      </c>
      <c r="M560" s="211">
        <v>0</v>
      </c>
    </row>
    <row r="561" spans="1:13" s="91" customFormat="1" ht="34.5" customHeight="1">
      <c r="A561" s="251" t="s">
        <v>871</v>
      </c>
      <c r="B561" s="119"/>
      <c r="C561" s="209"/>
      <c r="D561" s="330" t="s">
        <v>377</v>
      </c>
      <c r="E561" s="341"/>
      <c r="F561" s="341"/>
      <c r="G561" s="341"/>
      <c r="H561" s="331"/>
      <c r="I561" s="342"/>
      <c r="J561" s="207"/>
      <c r="K561" s="210"/>
      <c r="L561" s="211">
        <v>0</v>
      </c>
      <c r="M561" s="211">
        <v>0</v>
      </c>
    </row>
    <row r="562" spans="1:13" s="91" customFormat="1" ht="34.5" customHeight="1">
      <c r="A562" s="251" t="s">
        <v>872</v>
      </c>
      <c r="B562" s="119"/>
      <c r="C562" s="209"/>
      <c r="D562" s="330" t="s">
        <v>989</v>
      </c>
      <c r="E562" s="341"/>
      <c r="F562" s="341"/>
      <c r="G562" s="341"/>
      <c r="H562" s="331"/>
      <c r="I562" s="342"/>
      <c r="J562" s="207"/>
      <c r="K562" s="210"/>
      <c r="L562" s="211">
        <v>0</v>
      </c>
      <c r="M562" s="211">
        <v>0</v>
      </c>
    </row>
    <row r="563" spans="1:13" s="91" customFormat="1" ht="34.5" customHeight="1">
      <c r="A563" s="251" t="s">
        <v>873</v>
      </c>
      <c r="B563" s="119"/>
      <c r="C563" s="209"/>
      <c r="D563" s="330" t="s">
        <v>379</v>
      </c>
      <c r="E563" s="341"/>
      <c r="F563" s="341"/>
      <c r="G563" s="341"/>
      <c r="H563" s="331"/>
      <c r="I563" s="342"/>
      <c r="J563" s="207"/>
      <c r="K563" s="210"/>
      <c r="L563" s="211">
        <v>0</v>
      </c>
      <c r="M563" s="211">
        <v>0</v>
      </c>
    </row>
    <row r="564" spans="1:13" s="91" customFormat="1" ht="34.5" customHeight="1">
      <c r="A564" s="251" t="s">
        <v>874</v>
      </c>
      <c r="B564" s="119"/>
      <c r="C564" s="209"/>
      <c r="D564" s="330" t="s">
        <v>380</v>
      </c>
      <c r="E564" s="341"/>
      <c r="F564" s="341"/>
      <c r="G564" s="341"/>
      <c r="H564" s="331"/>
      <c r="I564" s="342"/>
      <c r="J564" s="207"/>
      <c r="K564" s="210"/>
      <c r="L564" s="211">
        <v>0</v>
      </c>
      <c r="M564" s="211">
        <v>0</v>
      </c>
    </row>
    <row r="565" spans="1:13" s="91" customFormat="1" ht="34.5" customHeight="1">
      <c r="A565" s="251" t="s">
        <v>875</v>
      </c>
      <c r="B565" s="119"/>
      <c r="C565" s="280"/>
      <c r="D565" s="330" t="s">
        <v>869</v>
      </c>
      <c r="E565" s="341"/>
      <c r="F565" s="341"/>
      <c r="G565" s="341"/>
      <c r="H565" s="331"/>
      <c r="I565" s="342"/>
      <c r="J565" s="207"/>
      <c r="K565" s="210"/>
      <c r="L565" s="211">
        <v>0</v>
      </c>
      <c r="M565" s="211">
        <v>0</v>
      </c>
    </row>
    <row r="566" spans="1:13" s="91" customFormat="1" ht="34.5" customHeight="1">
      <c r="A566" s="251" t="s">
        <v>876</v>
      </c>
      <c r="B566" s="119"/>
      <c r="C566" s="285"/>
      <c r="D566" s="330" t="s">
        <v>990</v>
      </c>
      <c r="E566" s="341"/>
      <c r="F566" s="341"/>
      <c r="G566" s="341"/>
      <c r="H566" s="331"/>
      <c r="I566" s="342"/>
      <c r="J566" s="213"/>
      <c r="K566" s="214"/>
      <c r="L566" s="211">
        <v>0</v>
      </c>
      <c r="M566" s="211">
        <v>0</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v>0</v>
      </c>
      <c r="M576" s="211">
        <v>0</v>
      </c>
    </row>
    <row r="577" spans="1:22" s="91" customFormat="1" ht="34.5" customHeight="1">
      <c r="A577" s="251" t="s">
        <v>885</v>
      </c>
      <c r="B577" s="119"/>
      <c r="C577" s="209"/>
      <c r="D577" s="330" t="s">
        <v>377</v>
      </c>
      <c r="E577" s="341"/>
      <c r="F577" s="341"/>
      <c r="G577" s="341"/>
      <c r="H577" s="331"/>
      <c r="I577" s="342"/>
      <c r="J577" s="207"/>
      <c r="K577" s="210"/>
      <c r="L577" s="211">
        <v>0</v>
      </c>
      <c r="M577" s="211">
        <v>0</v>
      </c>
    </row>
    <row r="578" spans="1:22" s="91" customFormat="1" ht="34.5" customHeight="1">
      <c r="A578" s="251" t="s">
        <v>886</v>
      </c>
      <c r="B578" s="119"/>
      <c r="C578" s="209"/>
      <c r="D578" s="330" t="s">
        <v>989</v>
      </c>
      <c r="E578" s="341"/>
      <c r="F578" s="341"/>
      <c r="G578" s="341"/>
      <c r="H578" s="331"/>
      <c r="I578" s="342"/>
      <c r="J578" s="207"/>
      <c r="K578" s="210"/>
      <c r="L578" s="211">
        <v>0</v>
      </c>
      <c r="M578" s="211">
        <v>0</v>
      </c>
    </row>
    <row r="579" spans="1:22" s="91" customFormat="1" ht="34.5" customHeight="1">
      <c r="A579" s="251" t="s">
        <v>887</v>
      </c>
      <c r="B579" s="119"/>
      <c r="C579" s="209"/>
      <c r="D579" s="330" t="s">
        <v>379</v>
      </c>
      <c r="E579" s="341"/>
      <c r="F579" s="341"/>
      <c r="G579" s="341"/>
      <c r="H579" s="331"/>
      <c r="I579" s="342"/>
      <c r="J579" s="207"/>
      <c r="K579" s="210"/>
      <c r="L579" s="211">
        <v>0</v>
      </c>
      <c r="M579" s="211">
        <v>0</v>
      </c>
    </row>
    <row r="580" spans="1:22" s="91" customFormat="1" ht="34.5" customHeight="1">
      <c r="A580" s="251" t="s">
        <v>888</v>
      </c>
      <c r="B580" s="119"/>
      <c r="C580" s="209"/>
      <c r="D580" s="330" t="s">
        <v>380</v>
      </c>
      <c r="E580" s="341"/>
      <c r="F580" s="341"/>
      <c r="G580" s="341"/>
      <c r="H580" s="331"/>
      <c r="I580" s="342"/>
      <c r="J580" s="207"/>
      <c r="K580" s="210"/>
      <c r="L580" s="211">
        <v>0</v>
      </c>
      <c r="M580" s="211">
        <v>0</v>
      </c>
    </row>
    <row r="581" spans="1:22" s="91" customFormat="1" ht="34.5" customHeight="1">
      <c r="A581" s="251" t="s">
        <v>889</v>
      </c>
      <c r="B581" s="119"/>
      <c r="C581" s="209"/>
      <c r="D581" s="330" t="s">
        <v>869</v>
      </c>
      <c r="E581" s="341"/>
      <c r="F581" s="341"/>
      <c r="G581" s="341"/>
      <c r="H581" s="331"/>
      <c r="I581" s="342"/>
      <c r="J581" s="207"/>
      <c r="K581" s="210"/>
      <c r="L581" s="211">
        <v>0</v>
      </c>
      <c r="M581" s="211">
        <v>0</v>
      </c>
    </row>
    <row r="582" spans="1:22" s="91" customFormat="1" ht="34.5" customHeight="1">
      <c r="A582" s="251" t="s">
        <v>890</v>
      </c>
      <c r="B582" s="119"/>
      <c r="C582" s="212"/>
      <c r="D582" s="330" t="s">
        <v>990</v>
      </c>
      <c r="E582" s="341"/>
      <c r="F582" s="341"/>
      <c r="G582" s="341"/>
      <c r="H582" s="331"/>
      <c r="I582" s="343"/>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1050</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0</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31</v>
      </c>
      <c r="K617" s="201" t="str">
        <f t="shared" si="29"/>
        <v/>
      </c>
      <c r="L617" s="117">
        <v>31</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row>
    <row r="633" spans="1:22" s="118" customFormat="1" ht="57">
      <c r="A633" s="252" t="s">
        <v>919</v>
      </c>
      <c r="B633" s="119"/>
      <c r="C633" s="319" t="s">
        <v>436</v>
      </c>
      <c r="D633" s="320"/>
      <c r="E633" s="320"/>
      <c r="F633" s="320"/>
      <c r="G633" s="320"/>
      <c r="H633" s="321"/>
      <c r="I633" s="122" t="s">
        <v>437</v>
      </c>
      <c r="J633" s="116">
        <f t="shared" si="30"/>
        <v>13</v>
      </c>
      <c r="K633" s="201" t="str">
        <f t="shared" si="31"/>
        <v/>
      </c>
      <c r="L633" s="117">
        <v>13</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t="s">
        <v>541</v>
      </c>
    </row>
    <row r="637" spans="1:22" s="118" customFormat="1" ht="98.1" customHeight="1">
      <c r="A637" s="252" t="s">
        <v>923</v>
      </c>
      <c r="B637" s="119"/>
      <c r="C637" s="319" t="s">
        <v>444</v>
      </c>
      <c r="D637" s="320"/>
      <c r="E637" s="320"/>
      <c r="F637" s="320"/>
      <c r="G637" s="320"/>
      <c r="H637" s="321"/>
      <c r="I637" s="122" t="s">
        <v>445</v>
      </c>
      <c r="J637" s="116">
        <f t="shared" si="30"/>
        <v>33</v>
      </c>
      <c r="K637" s="201" t="str">
        <f t="shared" si="31"/>
        <v/>
      </c>
      <c r="L637" s="117">
        <v>14</v>
      </c>
      <c r="M637" s="117">
        <v>19</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t="str">
        <f t="shared" ref="J646:J660" si="32">IF(SUM(L646:M646)=0,IF(COUNTIF(L646:M646,"未確認")&gt;0,"未確認",IF(COUNTIF(L646:M646,"~*")&gt;0,"*",SUM(L646:M646))),SUM(L646:M646))</f>
        <v>*</v>
      </c>
      <c r="K646" s="201" t="str">
        <f t="shared" ref="K646:K660" si="33">IF(OR(COUNTIF(L646:M646,"未確認")&gt;0,COUNTIF(L646:M646,"*")&gt;0),"※","")</f>
        <v>※</v>
      </c>
      <c r="L646" s="117" t="s">
        <v>541</v>
      </c>
      <c r="M646" s="117" t="s">
        <v>541</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t="s">
        <v>541</v>
      </c>
      <c r="M650" s="117" t="s">
        <v>541</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34</v>
      </c>
      <c r="K683" s="201" t="str">
        <f>IF(OR(COUNTIF(L683:M683,"未確認")&gt;0,COUNTIF(L683:M683,"*")&gt;0),"※","")</f>
        <v>※</v>
      </c>
      <c r="L683" s="117" t="s">
        <v>541</v>
      </c>
      <c r="M683" s="117">
        <v>34</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E515481-8DBE-4475-87BC-EACF4FF116F7}"/>
    <hyperlink ref="J71:L71" location="病院!B464" display="・手術の状況" xr:uid="{6E46E833-0D93-4F34-984D-B53404ED7AE1}"/>
    <hyperlink ref="J72:L72" location="病院!B500" display="・がん、脳卒中、心筋梗塞、分娩、精神医療への対応状況" xr:uid="{C3A095FA-F549-4216-BD20-245B7A5BC681}"/>
    <hyperlink ref="J73:L73" location="病院!B541" display="・重症患者への対応状況" xr:uid="{B5B534A7-3512-41F5-AD79-E95871E17F85}"/>
    <hyperlink ref="J74:L74" location="病院!B586" display="・救急医療の実施状況" xr:uid="{34225040-A667-499B-B3D1-CB12871036CE}"/>
    <hyperlink ref="J75:L75" location="病院!B609" display="・急性期後の支援、在宅復帰の支援の状況" xr:uid="{0D7F7BB7-3912-4800-BD95-FD5C0185DB24}"/>
    <hyperlink ref="J76:L76" location="病院!B627" display="・全身管理の状況" xr:uid="{09166F95-4726-4DEF-9855-01440D97B1B5}"/>
    <hyperlink ref="J78:L78" location="病院!B679" display="・長期療養患者の受入状況" xr:uid="{0FDF0106-FE39-4FF8-9539-8CA973BC53DC}"/>
    <hyperlink ref="J77:L77" location="病院!B642" display="・リハビリテーションの実施状況" xr:uid="{8BE46E05-30E1-4263-8531-24371503E006}"/>
    <hyperlink ref="J79:L79" location="病院!B689" display="・重度の障害児等の受入状況" xr:uid="{A6880362-CE49-4DA1-841A-8FB422139697}"/>
    <hyperlink ref="J80:L80" location="病院!B702" display="・医科歯科の連携状況" xr:uid="{F4840260-3E95-47F8-8B69-5C24025B2208}"/>
    <hyperlink ref="M71:N71" location="'病院(H30案)'!B448" display="・手術の状況" xr:uid="{86223049-3094-42AE-8924-AE98C1D348BB}"/>
    <hyperlink ref="M72:N72" location="'病院(H30案)'!B484" display="・がん、脳卒中、心筋梗塞、分娩、精神医療への対応状況" xr:uid="{BDFE238C-0160-4B38-B8D9-FBD3820F4030}"/>
    <hyperlink ref="M73:N73" location="'病院(H30案)'!B525" display="・重症患者への対応状況" xr:uid="{5E7B2A07-1C4E-4DDF-8B2D-03B680B13EC4}"/>
    <hyperlink ref="M74:N74" location="'病院(H30案)'!B570" display="・救急医療の実施状況" xr:uid="{FA81EB93-9945-4817-A4A9-8660B247CF69}"/>
    <hyperlink ref="M75:N75" location="'病院(H30案)'!B593" display="・急性期後の支援、在宅復帰の支援の状況" xr:uid="{E4C006B4-F034-4ECC-8CF8-CABE070E0B03}"/>
    <hyperlink ref="C71:G71" location="病院!B87" display="・設置主体" xr:uid="{3EA00478-3197-4359-97A1-8F53FE189EF7}"/>
    <hyperlink ref="C72:G72" location="病院!B95" display="・病床の状況" xr:uid="{D490C25E-B86B-4DF3-A679-27F48DCF21E3}"/>
    <hyperlink ref="C73:G73" location="病院!B116" display="・診療科" xr:uid="{D7909081-3222-4B69-A0C9-779ADC01A14C}"/>
    <hyperlink ref="C74:G74" location="病院!B127" display="・入院基本料・特定入院料及び届出病床数" xr:uid="{9A957214-A9BD-4FC0-AE04-C942715D29F9}"/>
    <hyperlink ref="C75:G75" location="病院!B141" display="・算定する入院基本用・特定入院料等の状況" xr:uid="{6A12821D-3A49-45F1-9CD3-BD7ACD4BD41A}"/>
    <hyperlink ref="C76:G76" location="病院!B224" display="・DPC医療機関群の種類" xr:uid="{AFF4E166-09D3-45FF-9B32-9F0D574AFB41}"/>
    <hyperlink ref="C77:G77" location="病院!B232" display="・救急告示病院、二次救急医療施設、三次救急医療施設の告示・認定の有無" xr:uid="{78A63644-8B4E-44AF-8CE1-78800C1DA0D4}"/>
    <hyperlink ref="C78:F78" location="病院!B242" display="・承認の有無" xr:uid="{A31309D5-7ABD-41B1-A4D6-E18E0CA8A337}"/>
    <hyperlink ref="C79:F79" location="病院!B251" display="・診療報酬の届出の有無" xr:uid="{5D2A0302-A257-466D-81C7-64FF37659F90}"/>
    <hyperlink ref="C80:F80" location="病院!B261" display="・職員数の状況" xr:uid="{4810542B-E26F-4671-9938-6FEC97C00978}"/>
    <hyperlink ref="C81:F81" location="病院!B320" display="・退院調整部門の設置状況" xr:uid="{F287A4DA-08D5-4A03-8297-23705A645584}"/>
    <hyperlink ref="C82:F82" location="病院!B340" display="・医療機器の台数" xr:uid="{66C23BDD-AA2C-485C-91A2-A736D63C28BB}"/>
    <hyperlink ref="C83:G83" location="病院!B365" display="・過去1年間の間に病棟の再編・見直しがあった場合の報告対象期間" xr:uid="{2979BC83-B775-41E6-BBE0-1B4DF9A65347}"/>
    <hyperlink ref="H71:I71" location="病院!B388" display="・入院患者の状況（年間）" xr:uid="{17535882-8450-4A21-A706-8F34088B893E}"/>
    <hyperlink ref="H72:I72" location="病院!B401" display="・入院患者の状況（年間／入棟前の場所・退棟先の場所の状況）" xr:uid="{27EDED6A-1170-411F-AC0D-77B8783AEF78}"/>
    <hyperlink ref="H73:I73" location="病院!B426" display="・退院後に在宅医療を必要とする患者の状況" xr:uid="{8561F6C2-69F0-405B-B81C-EF79A730EDAC}"/>
    <hyperlink ref="H74:I74" location="病院!B438" display="・看取りを行った患者数" xr:uid="{E19A6FA4-C9F6-494E-BEA4-DD00D266461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2019-11-15T06:24:36Z</dcterms:modified>
</cp:coreProperties>
</file>