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F4EC46C-FF5A-4E80-8F00-9A049867473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<sst xmlns="http://schemas.openxmlformats.org/spreadsheetml/2006/main" count="3329" uniqueCount="1058">
  <si>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</si>
  <si>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</si>
  <si>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</si>
  <si>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</si>
  <si>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</si>
  <si>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</si>
  <si>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</si>
  <si>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</si>
  <si>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</si>
  <si>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</si>
  <si>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</si>
  <si>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</si>
  <si>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</si>
  <si>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</si>
  <si>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</si>
  <si>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</si>
  <si>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</si>
  <si>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</si>
  <si>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</si>
  <si>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</si>
  <si>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</si>
  <si>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</si>
  <si>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</si>
  <si>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</si>
  <si>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</si>
  <si>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</si>
  <si>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</si>
  <si>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</si>
  <si>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</si>
  <si>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</si>
  <si>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</si>
  <si>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</si>
  <si>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</si>
  <si>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</si>
  <si>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</si>
  <si>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</si>
  <si>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</si>
  <si>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</si>
  <si>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</si>
  <si>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</si>
  <si>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</si>
  <si>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</si>
  <si>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</si>
  <si>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</si>
  <si>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</si>
  <si>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</si>
  <si>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</si>
  <si>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</si>
  <si>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</si>
  <si>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</si>
  <si>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</si>
  <si>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</si>
  <si>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</si>
  <si>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</si>
  <si>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</si>
  <si>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</si>
  <si>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</si>
  <si>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</si>
  <si>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</si>
  <si>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</si>
  <si>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</si>
  <si>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</si>
  <si>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</si>
  <si>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</si>
  <si>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</si>
  <si>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</si>
  <si>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</si>
  <si>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</si>
  <si>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</si>
  <si>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</si>
  <si>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</si>
  <si>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</si>
  <si>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</si>
  <si>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</si>
  <si>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</si>
  <si>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</si>
  <si>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</si>
  <si>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</si>
  <si>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</si>
  <si>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</si>
  <si>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</si>
  <si>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</si>
  <si>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</si>
  <si>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</si>
  <si>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</si>
  <si>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</si>
  <si>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</si>
  <si>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</si>
  <si>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</si>
  <si>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</si>
  <si>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</si>
  <si>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</si>
  <si>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</si>
  <si>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</si>
  <si>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</si>
  <si>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</si>
  <si>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</si>
  <si>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</si>
  <si>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</si>
  <si>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</si>
  <si>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</si>
  <si>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</si>
  <si>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</si>
  <si>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</si>
  <si>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</si>
  <si>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</si>
  <si>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</si>
  <si>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</si>
  <si>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</si>
  <si>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</si>
  <si>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</si>
  <si>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</si>
  <si>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</si>
  <si>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</si>
  <si>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</si>
  <si>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</si>
  <si>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</si>
  <si>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</si>
  <si>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</si>
  <si>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</si>
  <si>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</si>
  <si>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</si>
  <si>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</si>
  <si>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</si>
  <si>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</si>
  <si>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</si>
  <si>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</si>
  <si>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</si>
  <si>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</si>
  <si>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</si>
  <si>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</si>
  <si>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</si>
  <si>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</si>
  <si>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</si>
  <si>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</si>
  <si>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</si>
  <si>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</si>
  <si>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</si>
  <si>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</si>
  <si>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</si>
  <si>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</si>
  <si>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</si>
  <si>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</si>
  <si>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</si>
  <si>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</si>
  <si>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</si>
  <si>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</si>
  <si>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</si>
  <si>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</si>
  <si>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</si>
  <si>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</si>
  <si>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</si>
  <si>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</si>
  <si>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</si>
  <si>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</si>
  <si>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</si>
  <si>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</si>
  <si>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</si>
  <si>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</si>
  <si>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</si>
  <si>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</si>
  <si>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</si>
  <si>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</si>
  <si>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</si>
  <si>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</si>
  <si>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</si>
  <si>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</si>
  <si>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</si>
  <si>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</si>
  <si>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</si>
  <si>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</si>
  <si>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</si>
  <si>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</si>
  <si>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</si>
  <si>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</si>
  <si>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</si>
  <si>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</si>
  <si>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</si>
  <si>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</si>
  <si>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</si>
  <si>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</si>
  <si>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</si>
  <si>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</si>
  <si>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</si>
  <si>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</si>
  <si>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</si>
  <si>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</si>
  <si>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</si>
  <si>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</si>
  <si>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</si>
  <si>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</si>
  <si>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</si>
  <si>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</si>
  <si>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</si>
  <si>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</si>
  <si>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</si>
  <si>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</si>
  <si>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</si>
  <si>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</si>
  <si>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</si>
  <si>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</si>
  <si>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</si>
  <si>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</si>
  <si>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</si>
  <si>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</si>
  <si>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</si>
  <si>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</si>
  <si>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</si>
  <si>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</si>
  <si>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</si>
  <si>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</si>
  <si>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</si>
  <si>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</si>
  <si>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</si>
  <si>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</si>
  <si>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</si>
  <si>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</si>
  <si>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</si>
  <si>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</si>
  <si>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</si>
  <si>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</si>
  <si>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</si>
  <si>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</si>
  <si>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</si>
  <si>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</si>
  <si>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</si>
  <si>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</si>
  <si>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</si>
  <si>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</si>
  <si>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</si>
  <si>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</si>
  <si>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</si>
  <si>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</si>
  <si>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</si>
  <si>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</si>
  <si>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</si>
  <si>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</si>
  <si>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</si>
  <si>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</si>
  <si>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</si>
  <si>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</si>
  <si>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</si>
  <si>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</si>
  <si>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</si>
  <si>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</si>
  <si>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</si>
  <si>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</si>
  <si>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</si>
  <si>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</si>
  <si>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</si>
  <si>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</si>
  <si>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</si>
  <si>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</si>
  <si>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</si>
  <si>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</si>
  <si>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</si>
  <si>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</si>
  <si>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</si>
  <si>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</si>
  <si>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</si>
  <si>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</si>
  <si>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</si>
  <si>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</si>
  <si>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</si>
  <si>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</si>
  <si>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</si>
  <si>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</si>
  <si>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</si>
  <si>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</si>
  <si>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</si>
  <si>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</si>
  <si>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</si>
  <si>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</si>
  <si>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</si>
  <si>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</si>
  <si>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</si>
  <si>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</si>
  <si>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</si>
  <si>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</si>
  <si>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</si>
  <si>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</si>
  <si>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</si>
  <si>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</si>
  <si>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</si>
  <si>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</si>
  <si>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</si>
  <si>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</si>
  <si>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</si>
  <si>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</si>
  <si>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</si>
  <si>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</si>
  <si>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</si>
  <si>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</si>
  <si>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</si>
  <si>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</si>
  <si>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</si>
  <si>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</si>
  <si>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</si>
  <si>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</si>
  <si>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</si>
  <si>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</si>
  <si>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</si>
  <si>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</si>
  <si>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</si>
  <si>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</si>
  <si>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</si>
  <si>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</si>
  <si>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</si>
  <si>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</si>
  <si>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</si>
  <si>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</si>
  <si>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</si>
  <si>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</si>
  <si>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</si>
  <si>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</si>
  <si>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</si>
  <si>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</si>
  <si>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</si>
  <si>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</si>
  <si>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</si>
  <si>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</si>
  <si>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</si>
  <si>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</si>
  <si>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</si>
  <si>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</si>
  <si>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</si>
  <si>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</si>
  <si>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</si>
  <si>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</si>
  <si>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</si>
  <si>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</si>
  <si>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</si>
  <si>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</si>
  <si>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</si>
  <si>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</si>
  <si>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</si>
  <si>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</si>
  <si>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</si>
  <si>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</si>
  <si>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</si>
  <si>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</si>
  <si>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</si>
  <si>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</si>
  <si>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</si>
  <si>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</si>
  <si>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</si>
  <si>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</si>
  <si>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</si>
  <si>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</si>
  <si>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</si>
  <si>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</si>
  <si>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</si>
  <si>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</si>
  <si>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</si>
  <si>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</si>
  <si>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</si>
  <si>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</si>
  <si>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</si>
  <si>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</si>
  <si>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</si>
  <si>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</si>
  <si>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</si>
  <si>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</si>
  <si>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</si>
  <si>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</si>
  <si>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</si>
  <si>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</si>
  <si>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</si>
  <si>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</si>
  <si>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</si>
  <si>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</si>
  <si>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</si>
  <si>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</si>
  <si>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</si>
  <si>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</si>
  <si>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</si>
  <si>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</si>
  <si>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</si>
  <si>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</si>
  <si>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</si>
  <si>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</si>
  <si>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</si>
  <si>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</si>
  <si>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</si>
  <si>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</si>
  <si>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</si>
  <si>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</si>
  <si>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</si>
  <si>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</si>
  <si>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</si>
  <si>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</si>
  <si>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</si>
  <si>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</si>
  <si>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</si>
  <si>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</si>
  <si>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</si>
  <si>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</si>
  <si>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</si>
  <si>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</si>
  <si>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</si>
  <si>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</si>
  <si>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</si>
  <si>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</si>
  <si>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</si>
  <si>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</si>
  <si>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</si>
  <si>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</si>
  <si>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</si>
  <si>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</si>
  <si>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</si>
  <si>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</si>
  <si>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</si>
  <si>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</si>
  <si>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</si>
  <si>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</si>
  <si>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</si>
  <si>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</si>
  <si>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</si>
  <si>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</si>
  <si>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</si>
  <si>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</si>
  <si>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</si>
  <si>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</si>
  <si>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</si>
  <si>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</si>
  <si>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</si>
  <si>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</si>
  <si>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</si>
  <si>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</si>
  <si>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</si>
  <si>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</si>
  <si>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</si>
  <si>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</si>
  <si>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</si>
  <si>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</si>
  <si>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</si>
  <si>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</si>
  <si>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</si>
  <si>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</si>
  <si>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</si>
  <si>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</si>
  <si>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</si>
  <si>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</si>
  <si>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</si>
  <si>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</si>
  <si>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</si>
  <si>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</si>
  <si>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</si>
  <si>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</si>
  <si>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</si>
  <si>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</si>
  <si>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</si>
  <si>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</si>
  <si>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</si>
  <si>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</si>
  <si>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</si>
  <si>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</si>
  <si>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</si>
  <si>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</si>
  <si>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</si>
  <si>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</si>
  <si>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</si>
  <si>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</si>
  <si>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</si>
  <si>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</si>
  <si>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</si>
  <si>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</si>
  <si>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</si>
  <si>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</si>
  <si>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</si>
  <si>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</si>
  <si>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</si>
  <si>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</si>
  <si>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</si>
  <si>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</si>
  <si>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</si>
  <si>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</si>
  <si>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</si>
  <si>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</si>
  <si>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</si>
  <si>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</si>
  <si>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</si>
  <si>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</si>
  <si>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</si>
  <si>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</si>
  <si>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</si>
  <si>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</si>
  <si>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</si>
  <si>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</si>
  <si>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</si>
  <si>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</si>
  <si>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</si>
  <si>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</si>
  <si>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</si>
  <si>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</si>
  <si>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</si>
  <si>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</si>
  <si>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</si>
  <si>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</si>
  <si>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</si>
  <si>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</si>
  <si>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</si>
  <si>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</si>
  <si>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</si>
  <si>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</si>
  <si>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</si>
  <si>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</si>
  <si>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</si>
  <si>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</si>
  <si>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</si>
  <si>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</si>
  <si>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</si>
  <si>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</si>
  <si>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</si>
  <si>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</si>
  <si>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</si>
  <si>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</si>
  <si>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</si>
  <si>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</si>
  <si>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</si>
  <si>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</si>
  <si>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</si>
  <si>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</si>
  <si>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</si>
  <si>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</si>
  <si>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</si>
  <si>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</si>
  <si>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</si>
  <si>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</si>
  <si>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</si>
  <si>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</si>
  <si>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</si>
  <si>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</si>
  <si>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</si>
  <si>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</si>
  <si>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</si>
  <si>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</si>
  <si>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</si>
  <si>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</si>
  <si>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</si>
  <si>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</si>
  <si>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</si>
  <si>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</si>
  <si>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</si>
  <si>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</si>
  <si>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</si>
  <si>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</si>
  <si>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</si>
  <si>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</si>
  <si>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</si>
  <si>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</si>
  <si>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</si>
  <si>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</si>
  <si>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</si>
  <si>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</si>
  <si>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</si>
  <si>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</si>
  <si>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</si>
  <si>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</si>
  <si>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</si>
  <si>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</si>
  <si>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</si>
  <si>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</si>
  <si>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</si>
  <si>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</si>
  <si>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</si>
  <si>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</si>
  <si>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</si>
  <si>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</si>
  <si>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</si>
  <si>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</si>
  <si>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</si>
  <si>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</si>
  <si>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</si>
  <si>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</si>
  <si>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</si>
  <si>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</si>
  <si>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</si>
  <si>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</si>
  <si>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</si>
  <si>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</si>
  <si>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</si>
  <si>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</si>
  <si>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</si>
  <si>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</si>
  <si>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</si>
  <si>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</si>
  <si>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</si>
  <si>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</si>
  <si>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</si>
  <si>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</si>
  <si>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</si>
  <si>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</si>
  <si>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</si>
  <si>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</si>
  <si>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</si>
  <si>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</si>
  <si>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</si>
  <si>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</si>
  <si>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</si>
  <si>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</si>
  <si>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</si>
  <si>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</si>
  <si>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</si>
  <si>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</si>
  <si>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</si>
  <si>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</si>
  <si>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</si>
  <si>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</si>
  <si>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</si>
  <si>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</si>
  <si>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</si>
  <si>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</si>
  <si>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</si>
  <si>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</si>
  <si>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</si>
  <si>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</si>
  <si>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</si>
  <si>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</si>
  <si>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</si>
  <si>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</si>
  <si>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</si>
  <si>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</si>
  <si>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</si>
  <si>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</si>
  <si>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</si>
  <si>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</si>
  <si>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</si>
  <si>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</si>
  <si>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</si>
  <si>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</si>
  <si>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</si>
  <si>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</si>
  <si>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</si>
  <si>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</si>
  <si>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</si>
  <si>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</si>
  <si>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</si>
  <si>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</si>
  <si>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</si>
  <si>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</si>
  <si>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</si>
  <si>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</si>
  <si>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</si>
  <si>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</si>
  <si>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</si>
  <si>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</si>
  <si>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</si>
  <si>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</si>
  <si>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</si>
  <si>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</si>
  <si>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</si>
  <si>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</si>
  <si>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</si>
  <si>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</si>
  <si>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</si>
  <si>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</si>
  <si>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</si>
  <si>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</si>
  <si>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</si>
  <si>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</si>
  <si>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</si>
  <si>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</si>
  <si>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</si>
  <si>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</si>
  <si>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</si>
  <si>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</si>
  <si>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</si>
  <si>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</si>
  <si>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</si>
  <si>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</si>
  <si>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</si>
  <si>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</si>
  <si>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</si>
  <si>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</si>
  <si>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</si>
  <si>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</si>
  <si>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</si>
  <si>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</si>
  <si>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</si>
  <si>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</si>
  <si>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</si>
  <si>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</si>
  <si>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</si>
  <si>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</si>
  <si>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</si>
  <si>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</si>
  <si>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</si>
  <si>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</si>
  <si>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</si>
  <si>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</si>
  <si>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</si>
  <si>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</si>
  <si>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</si>
  <si>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</si>
  <si>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</si>
  <si>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</si>
  <si>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</si>
  <si>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</si>
  <si>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</si>
  <si>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</si>
  <si>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</si>
  <si>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</si>
  <si>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</si>
  <si>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</si>
  <si>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</si>
  <si>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</si>
  <si>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</si>
  <si>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</si>
  <si>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</si>
  <si>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</si>
  <si>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</si>
  <si>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</si>
  <si>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</si>
  <si>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</si>
  <si>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</si>
  <si>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</si>
  <si>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</si>
  <si>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</si>
  <si>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</si>
  <si>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</si>
  <si>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</si>
  <si>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</si>
  <si>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</si>
  <si>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</si>
  <si>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</si>
  <si>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</si>
  <si>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</si>
  <si>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</si>
  <si>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</si>
  <si>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</si>
  <si>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</si>
  <si>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</si>
  <si>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</si>
  <si>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</si>
  <si>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</si>
  <si>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</si>
  <si>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</si>
  <si>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</si>
  <si>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</si>
  <si>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</si>
  <si>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</si>
  <si>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</si>
  <si>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</si>
  <si>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</si>
  <si>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</si>
  <si>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</si>
  <si>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</si>
  <si>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</si>
  <si>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</si>
  <si>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</si>
  <si>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</si>
  <si>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</si>
  <si>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</si>
  <si>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</si>
  <si>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</si>
  <si>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</si>
  <si>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</si>
  <si>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</si>
  <si>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</si>
  <si>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</si>
  <si>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</si>
  <si>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</si>
  <si>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</si>
  <si>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</si>
  <si>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</si>
  <si>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</si>
  <si>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</si>
  <si>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</si>
  <si>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</si>
  <si>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</si>
  <si>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</si>
  <si>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</si>
  <si>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</si>
  <si>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</si>
  <si>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</si>
  <si>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</si>
  <si>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</si>
  <si>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</si>
  <si>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</si>
  <si>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</si>
  <si>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</si>
  <si>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</si>
  <si>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</si>
  <si>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</si>
  <si>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</si>
  <si>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</si>
  <si>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</si>
  <si>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</si>
  <si>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</si>
  <si>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</si>
  <si>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</si>
  <si>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</si>
  <si>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</si>
  <si>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</si>
  <si>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</si>
  <si>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</si>
  <si>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</si>
  <si>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</si>
  <si>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</si>
  <si>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</si>
  <si>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</si>
  <si>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</si>
  <si>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</si>
  <si>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</si>
  <si>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</si>
  <si>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</si>
  <si>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</si>
  <si>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</si>
  <si>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</si>
  <si>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</si>
  <si>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</si>
  <si>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</si>
  <si>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</si>
  <si>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</si>
  <si>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</si>
  <si>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</si>
  <si>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</si>
  <si>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</si>
  <si>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</si>
  <si>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</si>
  <si>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</si>
  <si>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</si>
  <si>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</si>
  <si>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</si>
  <si>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</si>
  <si>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</si>
  <si>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</si>
  <si>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</si>
  <si>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</si>
  <si>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</si>
  <si>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</si>
  <si>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</si>
  <si>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</si>
  <si>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</si>
  <si>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</si>
  <si>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</si>
  <si>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</si>
  <si>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</si>
  <si>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</si>
  <si>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</si>
  <si>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</si>
  <si>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</si>
  <si>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</si>
  <si>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</si>
  <si>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</si>
  <si>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</si>
  <si>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</si>
  <si>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</si>
  <si>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</si>
  <si>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</si>
  <si>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</si>
  <si>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</si>
  <si>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</si>
  <si>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</si>
  <si>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</si>
  <si>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</si>
  <si>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</si>
  <si>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</si>
  <si>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</si>
  <si>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</si>
  <si>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</si>
  <si>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</si>
  <si>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</si>
  <si>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</si>
  <si>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</si>
  <si>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</si>
  <si>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</si>
  <si>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</si>
  <si>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</si>
  <si>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</si>
  <si>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</si>
  <si>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</si>
  <si>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</si>
  <si>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</si>
  <si>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</si>
  <si>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</si>
  <si>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</si>
  <si>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</si>
  <si>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</si>
  <si>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</si>
  <si>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</si>
  <si>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</si>
  <si>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</si>
  <si>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</si>
  <si>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</si>
  <si>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</si>
  <si>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</si>
  <si>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</si>
  <si>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</si>
  <si>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</si>
  <si>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</si>
  <si>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</si>
  <si>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</si>
  <si>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</si>
  <si>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</si>
  <si>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</si>
  <si>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</si>
  <si>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</si>
  <si>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</si>
  <si>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</si>
  <si>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</si>
  <si>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</si>
  <si>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</si>
  <si>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</si>
  <si>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</si>
  <si>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</si>
  <si>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</si>
  <si>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</si>
  <si>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</si>
  <si>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</si>
  <si>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</si>
  <si>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</si>
  <si>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</si>
  <si>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</si>
  <si>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</si>
  <si>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</si>
  <si>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</si>
  <si>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</si>
  <si>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</si>
  <si>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</si>
  <si>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</si>
  <si>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</si>
  <si>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</si>
  <si>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</si>
  <si>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</si>
  <si>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</si>
  <si>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</si>
  <si>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</si>
  <si>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</si>
  <si>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</si>
  <si>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</si>
  <si>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</si>
  <si>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</si>
  <si>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</si>
  <si>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</si>
  <si>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</si>
  <si>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</si>
  <si>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</si>
  <si>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</si>
  <si>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</si>
  <si>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</si>
  <si>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</si>
  <si>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</si>
  <si>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</si>
  <si>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</si>
  <si>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</si>
  <si>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</si>
  <si>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</si>
  <si>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</si>
  <si>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</si>
  <si>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</si>
  <si>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</si>
  <si>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</si>
  <si>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</si>
  <si>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</si>
  <si>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</si>
  <si>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</si>
  <si>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</si>
  <si>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</si>
  <si>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</si>
  <si>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</si>
  <si>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</si>
  <si>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</si>
  <si>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</si>
  <si>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</si>
  <si>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</si>
  <si>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</si>
  <si>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</si>
  <si>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</si>
  <si>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</si>
  <si>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</si>
  <si>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</si>
  <si>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</si>
  <si>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</si>
  <si>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</si>
  <si>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</si>
  <si>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</si>
  <si>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</si>
  <si>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</si>
  <si>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</si>
  <si>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</si>
  <si>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</si>
  <si>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</si>
  <si>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</si>
  <si>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</si>
  <si>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</si>
  <si>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</si>
  <si>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</si>
  <si>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</si>
  <si>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</si>
  <si>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</si>
  <si>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</si>
  <si>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</si>
  <si>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</si>
  <si>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</si>
  <si>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</si>
  <si>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</si>
  <si>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</si>
  <si>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</si>
  <si>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</si>
  <si>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</si>
  <si>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</si>
  <si>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</si>
  <si>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</si>
  <si>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</si>
  <si>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</si>
  <si>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</si>
  <si>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</si>
  <si>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</si>
  <si>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</si>
  <si>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</si>
  <si>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</si>
  <si>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</si>
  <si>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</si>
  <si>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</si>
  <si>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</si>
  <si>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</si>
  <si>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</si>
  <si>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</si>
  <si>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</si>
  <si>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</si>
  <si>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</si>
  <si>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</si>
  <si>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</si>
  <si>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</si>
  <si>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</si>
  <si>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</si>
  <si>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</si>
  <si>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</si>
  <si>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</si>
  <si>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</si>
  <si>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</si>
  <si>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</si>
  <si>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独立行政法人地域医療機能推進機構千葉病院</t>
    <phoneticPr fontId="3"/>
  </si>
  <si>
    <t>〒260-8710 千葉市中央区仁戸名町６８２</t>
    <phoneticPr fontId="3"/>
  </si>
  <si>
    <t>〇</t>
  </si>
  <si>
    <t>独立行政法人地域医療機能推進機構</t>
  </si>
  <si>
    <t>複数の診療科で活用</t>
  </si>
  <si>
    <t>外科</t>
  </si>
  <si>
    <t>消化器外科（胃腸外科）</t>
  </si>
  <si>
    <t>整形外科</t>
  </si>
  <si>
    <t>急性期一般入院料２</t>
  </si>
  <si>
    <t>ＤＰＣ標準病院群</t>
  </si>
  <si>
    <t>有</t>
  </si>
  <si>
    <t>看護必要度Ⅱ</t>
    <phoneticPr fontId="3"/>
  </si>
  <si>
    <t>1病棟</t>
  </si>
  <si>
    <t>急性期機能</t>
  </si>
  <si>
    <t>循環器内科</t>
  </si>
  <si>
    <t>腎臓内科</t>
  </si>
  <si>
    <t>ハイケアユニット入院医療管理料１</t>
  </si>
  <si>
    <t>２病棟</t>
  </si>
  <si>
    <t>高度急性期機能</t>
  </si>
  <si>
    <t>内科</t>
  </si>
  <si>
    <t>地域包括ケア病棟入院料１</t>
  </si>
  <si>
    <t>3病棟</t>
  </si>
  <si>
    <t>慢性期機能</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</si>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</sst>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1051</v>
      </c>
      <c r="N9" s="282" t="s">
        <v>1055</v>
      </c>
      <c r="O9" s="282" t="s">
        <v>1057</v>
      </c>
    </row>
    <row r="10" spans="1:22" s="21" customFormat="1" ht="34.5" customHeight="1">
      <c r="A10" s="244" t="s">
        <v>606</v>
      </c>
      <c r="B10" s="17"/>
      <c r="C10" s="19"/>
      <c r="D10" s="19"/>
      <c r="E10" s="19"/>
      <c r="F10" s="19"/>
      <c r="G10" s="19"/>
      <c r="H10" s="20"/>
      <c r="I10" s="421" t="s">
        <v>2</v>
      </c>
      <c r="J10" s="421"/>
      <c r="K10" s="421"/>
      <c r="L10" s="25"/>
      <c r="M10" s="25" t="s">
        <v>1036</v>
      </c>
      <c r="N10" s="25"/>
      <c r="O10" s="25"/>
    </row>
    <row r="11" spans="1:22" s="21" customFormat="1" ht="34.5" customHeight="1">
      <c r="A11" s="244" t="s">
        <v>606</v>
      </c>
      <c r="B11" s="24"/>
      <c r="C11" s="19"/>
      <c r="D11" s="19"/>
      <c r="E11" s="19"/>
      <c r="F11" s="19"/>
      <c r="G11" s="19"/>
      <c r="H11" s="20"/>
      <c r="I11" s="421" t="s">
        <v>3</v>
      </c>
      <c r="J11" s="421"/>
      <c r="K11" s="421"/>
      <c r="L11" s="25" t="s">
        <v>1036</v>
      </c>
      <c r="M11" s="25"/>
      <c r="N11" s="25"/>
      <c r="O11" s="25" t="s">
        <v>1036</v>
      </c>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1051</v>
      </c>
      <c r="N22" s="282" t="s">
        <v>1055</v>
      </c>
      <c r="O22" s="282" t="s">
        <v>1057</v>
      </c>
    </row>
    <row r="23" spans="1:22" s="21" customFormat="1" ht="34.5" customHeight="1">
      <c r="A23" s="244" t="s">
        <v>607</v>
      </c>
      <c r="B23" s="17"/>
      <c r="C23" s="19"/>
      <c r="D23" s="19"/>
      <c r="E23" s="19"/>
      <c r="F23" s="19"/>
      <c r="G23" s="19"/>
      <c r="H23" s="20"/>
      <c r="I23" s="302" t="s">
        <v>2</v>
      </c>
      <c r="J23" s="303"/>
      <c r="K23" s="304"/>
      <c r="L23" s="25"/>
      <c r="M23" s="25" t="s">
        <v>1036</v>
      </c>
      <c r="N23" s="25"/>
      <c r="O23" s="25"/>
    </row>
    <row r="24" spans="1:22" s="21" customFormat="1" ht="34.5" customHeight="1">
      <c r="A24" s="244" t="s">
        <v>607</v>
      </c>
      <c r="B24" s="24"/>
      <c r="C24" s="19"/>
      <c r="D24" s="19"/>
      <c r="E24" s="19"/>
      <c r="F24" s="19"/>
      <c r="G24" s="19"/>
      <c r="H24" s="20"/>
      <c r="I24" s="302" t="s">
        <v>3</v>
      </c>
      <c r="J24" s="303"/>
      <c r="K24" s="304"/>
      <c r="L24" s="25" t="s">
        <v>1036</v>
      </c>
      <c r="M24" s="25"/>
      <c r="N24" s="25"/>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1051</v>
      </c>
      <c r="N35" s="282" t="s">
        <v>1055</v>
      </c>
      <c r="O35" s="282" t="s">
        <v>1057</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1051</v>
      </c>
      <c r="N44" s="282" t="s">
        <v>1055</v>
      </c>
      <c r="O44" s="282" t="s">
        <v>1057</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1051</v>
      </c>
      <c r="N89" s="262" t="s">
        <v>1055</v>
      </c>
      <c r="O89" s="262" t="s">
        <v>1057</v>
      </c>
    </row>
    <row r="90" spans="1:23" s="21" customFormat="1" ht="27">
      <c r="A90" s="243"/>
      <c r="B90" s="1"/>
      <c r="C90" s="3"/>
      <c r="D90" s="3"/>
      <c r="E90" s="3"/>
      <c r="F90" s="3"/>
      <c r="G90" s="3"/>
      <c r="H90" s="287"/>
      <c r="I90" s="67" t="s">
        <v>36</v>
      </c>
      <c r="J90" s="68"/>
      <c r="K90" s="69"/>
      <c r="L90" s="262" t="s">
        <v>1047</v>
      </c>
      <c r="M90" s="262" t="s">
        <v>1052</v>
      </c>
      <c r="N90" s="262" t="s">
        <v>1056</v>
      </c>
      <c r="O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1051</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1056</v>
      </c>
      <c r="O98" s="70" t="s">
        <v>1047</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199</v>
      </c>
      <c r="K99" s="237" t="str">
        <f>IF(OR(COUNTIF(L99:O99,"未確認")&gt;0,COUNTIF(L99:O99,"~*")&gt;0),"※","")</f>
        <v/>
      </c>
      <c r="L99" s="258">
        <v>50</v>
      </c>
      <c r="M99" s="258">
        <v>44</v>
      </c>
      <c r="N99" s="258">
        <v>45</v>
      </c>
      <c r="O99" s="258">
        <v>60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159</v>
      </c>
      <c r="K101" s="237" t="str">
        <f>IF(OR(COUNTIF(L101:O101,"未確認")&gt;0,COUNTIF(L101:O101,"~*")&gt;0),"※","")</f>
        <v/>
      </c>
      <c r="L101" s="258">
        <v>50</v>
      </c>
      <c r="M101" s="258">
        <v>4</v>
      </c>
      <c r="N101" s="258">
        <v>45</v>
      </c>
      <c r="O101" s="258">
        <v>60</v>
      </c>
    </row>
    <row r="102" spans="1:22" s="83" customFormat="1" ht="34.5" customHeight="1">
      <c r="A102" s="244" t="s">
        <v>610</v>
      </c>
      <c r="B102" s="84"/>
      <c r="C102" s="376"/>
      <c r="D102" s="378"/>
      <c r="E102" s="316" t="s">
        <v>612</v>
      </c>
      <c r="F102" s="317"/>
      <c r="G102" s="317"/>
      <c r="H102" s="318"/>
      <c r="I102" s="419"/>
      <c r="J102" s="256">
        <f t="shared" si="0"/>
        <v>160</v>
      </c>
      <c r="K102" s="237" t="str">
        <f t="shared" ref="K102:K111" si="1">IF(OR(COUNTIF(L101:O101,"未確認")&gt;0,COUNTIF(L101:O101,"~*")&gt;0),"※","")</f>
        <v/>
      </c>
      <c r="L102" s="258">
        <v>52</v>
      </c>
      <c r="M102" s="258">
        <v>4</v>
      </c>
      <c r="N102" s="258">
        <v>52</v>
      </c>
      <c r="O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1056</v>
      </c>
      <c r="O119" s="70" t="s">
        <v>1047</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1053</v>
      </c>
      <c r="O121" s="98" t="s">
        <v>1053</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1039</v>
      </c>
      <c r="O122" s="98" t="s">
        <v>1049</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1041</v>
      </c>
      <c r="O123" s="98" t="s">
        <v>1041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1056</v>
      </c>
      <c r="O130" s="70" t="s">
        <v>1047</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1050</v>
      </c>
      <c r="N131" s="98" t="s">
        <v>1054</v>
      </c>
      <c r="O131" s="98" t="s">
        <v>1042</v>
      </c>
    </row>
    <row r="132" spans="1:22" s="83" customFormat="1" ht="34.5" customHeight="1">
      <c r="A132" s="244" t="s">
        <v>621</v>
      </c>
      <c r="B132" s="84"/>
      <c r="C132" s="295"/>
      <c r="D132" s="297"/>
      <c r="E132" s="319" t="s">
        <v>58</v>
      </c>
      <c r="F132" s="320"/>
      <c r="G132" s="320"/>
      <c r="H132" s="321"/>
      <c r="I132" s="388"/>
      <c r="J132" s="101"/>
      <c r="K132" s="102"/>
      <c r="L132" s="82">
        <v>50</v>
      </c>
      <c r="M132" s="82">
        <v>4</v>
      </c>
      <c r="N132" s="82">
        <v>45</v>
      </c>
      <c r="O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1056</v>
      </c>
      <c r="O144" s="70" t="s">
        <v>1047</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243</v>
      </c>
      <c r="K146" s="264" t="str">
        <f t="shared" si="3"/>
        <v/>
      </c>
      <c r="L146" s="117">
        <v>116</v>
      </c>
      <c r="M146" s="117">
        <v>0</v>
      </c>
      <c r="N146" s="117">
        <v>0</v>
      </c>
      <c r="O146" s="117">
        <v>127</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13</v>
      </c>
      <c r="K179" s="264" t="str">
        <f t="shared" si="5"/>
        <v/>
      </c>
      <c r="L179" s="117">
        <v>0</v>
      </c>
      <c r="M179" s="117">
        <v>13</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104</v>
      </c>
      <c r="K200" s="264" t="str">
        <f t="shared" si="5"/>
        <v/>
      </c>
      <c r="L200" s="117">
        <v>0</v>
      </c>
      <c r="M200" s="117">
        <v>0</v>
      </c>
      <c r="N200" s="117">
        <v>104</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1056</v>
      </c>
      <c r="O227" s="70" t="s">
        <v>1047</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1056</v>
      </c>
      <c r="O235" s="70" t="s">
        <v>1047</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1056</v>
      </c>
      <c r="O245" s="70" t="s">
        <v>1047</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1055</v>
      </c>
      <c r="O253" s="66" t="s">
        <v>1057</v>
      </c>
      <c r="P253" s="8"/>
      <c r="Q253" s="8"/>
      <c r="R253" s="8"/>
      <c r="S253" s="8"/>
      <c r="T253" s="8"/>
      <c r="U253" s="8"/>
      <c r="V253" s="8"/>
    </row>
    <row r="254" spans="1:22" ht="27">
      <c r="A254" s="243"/>
      <c r="B254" s="1"/>
      <c r="C254" s="62"/>
      <c r="D254" s="3"/>
      <c r="F254" s="3"/>
      <c r="G254" s="3"/>
      <c r="H254" s="287"/>
      <c r="I254" s="67" t="s">
        <v>36</v>
      </c>
      <c r="J254" s="68"/>
      <c r="K254" s="79"/>
      <c r="L254" s="70" t="s">
        <v>1047</v>
      </c>
      <c r="M254" s="137" t="s">
        <v>1052</v>
      </c>
      <c r="N254" s="137" t="s">
        <v>1056</v>
      </c>
      <c r="O254" s="137" t="s">
        <v>1047</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1056</v>
      </c>
      <c r="O264" s="70" t="s">
        <v>1047</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23</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5.6</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69</v>
      </c>
      <c r="K269" s="81" t="str">
        <f t="shared" si="8"/>
        <v/>
      </c>
      <c r="L269" s="147">
        <v>23</v>
      </c>
      <c r="M269" s="147">
        <v>7</v>
      </c>
      <c r="N269" s="147">
        <v>16</v>
      </c>
      <c r="O269" s="147">
        <v>23</v>
      </c>
    </row>
    <row r="270" spans="1:22" s="83" customFormat="1" ht="34.5" customHeight="1">
      <c r="A270" s="249" t="s">
        <v>725</v>
      </c>
      <c r="B270" s="120"/>
      <c r="C270" s="370"/>
      <c r="D270" s="370"/>
      <c r="E270" s="370"/>
      <c r="F270" s="370"/>
      <c r="G270" s="370" t="s">
        <v>148</v>
      </c>
      <c r="H270" s="370"/>
      <c r="I270" s="403"/>
      <c r="J270" s="266">
        <f t="shared" si="9"/>
        <v>3.7</v>
      </c>
      <c r="K270" s="81" t="str">
        <f t="shared" si="8"/>
        <v/>
      </c>
      <c r="L270" s="148">
        <v>0.7</v>
      </c>
      <c r="M270" s="148">
        <v>0</v>
      </c>
      <c r="N270" s="148">
        <v>1.8</v>
      </c>
      <c r="O270" s="148">
        <v>1.2</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v>
      </c>
      <c r="N272" s="148">
        <v>0.4</v>
      </c>
      <c r="O272" s="148">
        <v>0</v>
      </c>
    </row>
    <row r="273" spans="1:15" s="83" customFormat="1" ht="34.5" customHeight="1">
      <c r="A273" s="249" t="s">
        <v>727</v>
      </c>
      <c r="B273" s="120"/>
      <c r="C273" s="370" t="s">
        <v>152</v>
      </c>
      <c r="D273" s="371"/>
      <c r="E273" s="371"/>
      <c r="F273" s="371"/>
      <c r="G273" s="370" t="s">
        <v>146</v>
      </c>
      <c r="H273" s="370"/>
      <c r="I273" s="403"/>
      <c r="J273" s="266">
        <f t="shared" si="9"/>
        <v>7</v>
      </c>
      <c r="K273" s="81" t="str">
        <f t="shared" si="8"/>
        <v/>
      </c>
      <c r="L273" s="147">
        <v>1</v>
      </c>
      <c r="M273" s="147">
        <v>0</v>
      </c>
      <c r="N273" s="147">
        <v>6</v>
      </c>
      <c r="O273" s="147">
        <v>0</v>
      </c>
    </row>
    <row r="274" spans="1:15" s="83" customFormat="1" ht="34.5" customHeight="1">
      <c r="A274" s="249" t="s">
        <v>727</v>
      </c>
      <c r="B274" s="120"/>
      <c r="C274" s="371"/>
      <c r="D274" s="371"/>
      <c r="E274" s="371"/>
      <c r="F274" s="371"/>
      <c r="G274" s="370" t="s">
        <v>148</v>
      </c>
      <c r="H274" s="370"/>
      <c r="I274" s="403"/>
      <c r="J274" s="266">
        <f t="shared" si="9"/>
        <v>4.5999999999999996</v>
      </c>
      <c r="K274" s="81" t="str">
        <f t="shared" si="8"/>
        <v/>
      </c>
      <c r="L274" s="148">
        <v>1.7</v>
      </c>
      <c r="M274" s="148">
        <v>0</v>
      </c>
      <c r="N274" s="148">
        <v>0.8</v>
      </c>
      <c r="O274" s="148">
        <v>2.1</v>
      </c>
    </row>
    <row r="275" spans="1:15" s="83" customFormat="1" ht="34.5" customHeight="1">
      <c r="A275" s="249" t="s">
        <v>728</v>
      </c>
      <c r="B275" s="120"/>
      <c r="C275" s="370" t="s">
        <v>153</v>
      </c>
      <c r="D275" s="371"/>
      <c r="E275" s="371"/>
      <c r="F275" s="371"/>
      <c r="G275" s="370" t="s">
        <v>146</v>
      </c>
      <c r="H275" s="370"/>
      <c r="I275" s="403"/>
      <c r="J275" s="266">
        <f t="shared" si="9"/>
        <v>3</v>
      </c>
      <c r="K275" s="81" t="str">
        <f t="shared" si="8"/>
        <v/>
      </c>
      <c r="L275" s="147">
        <v>1</v>
      </c>
      <c r="M275" s="147">
        <v>0</v>
      </c>
      <c r="N275" s="147">
        <v>1</v>
      </c>
      <c r="O275" s="147">
        <v>1</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14</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19</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4.4000000000000004</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40</v>
      </c>
      <c r="N297" s="147">
        <v>40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2.2999999999999998</v>
      </c>
      <c r="M298" s="148">
        <v>2.2000000000000002</v>
      </c>
      <c r="N298" s="148">
        <v>2.2000000000000002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5.2</v>
      </c>
      <c r="M302" s="148">
        <v>0.8</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1056</v>
      </c>
      <c r="O323" s="137" t="s">
        <v>1047</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1056</v>
      </c>
      <c r="O343" s="137" t="s">
        <v>1047</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1055</v>
      </c>
      <c r="O367" s="66" t="s">
        <v>1057</v>
      </c>
    </row>
    <row r="368" spans="1:22" s="118" customFormat="1" ht="20.25" customHeight="1">
      <c r="A368" s="243"/>
      <c r="B368" s="1"/>
      <c r="C368" s="3"/>
      <c r="D368" s="3"/>
      <c r="E368" s="3"/>
      <c r="F368" s="3"/>
      <c r="G368" s="3"/>
      <c r="H368" s="287"/>
      <c r="I368" s="67" t="s">
        <v>36</v>
      </c>
      <c r="J368" s="170"/>
      <c r="K368" s="79"/>
      <c r="L368" s="137" t="s">
        <v>1047</v>
      </c>
      <c r="M368" s="137" t="s">
        <v>1052</v>
      </c>
      <c r="N368" s="137" t="s">
        <v>1056</v>
      </c>
      <c r="O368" s="137" t="s">
        <v>1047</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1056</v>
      </c>
      <c r="O391" s="70" t="s">
        <v>1047</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3707</v>
      </c>
      <c r="K392" s="81" t="str">
        <f t="shared" ref="K392:K397" si="12">IF(OR(COUNTIF(L392:O392,"未確認")&gt;0,COUNTIF(L392:O392,"~*")&gt;0),"※","")</f>
        <v/>
      </c>
      <c r="L392" s="147">
        <v>1030</v>
      </c>
      <c r="M392" s="147">
        <v>244</v>
      </c>
      <c r="N392" s="147">
        <v>859</v>
      </c>
      <c r="O392" s="147">
        <v>1574</v>
      </c>
    </row>
    <row r="393" spans="1:22" s="83" customFormat="1" ht="34.5" customHeight="1">
      <c r="A393" s="249" t="s">
        <v>773</v>
      </c>
      <c r="B393" s="84"/>
      <c r="C393" s="369"/>
      <c r="D393" s="379"/>
      <c r="E393" s="319" t="s">
        <v>224</v>
      </c>
      <c r="F393" s="320"/>
      <c r="G393" s="320"/>
      <c r="H393" s="321"/>
      <c r="I393" s="342"/>
      <c r="J393" s="140">
        <f t="shared" si="11"/>
        <v>2168</v>
      </c>
      <c r="K393" s="81" t="str">
        <f t="shared" si="12"/>
        <v/>
      </c>
      <c r="L393" s="147">
        <v>469</v>
      </c>
      <c r="M393" s="147">
        <v>190</v>
      </c>
      <c r="N393" s="147">
        <v>735</v>
      </c>
      <c r="O393" s="147">
        <v>774</v>
      </c>
    </row>
    <row r="394" spans="1:22" s="83" customFormat="1" ht="34.5" customHeight="1">
      <c r="A394" s="250" t="s">
        <v>774</v>
      </c>
      <c r="B394" s="84"/>
      <c r="C394" s="369"/>
      <c r="D394" s="380"/>
      <c r="E394" s="319" t="s">
        <v>225</v>
      </c>
      <c r="F394" s="320"/>
      <c r="G394" s="320"/>
      <c r="H394" s="321"/>
      <c r="I394" s="342"/>
      <c r="J394" s="140">
        <f t="shared" si="11"/>
        <v>140</v>
      </c>
      <c r="K394" s="81" t="str">
        <f t="shared" si="12"/>
        <v/>
      </c>
      <c r="L394" s="147">
        <v>19</v>
      </c>
      <c r="M394" s="147">
        <v>3</v>
      </c>
      <c r="N394" s="147">
        <v>110</v>
      </c>
      <c r="O394" s="147">
        <v>8</v>
      </c>
    </row>
    <row r="395" spans="1:22" s="83" customFormat="1" ht="34.5" customHeight="1">
      <c r="A395" s="250" t="s">
        <v>775</v>
      </c>
      <c r="B395" s="84"/>
      <c r="C395" s="369"/>
      <c r="D395" s="381"/>
      <c r="E395" s="319" t="s">
        <v>226</v>
      </c>
      <c r="F395" s="320"/>
      <c r="G395" s="320"/>
      <c r="H395" s="321"/>
      <c r="I395" s="342"/>
      <c r="J395" s="140">
        <f t="shared" si="11"/>
        <v>1399</v>
      </c>
      <c r="K395" s="81" t="str">
        <f t="shared" si="12"/>
        <v/>
      </c>
      <c r="L395" s="147">
        <v>542</v>
      </c>
      <c r="M395" s="147">
        <v>51</v>
      </c>
      <c r="N395" s="147">
        <v>14</v>
      </c>
      <c r="O395" s="147">
        <v>792</v>
      </c>
    </row>
    <row r="396" spans="1:22" s="83" customFormat="1" ht="34.5" customHeight="1">
      <c r="A396" s="250" t="s">
        <v>776</v>
      </c>
      <c r="B396" s="1"/>
      <c r="C396" s="369"/>
      <c r="D396" s="319" t="s">
        <v>227</v>
      </c>
      <c r="E396" s="320"/>
      <c r="F396" s="320"/>
      <c r="G396" s="320"/>
      <c r="H396" s="321"/>
      <c r="I396" s="342"/>
      <c r="J396" s="140">
        <f t="shared" si="11"/>
        <v>43198</v>
      </c>
      <c r="K396" s="81" t="str">
        <f t="shared" si="12"/>
        <v/>
      </c>
      <c r="L396" s="147">
        <v>14807</v>
      </c>
      <c r="M396" s="147">
        <v>591</v>
      </c>
      <c r="N396" s="147">
        <v>12891</v>
      </c>
      <c r="O396" s="147">
        <v>14909</v>
      </c>
    </row>
    <row r="397" spans="1:22" s="83" customFormat="1" ht="34.5" customHeight="1">
      <c r="A397" s="250" t="s">
        <v>777</v>
      </c>
      <c r="B397" s="119"/>
      <c r="C397" s="369"/>
      <c r="D397" s="319" t="s">
        <v>228</v>
      </c>
      <c r="E397" s="320"/>
      <c r="F397" s="320"/>
      <c r="G397" s="320"/>
      <c r="H397" s="321"/>
      <c r="I397" s="343"/>
      <c r="J397" s="140">
        <f t="shared" si="11"/>
        <v>3857</v>
      </c>
      <c r="K397" s="81" t="str">
        <f t="shared" si="12"/>
        <v/>
      </c>
      <c r="L397" s="147">
        <v>1073</v>
      </c>
      <c r="M397" s="147">
        <v>248</v>
      </c>
      <c r="N397" s="147">
        <v>861</v>
      </c>
      <c r="O397" s="147">
        <v>1675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1056</v>
      </c>
      <c r="O404" s="70" t="s">
        <v>1047</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3707</v>
      </c>
      <c r="K405" s="81" t="str">
        <f t="shared" ref="K405:K422" si="14">IF(OR(COUNTIF(L405:O405,"未確認")&gt;0,COUNTIF(L405:O405,"~*")&gt;0),"※","")</f>
        <v/>
      </c>
      <c r="L405" s="147">
        <v>1030</v>
      </c>
      <c r="M405" s="147">
        <v>244</v>
      </c>
      <c r="N405" s="147">
        <v>859</v>
      </c>
      <c r="O405" s="147">
        <v>1574</v>
      </c>
    </row>
    <row r="406" spans="1:22" s="83" customFormat="1" ht="34.5" customHeight="1">
      <c r="A406" s="251" t="s">
        <v>779</v>
      </c>
      <c r="B406" s="119"/>
      <c r="C406" s="368"/>
      <c r="D406" s="374" t="s">
        <v>233</v>
      </c>
      <c r="E406" s="376" t="s">
        <v>234</v>
      </c>
      <c r="F406" s="377"/>
      <c r="G406" s="377"/>
      <c r="H406" s="378"/>
      <c r="I406" s="360"/>
      <c r="J406" s="140">
        <f t="shared" si="13"/>
        <v>663</v>
      </c>
      <c r="K406" s="81" t="str">
        <f t="shared" si="14"/>
        <v/>
      </c>
      <c r="L406" s="147">
        <v>28</v>
      </c>
      <c r="M406" s="147">
        <v>187</v>
      </c>
      <c r="N406" s="147">
        <v>407</v>
      </c>
      <c r="O406" s="147">
        <v>41</v>
      </c>
    </row>
    <row r="407" spans="1:22" s="83" customFormat="1" ht="34.5" customHeight="1">
      <c r="A407" s="251" t="s">
        <v>780</v>
      </c>
      <c r="B407" s="119"/>
      <c r="C407" s="368"/>
      <c r="D407" s="368"/>
      <c r="E407" s="319" t="s">
        <v>235</v>
      </c>
      <c r="F407" s="320"/>
      <c r="G407" s="320"/>
      <c r="H407" s="321"/>
      <c r="I407" s="360"/>
      <c r="J407" s="140">
        <f t="shared" si="13"/>
        <v>2660</v>
      </c>
      <c r="K407" s="81" t="str">
        <f t="shared" si="14"/>
        <v/>
      </c>
      <c r="L407" s="147">
        <v>830</v>
      </c>
      <c r="M407" s="147">
        <v>42</v>
      </c>
      <c r="N407" s="147">
        <v>410</v>
      </c>
      <c r="O407" s="147">
        <v>1378</v>
      </c>
    </row>
    <row r="408" spans="1:22" s="83" customFormat="1" ht="34.5" customHeight="1">
      <c r="A408" s="251" t="s">
        <v>781</v>
      </c>
      <c r="B408" s="119"/>
      <c r="C408" s="368"/>
      <c r="D408" s="368"/>
      <c r="E408" s="319" t="s">
        <v>236</v>
      </c>
      <c r="F408" s="320"/>
      <c r="G408" s="320"/>
      <c r="H408" s="321"/>
      <c r="I408" s="360"/>
      <c r="J408" s="140">
        <f t="shared" si="13"/>
        <v>209</v>
      </c>
      <c r="K408" s="81" t="str">
        <f t="shared" si="14"/>
        <v/>
      </c>
      <c r="L408" s="147">
        <v>102</v>
      </c>
      <c r="M408" s="147">
        <v>12</v>
      </c>
      <c r="N408" s="147">
        <v>25</v>
      </c>
      <c r="O408" s="147">
        <v>70</v>
      </c>
    </row>
    <row r="409" spans="1:22" s="83" customFormat="1" ht="34.5" customHeight="1">
      <c r="A409" s="251" t="s">
        <v>782</v>
      </c>
      <c r="B409" s="119"/>
      <c r="C409" s="368"/>
      <c r="D409" s="368"/>
      <c r="E409" s="316" t="s">
        <v>986</v>
      </c>
      <c r="F409" s="317"/>
      <c r="G409" s="317"/>
      <c r="H409" s="318"/>
      <c r="I409" s="360"/>
      <c r="J409" s="140">
        <f t="shared" si="13"/>
        <v>175</v>
      </c>
      <c r="K409" s="81" t="str">
        <f t="shared" si="14"/>
        <v/>
      </c>
      <c r="L409" s="147">
        <v>70</v>
      </c>
      <c r="M409" s="147">
        <v>3</v>
      </c>
      <c r="N409" s="147">
        <v>17</v>
      </c>
      <c r="O409" s="147">
        <v>85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3857</v>
      </c>
      <c r="K413" s="81" t="str">
        <f t="shared" si="14"/>
        <v/>
      </c>
      <c r="L413" s="147">
        <v>1073</v>
      </c>
      <c r="M413" s="147">
        <v>248</v>
      </c>
      <c r="N413" s="147">
        <v>861</v>
      </c>
      <c r="O413" s="147">
        <v>1675</v>
      </c>
    </row>
    <row r="414" spans="1:22" s="83" customFormat="1" ht="34.5" customHeight="1">
      <c r="A414" s="251" t="s">
        <v>787</v>
      </c>
      <c r="B414" s="119"/>
      <c r="C414" s="368"/>
      <c r="D414" s="374" t="s">
        <v>240</v>
      </c>
      <c r="E414" s="376" t="s">
        <v>241</v>
      </c>
      <c r="F414" s="377"/>
      <c r="G414" s="377"/>
      <c r="H414" s="378"/>
      <c r="I414" s="360"/>
      <c r="J414" s="140">
        <f t="shared" si="13"/>
        <v>811</v>
      </c>
      <c r="K414" s="81" t="str">
        <f t="shared" si="14"/>
        <v/>
      </c>
      <c r="L414" s="147">
        <v>311</v>
      </c>
      <c r="M414" s="147">
        <v>229</v>
      </c>
      <c r="N414" s="147">
        <v>12</v>
      </c>
      <c r="O414" s="147">
        <v>259</v>
      </c>
    </row>
    <row r="415" spans="1:22" s="83" customFormat="1" ht="34.5" customHeight="1">
      <c r="A415" s="251" t="s">
        <v>788</v>
      </c>
      <c r="B415" s="119"/>
      <c r="C415" s="368"/>
      <c r="D415" s="368"/>
      <c r="E415" s="319" t="s">
        <v>242</v>
      </c>
      <c r="F415" s="320"/>
      <c r="G415" s="320"/>
      <c r="H415" s="321"/>
      <c r="I415" s="360"/>
      <c r="J415" s="140">
        <f t="shared" si="13"/>
        <v>2549</v>
      </c>
      <c r="K415" s="81" t="str">
        <f t="shared" si="14"/>
        <v/>
      </c>
      <c r="L415" s="147">
        <v>618</v>
      </c>
      <c r="M415" s="147">
        <v>0</v>
      </c>
      <c r="N415" s="147">
        <v>673</v>
      </c>
      <c r="O415" s="147">
        <v>1258</v>
      </c>
    </row>
    <row r="416" spans="1:22" s="83" customFormat="1" ht="34.5" customHeight="1">
      <c r="A416" s="251" t="s">
        <v>789</v>
      </c>
      <c r="B416" s="119"/>
      <c r="C416" s="368"/>
      <c r="D416" s="368"/>
      <c r="E416" s="319" t="s">
        <v>243</v>
      </c>
      <c r="F416" s="320"/>
      <c r="G416" s="320"/>
      <c r="H416" s="321"/>
      <c r="I416" s="360"/>
      <c r="J416" s="140">
        <f t="shared" si="13"/>
        <v>196</v>
      </c>
      <c r="K416" s="81" t="str">
        <f t="shared" si="14"/>
        <v/>
      </c>
      <c r="L416" s="147">
        <v>52</v>
      </c>
      <c r="M416" s="147">
        <v>6</v>
      </c>
      <c r="N416" s="147">
        <v>86</v>
      </c>
      <c r="O416" s="147">
        <v>52</v>
      </c>
    </row>
    <row r="417" spans="1:22" s="83" customFormat="1" ht="34.5" customHeight="1">
      <c r="A417" s="251" t="s">
        <v>790</v>
      </c>
      <c r="B417" s="119"/>
      <c r="C417" s="368"/>
      <c r="D417" s="368"/>
      <c r="E417" s="319" t="s">
        <v>244</v>
      </c>
      <c r="F417" s="320"/>
      <c r="G417" s="320"/>
      <c r="H417" s="321"/>
      <c r="I417" s="360"/>
      <c r="J417" s="140">
        <f t="shared" si="13"/>
        <v>69</v>
      </c>
      <c r="K417" s="81" t="str">
        <f t="shared" si="14"/>
        <v/>
      </c>
      <c r="L417" s="147">
        <v>13</v>
      </c>
      <c r="M417" s="147">
        <v>1</v>
      </c>
      <c r="N417" s="147">
        <v>36</v>
      </c>
      <c r="O417" s="147">
        <v>19</v>
      </c>
    </row>
    <row r="418" spans="1:22" s="83" customFormat="1" ht="34.5" customHeight="1">
      <c r="A418" s="251" t="s">
        <v>791</v>
      </c>
      <c r="B418" s="119"/>
      <c r="C418" s="368"/>
      <c r="D418" s="368"/>
      <c r="E418" s="319" t="s">
        <v>245</v>
      </c>
      <c r="F418" s="320"/>
      <c r="G418" s="320"/>
      <c r="H418" s="321"/>
      <c r="I418" s="360"/>
      <c r="J418" s="140">
        <f t="shared" si="13"/>
        <v>24</v>
      </c>
      <c r="K418" s="81" t="str">
        <f t="shared" si="14"/>
        <v/>
      </c>
      <c r="L418" s="147">
        <v>9</v>
      </c>
      <c r="M418" s="147">
        <v>0</v>
      </c>
      <c r="N418" s="147">
        <v>9</v>
      </c>
      <c r="O418" s="147">
        <v>6</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79</v>
      </c>
      <c r="K420" s="81" t="str">
        <f t="shared" si="14"/>
        <v/>
      </c>
      <c r="L420" s="147">
        <v>20</v>
      </c>
      <c r="M420" s="147">
        <v>1</v>
      </c>
      <c r="N420" s="147">
        <v>25</v>
      </c>
      <c r="O420" s="147">
        <v>33</v>
      </c>
    </row>
    <row r="421" spans="1:22" s="83" customFormat="1" ht="34.5" customHeight="1">
      <c r="A421" s="251" t="s">
        <v>794</v>
      </c>
      <c r="B421" s="119"/>
      <c r="C421" s="368"/>
      <c r="D421" s="368"/>
      <c r="E421" s="319" t="s">
        <v>247</v>
      </c>
      <c r="F421" s="320"/>
      <c r="G421" s="320"/>
      <c r="H421" s="321"/>
      <c r="I421" s="360"/>
      <c r="J421" s="140">
        <f t="shared" si="13"/>
        <v>129</v>
      </c>
      <c r="K421" s="81" t="str">
        <f t="shared" si="14"/>
        <v/>
      </c>
      <c r="L421" s="147">
        <v>50</v>
      </c>
      <c r="M421" s="147">
        <v>11</v>
      </c>
      <c r="N421" s="147">
        <v>20</v>
      </c>
      <c r="O421" s="147">
        <v>48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1056</v>
      </c>
      <c r="O429" s="70" t="s">
        <v>1047</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3046</v>
      </c>
      <c r="K430" s="193" t="str">
        <f>IF(OR(COUNTIF(L430:O430,"未確認")&gt;0,COUNTIF(L430:O430,"~*")&gt;0),"※","")</f>
        <v/>
      </c>
      <c r="L430" s="147">
        <v>762</v>
      </c>
      <c r="M430" s="147">
        <v>19</v>
      </c>
      <c r="N430" s="147">
        <v>849</v>
      </c>
      <c r="O430" s="147">
        <v>1416</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42</v>
      </c>
      <c r="K431" s="193" t="str">
        <f>IF(OR(COUNTIF(L431:O431,"未確認")&gt;0,COUNTIF(L431:O431,"~*")&gt;0),"※","")</f>
        <v/>
      </c>
      <c r="L431" s="147">
        <v>11</v>
      </c>
      <c r="M431" s="147">
        <v>0</v>
      </c>
      <c r="N431" s="147">
        <v>17</v>
      </c>
      <c r="O431" s="147">
        <v>14</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151</v>
      </c>
      <c r="K432" s="193" t="str">
        <f>IF(OR(COUNTIF(L432:O432,"未確認")&gt;0,COUNTIF(L432:O432,"~*")&gt;0),"※","")</f>
        <v/>
      </c>
      <c r="L432" s="147">
        <v>37</v>
      </c>
      <c r="M432" s="147">
        <v>1</v>
      </c>
      <c r="N432" s="147">
        <v>55</v>
      </c>
      <c r="O432" s="147">
        <v>58</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2835</v>
      </c>
      <c r="K433" s="193" t="str">
        <f>IF(OR(COUNTIF(L433:O433,"未確認")&gt;0,COUNTIF(L433:O433,"~*")&gt;0),"※","")</f>
        <v/>
      </c>
      <c r="L433" s="147">
        <v>712</v>
      </c>
      <c r="M433" s="147">
        <v>18</v>
      </c>
      <c r="N433" s="147">
        <v>768</v>
      </c>
      <c r="O433" s="147">
        <v>1337</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18</v>
      </c>
      <c r="K434" s="193" t="str">
        <f>IF(OR(COUNTIF(L434:O434,"未確認")&gt;0,COUNTIF(L434:O434,"~*")&gt;0),"※","")</f>
        <v/>
      </c>
      <c r="L434" s="147">
        <v>2</v>
      </c>
      <c r="M434" s="147">
        <v>0</v>
      </c>
      <c r="N434" s="147">
        <v>9</v>
      </c>
      <c r="O434" s="147">
        <v>7</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1056</v>
      </c>
      <c r="O442" s="70" t="s">
        <v>1047</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1056</v>
      </c>
      <c r="O467" s="70" t="s">
        <v>1047</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119</v>
      </c>
      <c r="K468" s="201" t="str">
        <f t="shared" ref="K468:K475" si="16">IF(OR(COUNTIF(L468:O468,"未確認")&gt;0,COUNTIF(L468:O468,"*")&gt;0),"※","")</f>
        <v>※</v>
      </c>
      <c r="L468" s="117">
        <v>54</v>
      </c>
      <c r="M468" s="117" t="s">
        <v>541</v>
      </c>
      <c r="N468" s="117">
        <v>38</v>
      </c>
      <c r="O468" s="117">
        <v>27</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t="s">
        <v>541</v>
      </c>
      <c r="N470" s="117">
        <v>0</v>
      </c>
      <c r="O470" s="117" t="s">
        <v>541</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79</v>
      </c>
      <c r="K476" s="201" t="str">
        <f>IF(OR(COUNTIF(L476:O476,"未確認")&gt;0,COUNTIF(L476:O476,"~")&gt;0),"※","")</f>
        <v/>
      </c>
      <c r="L476" s="117">
        <v>29</v>
      </c>
      <c r="M476" s="117" t="s">
        <v>541</v>
      </c>
      <c r="N476" s="117">
        <v>38</v>
      </c>
      <c r="O476" s="117">
        <v>12</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43</v>
      </c>
      <c r="K477" s="201" t="str">
        <f t="shared" ref="K477:K496" si="18">IF(OR(COUNTIF(L477:O477,"未確認")&gt;0,COUNTIF(L477:O477,"*")&gt;0),"※","")</f>
        <v>※</v>
      </c>
      <c r="L477" s="117">
        <v>29</v>
      </c>
      <c r="M477" s="117" t="s">
        <v>541</v>
      </c>
      <c r="N477" s="117">
        <v>0</v>
      </c>
      <c r="O477" s="117">
        <v>14</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1055</v>
      </c>
      <c r="O502" s="66" t="s">
        <v>1057</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1052</v>
      </c>
      <c r="N503" s="70" t="s">
        <v>1056</v>
      </c>
      <c r="O503" s="70" t="s">
        <v>1047</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t="s">
        <v>541</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32</v>
      </c>
      <c r="K505" s="201" t="str">
        <f t="shared" si="21"/>
        <v/>
      </c>
      <c r="L505" s="117">
        <v>18</v>
      </c>
      <c r="M505" s="117">
        <v>0</v>
      </c>
      <c r="N505" s="117">
        <v>0</v>
      </c>
      <c r="O505" s="117">
        <v>14</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1055</v>
      </c>
      <c r="O514" s="66" t="s">
        <v>1057</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1052</v>
      </c>
      <c r="N515" s="70" t="s">
        <v>1056</v>
      </c>
      <c r="O515" s="70" t="s">
        <v>1047</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1055</v>
      </c>
      <c r="O520" s="66" t="s">
        <v>1057</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1052</v>
      </c>
      <c r="N521" s="70" t="s">
        <v>1056</v>
      </c>
      <c r="O521" s="70" t="s">
        <v>1047</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1055</v>
      </c>
      <c r="O525" s="66" t="s">
        <v>1057</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1052</v>
      </c>
      <c r="N526" s="70" t="s">
        <v>1056</v>
      </c>
      <c r="O526" s="70" t="s">
        <v>1047</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1055</v>
      </c>
      <c r="O530" s="66" t="s">
        <v>1057</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1052</v>
      </c>
      <c r="N531" s="70" t="s">
        <v>1056</v>
      </c>
      <c r="O531" s="70" t="s">
        <v>1047</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t="s">
        <v>541</v>
      </c>
      <c r="M535" s="117" t="s">
        <v>541</v>
      </c>
      <c r="N535" s="117" t="s">
        <v>541</v>
      </c>
      <c r="O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1055</v>
      </c>
      <c r="O543" s="66" t="s">
        <v>1057</v>
      </c>
    </row>
    <row r="544" spans="1:22" s="1" customFormat="1" ht="20.25" customHeight="1">
      <c r="A544" s="243"/>
      <c r="C544" s="62"/>
      <c r="D544" s="3"/>
      <c r="E544" s="3"/>
      <c r="F544" s="3"/>
      <c r="G544" s="3"/>
      <c r="H544" s="287"/>
      <c r="I544" s="67" t="s">
        <v>36</v>
      </c>
      <c r="J544" s="68"/>
      <c r="K544" s="186"/>
      <c r="L544" s="70" t="s">
        <v>1047</v>
      </c>
      <c r="M544" s="70" t="s">
        <v>1052</v>
      </c>
      <c r="N544" s="70" t="s">
        <v>1056</v>
      </c>
      <c r="O544" s="70" t="s">
        <v>1047</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t="s">
        <v>541</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38.299999999999997</v>
      </c>
      <c r="M560" s="211" t="s">
        <v>533</v>
      </c>
      <c r="N560" s="211" t="s">
        <v>533</v>
      </c>
      <c r="O560" s="211">
        <v>40.1</v>
      </c>
    </row>
    <row r="561" spans="1:15" s="91" customFormat="1" ht="34.5" customHeight="1">
      <c r="A561" s="251" t="s">
        <v>871</v>
      </c>
      <c r="B561" s="119"/>
      <c r="C561" s="209"/>
      <c r="D561" s="330" t="s">
        <v>377</v>
      </c>
      <c r="E561" s="341"/>
      <c r="F561" s="341"/>
      <c r="G561" s="341"/>
      <c r="H561" s="331"/>
      <c r="I561" s="342"/>
      <c r="J561" s="207"/>
      <c r="K561" s="210"/>
      <c r="L561" s="211">
        <v>19.899999999999999</v>
      </c>
      <c r="M561" s="211" t="s">
        <v>533</v>
      </c>
      <c r="N561" s="211" t="s">
        <v>533</v>
      </c>
      <c r="O561" s="211">
        <v>24.3</v>
      </c>
    </row>
    <row r="562" spans="1:15" s="91" customFormat="1" ht="34.5" customHeight="1">
      <c r="A562" s="251" t="s">
        <v>872</v>
      </c>
      <c r="B562" s="119"/>
      <c r="C562" s="209"/>
      <c r="D562" s="330" t="s">
        <v>989</v>
      </c>
      <c r="E562" s="341"/>
      <c r="F562" s="341"/>
      <c r="G562" s="341"/>
      <c r="H562" s="331"/>
      <c r="I562" s="342"/>
      <c r="J562" s="207"/>
      <c r="K562" s="210"/>
      <c r="L562" s="211">
        <v>15.1</v>
      </c>
      <c r="M562" s="211" t="s">
        <v>533</v>
      </c>
      <c r="N562" s="211" t="s">
        <v>533</v>
      </c>
      <c r="O562" s="211">
        <v>18.399999999999999</v>
      </c>
    </row>
    <row r="563" spans="1:15" s="91" customFormat="1" ht="34.5" customHeight="1">
      <c r="A563" s="251" t="s">
        <v>873</v>
      </c>
      <c r="B563" s="119"/>
      <c r="C563" s="209"/>
      <c r="D563" s="330" t="s">
        <v>379</v>
      </c>
      <c r="E563" s="341"/>
      <c r="F563" s="341"/>
      <c r="G563" s="341"/>
      <c r="H563" s="331"/>
      <c r="I563" s="342"/>
      <c r="J563" s="207"/>
      <c r="K563" s="210"/>
      <c r="L563" s="211">
        <v>2.2999999999999998</v>
      </c>
      <c r="M563" s="211" t="s">
        <v>533</v>
      </c>
      <c r="N563" s="211" t="s">
        <v>533</v>
      </c>
      <c r="O563" s="211">
        <v>1.2</v>
      </c>
    </row>
    <row r="564" spans="1:15" s="91" customFormat="1" ht="34.5" customHeight="1">
      <c r="A564" s="251" t="s">
        <v>874</v>
      </c>
      <c r="B564" s="119"/>
      <c r="C564" s="209"/>
      <c r="D564" s="330" t="s">
        <v>380</v>
      </c>
      <c r="E564" s="341"/>
      <c r="F564" s="341"/>
      <c r="G564" s="341"/>
      <c r="H564" s="331"/>
      <c r="I564" s="342"/>
      <c r="J564" s="207"/>
      <c r="K564" s="210"/>
      <c r="L564" s="211">
        <v>4.0999999999999996</v>
      </c>
      <c r="M564" s="211" t="s">
        <v>533</v>
      </c>
      <c r="N564" s="211" t="s">
        <v>533</v>
      </c>
      <c r="O564" s="211">
        <v>2</v>
      </c>
    </row>
    <row r="565" spans="1:15" s="91" customFormat="1" ht="34.5" customHeight="1">
      <c r="A565" s="251" t="s">
        <v>875</v>
      </c>
      <c r="B565" s="119"/>
      <c r="C565" s="280"/>
      <c r="D565" s="330" t="s">
        <v>869</v>
      </c>
      <c r="E565" s="341"/>
      <c r="F565" s="341"/>
      <c r="G565" s="341"/>
      <c r="H565" s="331"/>
      <c r="I565" s="342"/>
      <c r="J565" s="207"/>
      <c r="K565" s="210"/>
      <c r="L565" s="211">
        <v>3.3</v>
      </c>
      <c r="M565" s="211" t="s">
        <v>533</v>
      </c>
      <c r="N565" s="211" t="s">
        <v>533</v>
      </c>
      <c r="O565" s="211">
        <v>1.7</v>
      </c>
    </row>
    <row r="566" spans="1:15" s="91" customFormat="1" ht="34.5" customHeight="1">
      <c r="A566" s="251" t="s">
        <v>876</v>
      </c>
      <c r="B566" s="119"/>
      <c r="C566" s="285"/>
      <c r="D566" s="330" t="s">
        <v>990</v>
      </c>
      <c r="E566" s="341"/>
      <c r="F566" s="341"/>
      <c r="G566" s="341"/>
      <c r="H566" s="331"/>
      <c r="I566" s="342"/>
      <c r="J566" s="213"/>
      <c r="K566" s="214"/>
      <c r="L566" s="211">
        <v>24.8</v>
      </c>
      <c r="M566" s="211" t="s">
        <v>533</v>
      </c>
      <c r="N566" s="211" t="s">
        <v>533</v>
      </c>
      <c r="O566" s="211">
        <v>23.3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v>19.7</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v>10.3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v>0</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v>3.8</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v>0.1</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v>0</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v>0</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1055</v>
      </c>
      <c r="O588" s="66" t="s">
        <v>1057</v>
      </c>
    </row>
    <row r="589" spans="1:22" s="1" customFormat="1" ht="20.25" customHeight="1">
      <c r="A589" s="243"/>
      <c r="C589" s="62"/>
      <c r="D589" s="3"/>
      <c r="E589" s="3"/>
      <c r="F589" s="3"/>
      <c r="G589" s="3"/>
      <c r="H589" s="287"/>
      <c r="I589" s="67" t="s">
        <v>36</v>
      </c>
      <c r="J589" s="68"/>
      <c r="K589" s="186"/>
      <c r="L589" s="70" t="s">
        <v>1047</v>
      </c>
      <c r="M589" s="70" t="s">
        <v>1052</v>
      </c>
      <c r="N589" s="70" t="s">
        <v>1056</v>
      </c>
      <c r="O589" s="70" t="s">
        <v>1047</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t="s">
        <v>541</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97</v>
      </c>
      <c r="K593" s="201" t="str">
        <f>IF(OR(COUNTIF(L593:O593,"未確認")&gt;0,COUNTIF(L593:O593,"*")&gt;0),"※","")</f>
        <v/>
      </c>
      <c r="L593" s="117">
        <v>40</v>
      </c>
      <c r="M593" s="117">
        <v>0</v>
      </c>
      <c r="N593" s="117">
        <v>0</v>
      </c>
      <c r="O593" s="117">
        <v>57</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294</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152</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770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280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559</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t="s">
        <v>541</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t="s">
        <v>541</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1056</v>
      </c>
      <c r="O612" s="70" t="s">
        <v>1047</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13</v>
      </c>
      <c r="K613" s="201" t="str">
        <f t="shared" ref="K613:K623" si="29">IF(OR(COUNTIF(L613:O613,"未確認")&gt;0,COUNTIF(L613:O613,"*")&gt;0),"※","")</f>
        <v>※</v>
      </c>
      <c r="L613" s="117" t="s">
        <v>541</v>
      </c>
      <c r="M613" s="117">
        <v>0</v>
      </c>
      <c r="N613" s="117">
        <v>13</v>
      </c>
      <c r="O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89</v>
      </c>
      <c r="K618" s="201" t="str">
        <f t="shared" si="29"/>
        <v/>
      </c>
      <c r="L618" s="117">
        <v>0</v>
      </c>
      <c r="M618" s="117">
        <v>0</v>
      </c>
      <c r="N618" s="117">
        <v>89</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c r="O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1056</v>
      </c>
      <c r="O630" s="70" t="s">
        <v>1047</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t="s">
        <v>541</v>
      </c>
    </row>
    <row r="632" spans="1:22" s="118" customFormat="1" ht="56.1" customHeight="1">
      <c r="A632" s="252" t="s">
        <v>918</v>
      </c>
      <c r="B632" s="119"/>
      <c r="C632" s="319" t="s">
        <v>434</v>
      </c>
      <c r="D632" s="320"/>
      <c r="E632" s="320"/>
      <c r="F632" s="320"/>
      <c r="G632" s="320"/>
      <c r="H632" s="321"/>
      <c r="I632" s="122" t="s">
        <v>435</v>
      </c>
      <c r="J632" s="116">
        <f t="shared" si="30"/>
        <v>74</v>
      </c>
      <c r="K632" s="201" t="str">
        <f t="shared" si="31"/>
        <v/>
      </c>
      <c r="L632" s="117">
        <v>36</v>
      </c>
      <c r="M632" s="117">
        <v>0</v>
      </c>
      <c r="N632" s="117">
        <v>0</v>
      </c>
      <c r="O632" s="117">
        <v>38</v>
      </c>
    </row>
    <row r="633" spans="1:22" s="118" customFormat="1" ht="57">
      <c r="A633" s="252" t="s">
        <v>919</v>
      </c>
      <c r="B633" s="119"/>
      <c r="C633" s="319" t="s">
        <v>436</v>
      </c>
      <c r="D633" s="320"/>
      <c r="E633" s="320"/>
      <c r="F633" s="320"/>
      <c r="G633" s="320"/>
      <c r="H633" s="321"/>
      <c r="I633" s="122" t="s">
        <v>437</v>
      </c>
      <c r="J633" s="116">
        <f t="shared" si="30"/>
        <v>51</v>
      </c>
      <c r="K633" s="201" t="str">
        <f t="shared" si="31"/>
        <v/>
      </c>
      <c r="L633" s="117">
        <v>23</v>
      </c>
      <c r="M633" s="117">
        <v>0</v>
      </c>
      <c r="N633" s="117">
        <v>0</v>
      </c>
      <c r="O633" s="117">
        <v>28</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v>0</v>
      </c>
      <c r="O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133</v>
      </c>
      <c r="K637" s="201" t="str">
        <f t="shared" si="31"/>
        <v>※</v>
      </c>
      <c r="L637" s="117">
        <v>50</v>
      </c>
      <c r="M637" s="117" t="s">
        <v>541</v>
      </c>
      <c r="N637" s="117">
        <v>61</v>
      </c>
      <c r="O637" s="117">
        <v>22</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1056</v>
      </c>
      <c r="O645" s="70" t="s">
        <v>1047</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31</v>
      </c>
      <c r="K646" s="201" t="str">
        <f t="shared" ref="K646:K660" si="33">IF(OR(COUNTIF(L646:O646,"未確認")&gt;0,COUNTIF(L646:O646,"*")&gt;0),"※","")</f>
        <v/>
      </c>
      <c r="L646" s="117">
        <v>21</v>
      </c>
      <c r="M646" s="117">
        <v>0</v>
      </c>
      <c r="N646" s="117">
        <v>0</v>
      </c>
      <c r="O646" s="117">
        <v>10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c r="O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9" t="s">
        <v>941</v>
      </c>
      <c r="F650" s="320"/>
      <c r="G650" s="320"/>
      <c r="H650" s="321"/>
      <c r="I650" s="122" t="s">
        <v>458</v>
      </c>
      <c r="J650" s="116">
        <f t="shared" si="32"/>
        <v>29</v>
      </c>
      <c r="K650" s="201" t="str">
        <f t="shared" si="33"/>
        <v/>
      </c>
      <c r="L650" s="117">
        <v>19</v>
      </c>
      <c r="M650" s="117">
        <v>0</v>
      </c>
      <c r="N650" s="117">
        <v>0</v>
      </c>
      <c r="O650" s="117">
        <v>10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20</v>
      </c>
      <c r="K655" s="201" t="str">
        <f t="shared" si="33"/>
        <v>※</v>
      </c>
      <c r="L655" s="117">
        <v>20</v>
      </c>
      <c r="M655" s="117">
        <v>0</v>
      </c>
      <c r="N655" s="117">
        <v>0</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14</v>
      </c>
      <c r="K657" s="201" t="str">
        <f t="shared" si="33"/>
        <v>※</v>
      </c>
      <c r="L657" s="117">
        <v>14</v>
      </c>
      <c r="M657" s="117">
        <v>0</v>
      </c>
      <c r="N657" s="117">
        <v>0</v>
      </c>
      <c r="O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1056</v>
      </c>
      <c r="O666" s="70" t="s">
        <v>1047</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1056</v>
      </c>
      <c r="O682" s="70" t="s">
        <v>1047</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1056</v>
      </c>
      <c r="O692" s="70" t="s">
        <v>1047</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1056</v>
      </c>
      <c r="O705" s="70" t="s">
        <v>1047</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81631C-3B60-44B0-910E-5021ADE71360}"/>
    <hyperlink ref="J71:L71" location="病院!B464" display="・手術の状況" xr:uid="{33AEC31C-F337-4A63-B714-08E438D0BBAB}"/>
    <hyperlink ref="J72:L72" location="病院!B500" display="・がん、脳卒中、心筋梗塞、分娩、精神医療への対応状況" xr:uid="{F7FB547A-F7B5-40A4-88A4-9D8F6FEEEAD0}"/>
    <hyperlink ref="J73:L73" location="病院!B541" display="・重症患者への対応状況" xr:uid="{631CD64B-16B8-4874-BC4A-FECAF0C981FF}"/>
    <hyperlink ref="J74:L74" location="病院!B586" display="・救急医療の実施状況" xr:uid="{A19416E5-0732-4229-A38A-AD37144C2CAC}"/>
    <hyperlink ref="J75:L75" location="病院!B609" display="・急性期後の支援、在宅復帰の支援の状況" xr:uid="{FD02586D-1451-4519-9141-BE119658298D}"/>
    <hyperlink ref="J76:L76" location="病院!B627" display="・全身管理の状況" xr:uid="{1D9B7029-03B0-4EEA-876D-21568186339F}"/>
    <hyperlink ref="J78:L78" location="病院!B679" display="・長期療養患者の受入状況" xr:uid="{8A0668D1-2D97-425D-AEC1-F737215086C8}"/>
    <hyperlink ref="J77:L77" location="病院!B642" display="・リハビリテーションの実施状況" xr:uid="{76B3C8A8-CD4D-4AD8-999E-43FD24C6464A}"/>
    <hyperlink ref="J79:L79" location="病院!B689" display="・重度の障害児等の受入状況" xr:uid="{2F496716-DF6D-4E05-9627-7069B07EED94}"/>
    <hyperlink ref="J80:L80" location="病院!B702" display="・医科歯科の連携状況" xr:uid="{963AB8E7-8931-4877-9B69-8B333B5086C0}"/>
    <hyperlink ref="M71:N71" location="'病院(H30案)'!B448" display="・手術の状況" xr:uid="{3EFF13A5-24F1-40FA-85B4-FD65C0813098}"/>
    <hyperlink ref="M72:N72" location="'病院(H30案)'!B484" display="・がん、脳卒中、心筋梗塞、分娩、精神医療への対応状況" xr:uid="{67FE9529-C034-4E97-9129-522196F18229}"/>
    <hyperlink ref="M73:N73" location="'病院(H30案)'!B525" display="・重症患者への対応状況" xr:uid="{31B8CF22-42D3-4C4C-922D-A1DFF79F6E2E}"/>
    <hyperlink ref="M74:N74" location="'病院(H30案)'!B570" display="・救急医療の実施状況" xr:uid="{828BF446-44C6-4319-AA66-CB4FFCEB95B9}"/>
    <hyperlink ref="M75:N75" location="'病院(H30案)'!B593" display="・急性期後の支援、在宅復帰の支援の状況" xr:uid="{45679728-E4A6-4856-9569-B76E4663263F}"/>
    <hyperlink ref="C71:G71" location="病院!B87" display="・設置主体" xr:uid="{FB649784-24DC-441E-9E67-2AA1D850883D}"/>
    <hyperlink ref="C72:G72" location="病院!B95" display="・病床の状況" xr:uid="{BD63E843-8814-4A83-878E-9BCDC8880CE2}"/>
    <hyperlink ref="C73:G73" location="病院!B116" display="・診療科" xr:uid="{78FC1139-9582-4B6E-8B09-43F1A3D53ED0}"/>
    <hyperlink ref="C74:G74" location="病院!B127" display="・入院基本料・特定入院料及び届出病床数" xr:uid="{07986593-74E6-431B-ACA5-79E80366FE3F}"/>
    <hyperlink ref="C75:G75" location="病院!B141" display="・算定する入院基本用・特定入院料等の状況" xr:uid="{27C263AD-D545-4650-9378-9A4C69C0D09E}"/>
    <hyperlink ref="C76:G76" location="病院!B224" display="・DPC医療機関群の種類" xr:uid="{594D9D7D-B820-4949-8A0C-61936283E3E7}"/>
    <hyperlink ref="C77:G77" location="病院!B232" display="・救急告示病院、二次救急医療施設、三次救急医療施設の告示・認定の有無" xr:uid="{DB5FED21-737D-47A8-ADD1-7767DEE0DA89}"/>
    <hyperlink ref="C78:F78" location="病院!B242" display="・承認の有無" xr:uid="{3D8F0026-43ED-4416-82F1-A28F77222933}"/>
    <hyperlink ref="C79:F79" location="病院!B251" display="・診療報酬の届出の有無" xr:uid="{D8318B8C-0170-47A5-A2DF-DA8FBC69CCDB}"/>
    <hyperlink ref="C80:F80" location="病院!B261" display="・職員数の状況" xr:uid="{99701D6D-F34D-4972-9CF5-E426ADC6F05D}"/>
    <hyperlink ref="C81:F81" location="病院!B320" display="・退院調整部門の設置状況" xr:uid="{D5E884B7-E25D-479A-A004-C047FAD5900B}"/>
    <hyperlink ref="C82:F82" location="病院!B340" display="・医療機器の台数" xr:uid="{C968DB99-02CA-42AA-8365-9BD22F0F1916}"/>
    <hyperlink ref="C83:G83" location="病院!B365" display="・過去1年間の間に病棟の再編・見直しがあった場合の報告対象期間" xr:uid="{563B3BC9-5C25-44C4-ACAF-A0A38BC5AC46}"/>
    <hyperlink ref="H71:I71" location="病院!B388" display="・入院患者の状況（年間）" xr:uid="{A1F001C8-B275-4063-B71C-E315C7C51164}"/>
    <hyperlink ref="H72:I72" location="病院!B401" display="・入院患者の状況（年間／入棟前の場所・退棟先の場所の状況）" xr:uid="{2FB9AC52-18A5-4ADC-BE7D-079A05874D9D}"/>
    <hyperlink ref="H73:I73" location="病院!B426" display="・退院後に在宅医療を必要とする患者の状況" xr:uid="{3E1E774E-1120-41DB-A72F-DF437A0F0084}"/>
    <hyperlink ref="H74:I74" location="病院!B438" display="・看取りを行った患者数" xr:uid="{671C8FCD-DD0C-4A34-A7E3-979A0F690F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2019-11-15T06:23:41Z</dcterms:modified>
</cp:coreProperties>
</file>