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7F277E21-AB4F-452A-A052-19C2E536C918}"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<sst xmlns="http://schemas.openxmlformats.org/spreadsheetml/2006/main" count="3095" uniqueCount="1045">
  <si>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</si>
  <si>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</si>
  <si>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</si>
  <si>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</si>
  <si>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</si>
  <si>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</si>
  <si>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</si>
  <si>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</si>
  <si>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</si>
  <si>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</si>
  <si>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</si>
  <si>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</si>
  <si>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</si>
  <si>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</si>
  <si>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</si>
  <si>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</si>
  <si>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</si>
  <si>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</si>
  <si>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</si>
  <si>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</si>
  <si>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</si>
  <si>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</si>
  <si>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</si>
  <si>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</si>
  <si>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</si>
  <si>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</si>
  <si>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</si>
  <si>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</si>
  <si>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</si>
  <si>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</si>
  <si>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</si>
  <si>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</si>
  <si>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</si>
  <si>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</si>
  <si>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</si>
  <si>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</si>
  <si>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</si>
  <si>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</si>
  <si>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</si>
  <si>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</si>
  <si>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</si>
  <si>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</si>
  <si>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</si>
  <si>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</si>
  <si>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</si>
  <si>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</si>
  <si>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</si>
  <si>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</si>
  <si>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</si>
  <si>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</si>
  <si>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</si>
  <si>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</si>
  <si>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</si>
  <si>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</si>
  <si>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</si>
  <si>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</si>
  <si>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</si>
  <si>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</si>
  <si>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</si>
  <si>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</si>
  <si>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</si>
  <si>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</si>
  <si>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</si>
  <si>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</si>
  <si>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</si>
  <si>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</si>
  <si>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</si>
  <si>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</si>
  <si>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</si>
  <si>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</si>
  <si>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</si>
  <si>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</si>
  <si>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</si>
  <si>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</si>
  <si>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</si>
  <si>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</si>
  <si>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</si>
  <si>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</si>
  <si>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</si>
  <si>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</si>
  <si>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</si>
  <si>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</si>
  <si>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</si>
  <si>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</si>
  <si>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</si>
  <si>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</si>
  <si>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</si>
  <si>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</si>
  <si>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</si>
  <si>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</si>
  <si>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</si>
  <si>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</si>
  <si>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</si>
  <si>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</si>
  <si>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</si>
  <si>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</si>
  <si>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</si>
  <si>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</si>
  <si>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</si>
  <si>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</si>
  <si>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</si>
  <si>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</si>
  <si>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</si>
  <si>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</si>
  <si>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</si>
  <si>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</si>
  <si>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</si>
  <si>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</si>
  <si>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</si>
  <si>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</si>
  <si>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</si>
  <si>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</si>
  <si>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</si>
  <si>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</si>
  <si>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</si>
  <si>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</si>
  <si>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</si>
  <si>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</si>
  <si>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</si>
  <si>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</si>
  <si>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</si>
  <si>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</si>
  <si>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</si>
  <si>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</si>
  <si>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</si>
  <si>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</si>
  <si>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</si>
  <si>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</si>
  <si>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</si>
  <si>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</si>
  <si>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</si>
  <si>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</si>
  <si>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</si>
  <si>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</si>
  <si>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</si>
  <si>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</si>
  <si>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</si>
  <si>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</si>
  <si>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</si>
  <si>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</si>
  <si>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</si>
  <si>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</si>
  <si>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</si>
  <si>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</si>
  <si>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</si>
  <si>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</si>
  <si>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</si>
  <si>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</si>
  <si>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</si>
  <si>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</si>
  <si>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</si>
  <si>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</si>
  <si>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</si>
  <si>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</si>
  <si>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</si>
  <si>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</si>
  <si>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</si>
  <si>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</si>
  <si>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</si>
  <si>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</si>
  <si>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</si>
  <si>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</si>
  <si>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</si>
  <si>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</si>
  <si>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</si>
  <si>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</si>
  <si>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</si>
  <si>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</si>
  <si>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</si>
  <si>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</si>
  <si>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</si>
  <si>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</si>
  <si>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</si>
  <si>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</si>
  <si>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</si>
  <si>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</si>
  <si>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</si>
  <si>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</si>
  <si>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</si>
  <si>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</si>
  <si>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</si>
  <si>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</si>
  <si>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</si>
  <si>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</si>
  <si>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</si>
  <si>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</si>
  <si>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</si>
  <si>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</si>
  <si>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</si>
  <si>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</si>
  <si>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</si>
  <si>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</si>
  <si>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</si>
  <si>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</si>
  <si>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</si>
  <si>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</si>
  <si>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</si>
  <si>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</si>
  <si>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</si>
  <si>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</si>
  <si>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</si>
  <si>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</si>
  <si>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</si>
  <si>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</si>
  <si>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</si>
  <si>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</si>
  <si>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</si>
  <si>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</si>
  <si>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</si>
  <si>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</si>
  <si>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</si>
  <si>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</si>
  <si>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</si>
  <si>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</si>
  <si>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</si>
  <si>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</si>
  <si>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</si>
  <si>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</si>
  <si>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</si>
  <si>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</si>
  <si>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</si>
  <si>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</si>
  <si>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</si>
  <si>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</si>
  <si>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</si>
  <si>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</si>
  <si>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</si>
  <si>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</si>
  <si>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</si>
  <si>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</si>
  <si>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</si>
  <si>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</si>
  <si>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</si>
  <si>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</si>
  <si>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</si>
  <si>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</si>
  <si>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</si>
  <si>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</si>
  <si>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</si>
  <si>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</si>
  <si>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</si>
  <si>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</si>
  <si>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</si>
  <si>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</si>
  <si>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</si>
  <si>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</si>
  <si>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</si>
  <si>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</si>
  <si>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</si>
  <si>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</si>
  <si>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</si>
  <si>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</si>
  <si>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</si>
  <si>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</si>
  <si>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</si>
  <si>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</si>
  <si>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</si>
  <si>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</si>
  <si>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</si>
  <si>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</si>
  <si>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</si>
  <si>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</si>
  <si>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</si>
  <si>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</si>
  <si>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</si>
  <si>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</si>
  <si>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</si>
  <si>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</si>
  <si>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</si>
  <si>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</si>
  <si>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</si>
  <si>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</si>
  <si>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</si>
  <si>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</si>
  <si>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</si>
  <si>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</si>
  <si>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</si>
  <si>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</si>
  <si>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</si>
  <si>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</si>
  <si>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</si>
  <si>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</si>
  <si>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</si>
  <si>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</si>
  <si>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</si>
  <si>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</si>
  <si>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</si>
  <si>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</si>
  <si>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</si>
  <si>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</si>
  <si>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</si>
  <si>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</si>
  <si>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</si>
  <si>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</si>
  <si>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</si>
  <si>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</si>
  <si>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</si>
  <si>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</si>
  <si>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</si>
  <si>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</si>
  <si>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</si>
  <si>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</si>
  <si>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</si>
  <si>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</si>
  <si>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</si>
  <si>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</si>
  <si>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</si>
  <si>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</si>
  <si>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</si>
  <si>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</si>
  <si>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</si>
  <si>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</si>
  <si>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</si>
  <si>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</si>
  <si>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</si>
  <si>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</si>
  <si>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</si>
  <si>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</si>
  <si>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</si>
  <si>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</si>
  <si>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</si>
  <si>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</si>
  <si>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</si>
  <si>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</si>
  <si>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</si>
  <si>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</si>
  <si>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</si>
  <si>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</si>
  <si>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</si>
  <si>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</si>
  <si>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</si>
  <si>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</si>
  <si>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</si>
  <si>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</si>
  <si>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</si>
  <si>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</si>
  <si>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</si>
  <si>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</si>
  <si>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</si>
  <si>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</si>
  <si>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</si>
  <si>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</si>
  <si>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</si>
  <si>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</si>
  <si>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</si>
  <si>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</si>
  <si>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</si>
  <si>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</si>
  <si>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</si>
  <si>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</si>
  <si>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</si>
  <si>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</si>
  <si>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</si>
  <si>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</si>
  <si>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</si>
  <si>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</si>
  <si>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</si>
  <si>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</si>
  <si>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</si>
  <si>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</si>
  <si>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</si>
  <si>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</si>
  <si>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</si>
  <si>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</si>
  <si>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</si>
  <si>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</si>
  <si>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</si>
  <si>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</si>
  <si>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</si>
  <si>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</si>
  <si>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</si>
  <si>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</si>
  <si>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</si>
  <si>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</si>
  <si>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</si>
  <si>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</si>
  <si>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</si>
  <si>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</si>
  <si>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</si>
  <si>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</si>
  <si>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</si>
  <si>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</si>
  <si>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</si>
  <si>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</si>
  <si>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</si>
  <si>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</si>
  <si>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</si>
  <si>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</si>
  <si>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</si>
  <si>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</si>
  <si>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</si>
  <si>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</si>
  <si>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</si>
  <si>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</si>
  <si>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</si>
  <si>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</si>
  <si>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</si>
  <si>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</si>
  <si>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</si>
  <si>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</si>
  <si>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</si>
  <si>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</si>
  <si>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</si>
  <si>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</si>
  <si>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</si>
  <si>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</si>
  <si>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</si>
  <si>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</si>
  <si>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</si>
  <si>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</si>
  <si>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</si>
  <si>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</si>
  <si>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</si>
  <si>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</si>
  <si>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</si>
  <si>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</si>
  <si>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</si>
  <si>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</si>
  <si>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</si>
  <si>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</si>
  <si>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</si>
  <si>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</si>
  <si>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</si>
  <si>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</si>
  <si>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</si>
  <si>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</si>
  <si>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</si>
  <si>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</si>
  <si>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</si>
  <si>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</si>
  <si>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</si>
  <si>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</si>
  <si>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</si>
  <si>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</si>
  <si>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</si>
  <si>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</si>
  <si>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</si>
  <si>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</si>
  <si>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</si>
  <si>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</si>
  <si>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</si>
  <si>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</si>
  <si>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</si>
  <si>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</si>
  <si>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</si>
  <si>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</si>
  <si>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</si>
  <si>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</si>
  <si>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</si>
  <si>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</si>
  <si>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</si>
  <si>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</si>
  <si>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</si>
  <si>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</si>
  <si>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</si>
  <si>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</si>
  <si>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</si>
  <si>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</si>
  <si>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</si>
  <si>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</si>
  <si>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</si>
  <si>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</si>
  <si>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</si>
  <si>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</si>
  <si>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</si>
  <si>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</si>
  <si>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</si>
  <si>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</si>
  <si>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</si>
  <si>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</si>
  <si>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</si>
  <si>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</si>
  <si>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</si>
  <si>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</si>
  <si>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</si>
  <si>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</si>
  <si>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</si>
  <si>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</si>
  <si>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</si>
  <si>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</si>
  <si>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</si>
  <si>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</si>
  <si>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</si>
  <si>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</si>
  <si>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</si>
  <si>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</si>
  <si>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</si>
  <si>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</si>
  <si>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</si>
  <si>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</si>
  <si>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</si>
  <si>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</si>
  <si>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</si>
  <si>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</si>
  <si>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</si>
  <si>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</si>
  <si>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</si>
  <si>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</si>
  <si>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</si>
  <si>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</si>
  <si>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</si>
  <si>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</si>
  <si>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</si>
  <si>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</si>
  <si>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</si>
  <si>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</si>
  <si>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</si>
  <si>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</si>
  <si>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</si>
  <si>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</si>
  <si>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</si>
  <si>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</si>
  <si>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</si>
  <si>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</si>
  <si>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</si>
  <si>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</si>
  <si>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</si>
  <si>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</si>
  <si>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</si>
  <si>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</si>
  <si>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</si>
  <si>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</si>
  <si>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</si>
  <si>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</si>
  <si>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</si>
  <si>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</si>
  <si>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</si>
  <si>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</si>
  <si>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</si>
  <si>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</si>
  <si>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</si>
  <si>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</si>
  <si>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</si>
  <si>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</si>
  <si>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</si>
  <si>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</si>
  <si>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</si>
  <si>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</si>
  <si>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</si>
  <si>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</si>
  <si>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</si>
  <si>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</si>
  <si>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</si>
  <si>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</si>
  <si>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</si>
  <si>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</si>
  <si>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</si>
  <si>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</si>
  <si>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</si>
  <si>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</si>
  <si>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</si>
  <si>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</si>
  <si>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</si>
  <si>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</si>
  <si>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</si>
  <si>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</si>
  <si>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</si>
  <si>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</si>
  <si>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</si>
  <si>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</si>
  <si>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</si>
  <si>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</si>
  <si>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</si>
  <si>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</si>
  <si>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</si>
  <si>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</si>
  <si>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</si>
  <si>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</si>
  <si>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</si>
  <si>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</si>
  <si>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</si>
  <si>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</si>
  <si>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</si>
  <si>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</si>
  <si>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</si>
  <si>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</si>
  <si>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</si>
  <si>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</si>
  <si>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</si>
  <si>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</si>
  <si>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</si>
  <si>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</si>
  <si>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</si>
  <si>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</si>
  <si>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</si>
  <si>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</si>
  <si>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</si>
  <si>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</si>
  <si>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</si>
  <si>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</si>
  <si>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</si>
  <si>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</si>
  <si>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</si>
  <si>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</si>
  <si>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</si>
  <si>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</si>
  <si>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</si>
  <si>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</si>
  <si>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</si>
  <si>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</si>
  <si>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</si>
  <si>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</si>
  <si>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</si>
  <si>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</si>
  <si>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</si>
  <si>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</si>
  <si>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</si>
  <si>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</si>
  <si>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</si>
  <si>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</si>
  <si>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</si>
  <si>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</si>
  <si>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</si>
  <si>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</si>
  <si>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</si>
  <si>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</si>
  <si>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</si>
  <si>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</si>
  <si>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</si>
  <si>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</si>
  <si>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</si>
  <si>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</si>
  <si>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</si>
  <si>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</si>
  <si>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</si>
  <si>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</si>
  <si>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</si>
  <si>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</si>
  <si>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</si>
  <si>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</si>
  <si>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</si>
  <si>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</si>
  <si>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</si>
  <si>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</si>
  <si>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</si>
  <si>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</si>
  <si>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</si>
  <si>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</si>
  <si>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</si>
  <si>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</si>
  <si>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</si>
  <si>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</si>
  <si>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</si>
  <si>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</si>
  <si>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</si>
  <si>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</si>
  <si>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</si>
  <si>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</si>
  <si>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</si>
  <si>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</si>
  <si>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</si>
  <si>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</si>
  <si>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</si>
  <si>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</si>
  <si>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</si>
  <si>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</si>
  <si>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</si>
  <si>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</si>
  <si>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</si>
  <si>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</si>
  <si>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</si>
  <si>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</si>
  <si>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</si>
  <si>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</si>
  <si>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</si>
  <si>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</si>
  <si>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</si>
  <si>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</si>
  <si>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</si>
  <si>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</si>
  <si>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</si>
  <si>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</si>
  <si>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</si>
  <si>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</si>
  <si>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</si>
  <si>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</si>
  <si>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</si>
  <si>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</si>
  <si>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</si>
  <si>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</si>
  <si>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</si>
  <si>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</si>
  <si>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</si>
  <si>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</si>
  <si>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</si>
  <si>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</si>
  <si>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</si>
  <si>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</si>
  <si>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</si>
  <si>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</si>
  <si>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</si>
  <si>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</si>
  <si>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</si>
  <si>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</si>
  <si>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</si>
  <si>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</si>
  <si>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</si>
  <si>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</si>
  <si>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</si>
  <si>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</si>
  <si>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</si>
  <si>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</si>
  <si>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</si>
  <si>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</si>
  <si>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</si>
  <si>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</si>
  <si>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</si>
  <si>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</si>
  <si>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</si>
  <si>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</si>
  <si>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</si>
  <si>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</si>
  <si>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</si>
  <si>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</si>
  <si>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</si>
  <si>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</si>
  <si>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</si>
  <si>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</si>
  <si>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</si>
  <si>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</si>
  <si>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</si>
  <si>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</si>
  <si>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</si>
  <si>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</si>
  <si>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</si>
  <si>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</si>
  <si>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</si>
  <si>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</si>
  <si>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</si>
  <si>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</si>
  <si>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</si>
  <si>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</si>
  <si>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</si>
  <si>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</si>
  <si>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</si>
  <si>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</si>
  <si>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</si>
  <si>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</si>
  <si>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</si>
  <si>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</si>
  <si>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</si>
  <si>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</si>
  <si>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</si>
  <si>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</si>
  <si>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</si>
  <si>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</si>
  <si>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</si>
  <si>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</si>
  <si>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</si>
  <si>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</si>
  <si>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</si>
  <si>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</si>
  <si>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</si>
  <si>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</si>
  <si>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</si>
  <si>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</si>
  <si>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</si>
  <si>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</si>
  <si>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</si>
  <si>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</si>
  <si>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</si>
  <si>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</si>
  <si>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</si>
  <si>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</si>
  <si>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</si>
  <si>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</si>
  <si>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</si>
  <si>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</si>
  <si>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</si>
  <si>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</si>
  <si>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</si>
  <si>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</si>
  <si>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</si>
  <si>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</si>
  <si>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</si>
  <si>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</si>
  <si>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</si>
  <si>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</si>
  <si>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</si>
  <si>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</si>
  <si>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</si>
  <si>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</si>
  <si>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</si>
  <si>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</si>
  <si>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</si>
  <si>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</si>
  <si>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</si>
  <si>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</si>
  <si>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</si>
  <si>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</si>
  <si>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</si>
  <si>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</si>
  <si>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</si>
  <si>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</si>
  <si>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</si>
  <si>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</si>
  <si>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</si>
  <si>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</si>
  <si>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</si>
  <si>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</si>
  <si>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</si>
  <si>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</si>
  <si>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</si>
  <si>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</si>
  <si>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</si>
  <si>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</si>
  <si>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</si>
  <si>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</si>
  <si>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</si>
  <si>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</si>
  <si>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</si>
  <si>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</si>
  <si>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</si>
  <si>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</si>
  <si>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</si>
  <si>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</si>
  <si>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</si>
  <si>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</si>
  <si>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</si>
  <si>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</si>
  <si>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</si>
  <si>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</si>
  <si>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</si>
  <si>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</si>
  <si>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</si>
  <si>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</si>
  <si>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</si>
  <si>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</si>
  <si>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</si>
  <si>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</si>
  <si>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</si>
  <si>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</si>
  <si>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</si>
  <si>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</si>
  <si>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</si>
  <si>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</si>
  <si>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</si>
  <si>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</si>
  <si>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</si>
  <si>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</si>
  <si>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</si>
  <si>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</si>
  <si>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</si>
  <si>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</si>
  <si>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</si>
  <si>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</si>
  <si>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</si>
  <si>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</si>
  <si>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</si>
  <si>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</si>
  <si>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</si>
  <si>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</si>
  <si>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</si>
  <si>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</si>
  <si>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</si>
  <si>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</si>
  <si>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</si>
  <si>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</si>
  <si>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</si>
  <si>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</si>
  <si>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</si>
  <si>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</si>
  <si>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</si>
  <si>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</si>
  <si>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</si>
  <si>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</si>
  <si>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</si>
  <si>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</si>
  <si>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</si>
  <si>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</si>
  <si>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</si>
  <si>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</si>
  <si>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</si>
  <si>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</si>
  <si>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</si>
  <si>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</si>
  <si>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</si>
  <si>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</si>
  <si>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</si>
  <si>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</si>
  <si>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</si>
  <si>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</si>
  <si>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</si>
  <si>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</si>
  <si>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</si>
  <si>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</si>
  <si>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</si>
  <si>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</si>
  <si>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</si>
  <si>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</si>
  <si>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</si>
  <si>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</si>
  <si>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</si>
  <si>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</si>
  <si>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</si>
  <si>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</si>
  <si>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</si>
  <si>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</si>
  <si>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</si>
  <si>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</si>
  <si>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</si>
  <si>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</si>
  <si>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</si>
  <si>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</si>
  <si>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</si>
  <si>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</si>
  <si>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</si>
  <si>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</si>
  <si>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</si>
  <si>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</si>
  <si>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</si>
  <si>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</si>
  <si>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</si>
  <si>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</si>
  <si>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</si>
  <si>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</si>
  <si>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</si>
  <si>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</si>
  <si>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</si>
  <si>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</si>
  <si>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</si>
  <si>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</si>
  <si>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</si>
  <si>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</si>
  <si>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</si>
  <si>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</si>
  <si>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</si>
  <si>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</si>
  <si>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</si>
  <si>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</si>
  <si>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</si>
  <si>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</si>
  <si>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</si>
  <si>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</si>
  <si>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</si>
  <si>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</si>
  <si>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</si>
  <si>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</si>
  <si>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</si>
  <si>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</si>
  <si>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</si>
  <si>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</si>
  <si>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</si>
  <si>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</si>
  <si>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</si>
  <si>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</si>
  <si>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</si>
  <si>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</si>
  <si>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</si>
  <si>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</si>
  <si>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</si>
  <si>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</si>
  <si>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</si>
  <si>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</si>
  <si>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</si>
  <si>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</si>
  <si>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</si>
  <si>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</si>
  <si>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</si>
  <si>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</si>
  <si>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</si>
  <si>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</si>
  <si>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</si>
  <si>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</si>
  <si>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</si>
  <si>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</si>
  <si>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</si>
  <si>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</si>
  <si>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</si>
  <si>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</si>
  <si>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</si>
  <si>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</si>
  <si>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</si>
  <si>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</si>
  <si>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</si>
  <si>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</si>
  <si>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</si>
  <si>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</si>
  <si>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</si>
  <si>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</si>
  <si>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</si>
  <si>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</si>
  <si>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</si>
  <si>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</si>
  <si>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</si>
  <si>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</si>
  <si>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</si>
  <si>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</si>
  <si>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</si>
  <si>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</si>
  <si>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</si>
  <si>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</si>
  <si>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</si>
  <si>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</si>
  <si>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</si>
  <si>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</si>
  <si>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</si>
  <si>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</si>
  <si>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</si>
  <si>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</si>
  <si>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</si>
  <si>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</si>
  <si>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</si>
  <si>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</si>
  <si>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</si>
  <si>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</si>
  <si>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</si>
  <si>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</si>
  <si>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</si>
  <si>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</si>
  <si>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</si>
  <si>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</si>
  <si>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</si>
  <si>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</si>
  <si>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</si>
  <si>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</si>
  <si>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</si>
  <si>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</si>
  <si>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</si>
  <si>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</si>
  <si>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</si>
  <si>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</si>
  <si>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</si>
  <si>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</si>
  <si>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</si>
  <si>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</si>
  <si>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</si>
  <si>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</si>
  <si>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</si>
  <si>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</si>
  <si>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</si>
  <si>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</si>
  <si>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</si>
  <si>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</si>
  <si>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医療法人社団誠馨会自動車事故対策機構千葉療護センター</t>
    <phoneticPr fontId="3"/>
  </si>
  <si>
    <t>〒261-0012 千葉市美浜区磯辺３－３０－１</t>
    <phoneticPr fontId="3"/>
  </si>
  <si>
    <t>〇</t>
  </si>
  <si>
    <t>医療法人</t>
  </si>
  <si>
    <t>脳神経外科</t>
  </si>
  <si>
    <t>ＤＰＣ病院ではない</t>
  </si>
  <si>
    <t>有</t>
  </si>
  <si>
    <t>-</t>
    <phoneticPr fontId="3"/>
  </si>
  <si>
    <t>東病棟</t>
  </si>
  <si>
    <t>慢性期機能</t>
  </si>
  <si>
    <t>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</si>
</sst>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42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1042</v>
      </c>
      <c r="M9" s="282" t="s">
        <v>1044</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t="s">
        <v>1036</v>
      </c>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1042</v>
      </c>
      <c r="M22" s="282" t="s">
        <v>1044</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t="s">
        <v>1036</v>
      </c>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1042</v>
      </c>
      <c r="M35" s="282" t="s">
        <v>1044</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1042</v>
      </c>
      <c r="M44" s="282" t="s">
        <v>1044</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1042</v>
      </c>
      <c r="M89" s="262" t="s">
        <v>1044</v>
      </c>
    </row>
    <row r="90" spans="1:23" s="21" customFormat="1">
      <c r="A90" s="243"/>
      <c r="B90" s="1"/>
      <c r="C90" s="3"/>
      <c r="D90" s="3"/>
      <c r="E90" s="3"/>
      <c r="F90" s="3"/>
      <c r="G90" s="3"/>
      <c r="H90" s="287"/>
      <c r="I90" s="67" t="s">
        <v>36</v>
      </c>
      <c r="J90" s="68"/>
      <c r="K90" s="69"/>
      <c r="L90" s="262" t="s">
        <v>1043</v>
      </c>
      <c r="M90" s="262" t="s">
        <v>1043</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1042</v>
      </c>
      <c r="M97" s="66" t="s">
        <v>1044</v>
      </c>
      <c r="N97" s="8"/>
      <c r="O97" s="8"/>
      <c r="P97" s="8"/>
      <c r="Q97" s="8"/>
      <c r="R97" s="8"/>
      <c r="S97" s="8"/>
      <c r="T97" s="8"/>
      <c r="U97" s="8"/>
      <c r="V97" s="8"/>
    </row>
    <row r="98" spans="1:22" ht="20.25" customHeight="1">
      <c r="A98" s="243"/>
      <c r="B98" s="1"/>
      <c r="C98" s="62"/>
      <c r="D98" s="3"/>
      <c r="F98" s="3"/>
      <c r="G98" s="3"/>
      <c r="H98" s="287"/>
      <c r="I98" s="67" t="s">
        <v>40</v>
      </c>
      <c r="J98" s="68"/>
      <c r="K98" s="79"/>
      <c r="L98" s="70" t="s">
        <v>1043</v>
      </c>
      <c r="M98" s="70" t="s">
        <v>1043</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80</v>
      </c>
      <c r="K99" s="237" t="str">
        <f>IF(OR(COUNTIF(L99:M99,"未確認")&gt;0,COUNTIF(L99:M99,"~*")&gt;0),"※","")</f>
        <v/>
      </c>
      <c r="L99" s="258">
        <v>30</v>
      </c>
      <c r="M99" s="258">
        <v>50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80</v>
      </c>
      <c r="K101" s="237" t="str">
        <f>IF(OR(COUNTIF(L101:M101,"未確認")&gt;0,COUNTIF(L101:M101,"~*")&gt;0),"※","")</f>
        <v/>
      </c>
      <c r="L101" s="258">
        <v>30</v>
      </c>
      <c r="M101" s="258">
        <v>50</v>
      </c>
    </row>
    <row r="102" spans="1:22" s="83" customFormat="1" ht="34.5" customHeight="1">
      <c r="A102" s="244" t="s">
        <v>610</v>
      </c>
      <c r="B102" s="84"/>
      <c r="C102" s="376"/>
      <c r="D102" s="378"/>
      <c r="E102" s="316" t="s">
        <v>612</v>
      </c>
      <c r="F102" s="317"/>
      <c r="G102" s="317"/>
      <c r="H102" s="318"/>
      <c r="I102" s="419"/>
      <c r="J102" s="256">
        <f t="shared" si="0"/>
        <v>80</v>
      </c>
      <c r="K102" s="237" t="str">
        <f t="shared" ref="K102:K111" si="1">IF(OR(COUNTIF(L101:M101,"未確認")&gt;0,COUNTIF(L101:M101,"~*")&gt;0),"※","")</f>
        <v/>
      </c>
      <c r="L102" s="258">
        <v>30</v>
      </c>
      <c r="M102" s="258">
        <v>50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1042</v>
      </c>
      <c r="M118" s="66" t="s">
        <v>1044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1043</v>
      </c>
      <c r="M119" s="70" t="s">
        <v>1043</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row>
    <row r="122" spans="1:22" s="83" customFormat="1" ht="40.5" customHeight="1">
      <c r="A122" s="244" t="s">
        <v>619</v>
      </c>
      <c r="B122" s="1"/>
      <c r="C122" s="295"/>
      <c r="D122" s="297"/>
      <c r="E122" s="395"/>
      <c r="F122" s="417"/>
      <c r="G122" s="417"/>
      <c r="H122" s="396"/>
      <c r="I122" s="353"/>
      <c r="J122" s="101"/>
      <c r="K122" s="102"/>
      <c r="L122" s="98" t="s">
        <v>533</v>
      </c>
      <c r="M122" s="98" t="s">
        <v>533</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1042</v>
      </c>
      <c r="M129" s="66" t="s">
        <v>1044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1043</v>
      </c>
      <c r="M130" s="70" t="s">
        <v>1043</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535</v>
      </c>
      <c r="M131" s="98" t="s">
        <v>535</v>
      </c>
    </row>
    <row r="132" spans="1:22" s="83" customFormat="1" ht="34.5" customHeight="1">
      <c r="A132" s="244" t="s">
        <v>621</v>
      </c>
      <c r="B132" s="84"/>
      <c r="C132" s="295"/>
      <c r="D132" s="297"/>
      <c r="E132" s="319" t="s">
        <v>58</v>
      </c>
      <c r="F132" s="320"/>
      <c r="G132" s="320"/>
      <c r="H132" s="321"/>
      <c r="I132" s="388"/>
      <c r="J132" s="101"/>
      <c r="K132" s="102"/>
      <c r="L132" s="82">
        <v>30</v>
      </c>
      <c r="M132" s="82">
        <v>50</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1042</v>
      </c>
      <c r="M143" s="66" t="s">
        <v>1044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1043</v>
      </c>
      <c r="M144" s="70" t="s">
        <v>1043</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70</v>
      </c>
      <c r="K167" s="264" t="str">
        <f t="shared" si="3"/>
        <v/>
      </c>
      <c r="L167" s="117">
        <v>24</v>
      </c>
      <c r="M167" s="117">
        <v>46</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1042</v>
      </c>
      <c r="M226" s="66" t="s">
        <v>1044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1043</v>
      </c>
      <c r="M227" s="70" t="s">
        <v>1043</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1039</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1042</v>
      </c>
      <c r="M234" s="66" t="s">
        <v>1044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1043</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1042</v>
      </c>
      <c r="M244" s="66" t="s">
        <v>1044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1043</v>
      </c>
      <c r="M245" s="70" t="s">
        <v>1043</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1042</v>
      </c>
      <c r="M253" s="66" t="s">
        <v>1044</v>
      </c>
      <c r="N253" s="8"/>
      <c r="O253" s="8"/>
      <c r="P253" s="8"/>
      <c r="Q253" s="8"/>
      <c r="R253" s="8"/>
      <c r="S253" s="8"/>
      <c r="T253" s="8"/>
      <c r="U253" s="8"/>
      <c r="V253" s="8"/>
    </row>
    <row r="254" spans="1:22">
      <c r="A254" s="243"/>
      <c r="B254" s="1"/>
      <c r="C254" s="62"/>
      <c r="D254" s="3"/>
      <c r="F254" s="3"/>
      <c r="G254" s="3"/>
      <c r="H254" s="287"/>
      <c r="I254" s="67" t="s">
        <v>36</v>
      </c>
      <c r="J254" s="68"/>
      <c r="K254" s="79"/>
      <c r="L254" s="70" t="s">
        <v>1043</v>
      </c>
      <c r="M254" s="137" t="s">
        <v>1043</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1042</v>
      </c>
      <c r="M263" s="66" t="s">
        <v>1044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1043</v>
      </c>
      <c r="M264" s="70" t="s">
        <v>1043</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3.1</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0.1</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79</v>
      </c>
      <c r="K269" s="81" t="str">
        <f t="shared" si="8"/>
        <v/>
      </c>
      <c r="L269" s="147">
        <v>27</v>
      </c>
      <c r="M269" s="147">
        <v>52</v>
      </c>
    </row>
    <row r="270" spans="1:22" s="83" customFormat="1" ht="34.5" customHeight="1">
      <c r="A270" s="249" t="s">
        <v>725</v>
      </c>
      <c r="B270" s="120"/>
      <c r="C270" s="370"/>
      <c r="D270" s="370"/>
      <c r="E270" s="370"/>
      <c r="F270" s="370"/>
      <c r="G270" s="370" t="s">
        <v>148</v>
      </c>
      <c r="H270" s="370"/>
      <c r="I270" s="403"/>
      <c r="J270" s="266">
        <f t="shared" si="9"/>
        <v>3.3</v>
      </c>
      <c r="K270" s="81" t="str">
        <f t="shared" si="8"/>
        <v/>
      </c>
      <c r="L270" s="148">
        <v>0.4</v>
      </c>
      <c r="M270" s="148">
        <v>2.9</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3</v>
      </c>
      <c r="M271" s="147">
        <v>2</v>
      </c>
    </row>
    <row r="272" spans="1:22" s="83" customFormat="1" ht="34.5" customHeight="1">
      <c r="A272" s="249" t="s">
        <v>726</v>
      </c>
      <c r="B272" s="120"/>
      <c r="C272" s="371"/>
      <c r="D272" s="371"/>
      <c r="E272" s="371"/>
      <c r="F272" s="371"/>
      <c r="G272" s="370" t="s">
        <v>148</v>
      </c>
      <c r="H272" s="370"/>
      <c r="I272" s="403"/>
      <c r="J272" s="266">
        <f t="shared" si="9"/>
        <v>0.9</v>
      </c>
      <c r="K272" s="81" t="str">
        <f t="shared" si="8"/>
        <v/>
      </c>
      <c r="L272" s="148">
        <v>0.9</v>
      </c>
      <c r="M272" s="148">
        <v>0</v>
      </c>
    </row>
    <row r="273" spans="1:13" s="83" customFormat="1" ht="34.5" customHeight="1">
      <c r="A273" s="249" t="s">
        <v>727</v>
      </c>
      <c r="B273" s="120"/>
      <c r="C273" s="370" t="s">
        <v>152</v>
      </c>
      <c r="D273" s="371"/>
      <c r="E273" s="371"/>
      <c r="F273" s="371"/>
      <c r="G273" s="370" t="s">
        <v>146</v>
      </c>
      <c r="H273" s="370"/>
      <c r="I273" s="403"/>
      <c r="J273" s="266">
        <f t="shared" si="9"/>
        <v>0</v>
      </c>
      <c r="K273" s="81" t="str">
        <f t="shared" si="8"/>
        <v/>
      </c>
      <c r="L273" s="147">
        <v>0</v>
      </c>
      <c r="M273" s="147">
        <v>0</v>
      </c>
    </row>
    <row r="274" spans="1:13" s="83" customFormat="1" ht="34.5" customHeight="1">
      <c r="A274" s="249" t="s">
        <v>727</v>
      </c>
      <c r="B274" s="120"/>
      <c r="C274" s="371"/>
      <c r="D274" s="371"/>
      <c r="E274" s="371"/>
      <c r="F274" s="371"/>
      <c r="G274" s="370" t="s">
        <v>148</v>
      </c>
      <c r="H274" s="370"/>
      <c r="I274" s="403"/>
      <c r="J274" s="266">
        <f t="shared" si="9"/>
        <v>4.4000000000000004</v>
      </c>
      <c r="K274" s="81" t="str">
        <f t="shared" si="8"/>
        <v/>
      </c>
      <c r="L274" s="148">
        <v>1.8</v>
      </c>
      <c r="M274" s="148">
        <v>2.6</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3</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2</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0.3</v>
      </c>
      <c r="N298" s="148">
        <v>0.6</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1043</v>
      </c>
      <c r="M323" s="137" t="s">
        <v>1043</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1040</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0.1</v>
      </c>
      <c r="K328" s="81"/>
      <c r="L328" s="269"/>
      <c r="M328" s="161"/>
    </row>
    <row r="329" spans="1:22" s="83" customFormat="1" ht="34.5" customHeight="1">
      <c r="A329" s="249" t="s">
        <v>750</v>
      </c>
      <c r="B329" s="159"/>
      <c r="C329" s="370"/>
      <c r="D329" s="370"/>
      <c r="E329" s="370"/>
      <c r="F329" s="371"/>
      <c r="G329" s="370" t="s">
        <v>176</v>
      </c>
      <c r="H329" s="288" t="s">
        <v>173</v>
      </c>
      <c r="I329" s="353"/>
      <c r="J329" s="266">
        <v>2</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2</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1042</v>
      </c>
      <c r="M342" s="66" t="s">
        <v>1044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1043</v>
      </c>
      <c r="M343" s="137" t="s">
        <v>1043</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row>
    <row r="345" spans="1:22" s="83" customFormat="1" ht="34.5" customHeight="1">
      <c r="A345" s="249" t="s">
        <v>755</v>
      </c>
      <c r="B345" s="159"/>
      <c r="C345" s="395"/>
      <c r="D345" s="396"/>
      <c r="E345" s="398"/>
      <c r="F345" s="398"/>
      <c r="G345" s="319" t="s">
        <v>184</v>
      </c>
      <c r="H345" s="321"/>
      <c r="I345" s="353"/>
      <c r="J345" s="271">
        <v>0</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1</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1</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1044</v>
      </c>
    </row>
    <row r="368" spans="1:22" s="118" customFormat="1" ht="20.25" customHeight="1">
      <c r="A368" s="243"/>
      <c r="B368" s="1"/>
      <c r="C368" s="3"/>
      <c r="D368" s="3"/>
      <c r="E368" s="3"/>
      <c r="F368" s="3"/>
      <c r="G368" s="3"/>
      <c r="H368" s="287"/>
      <c r="I368" s="67" t="s">
        <v>36</v>
      </c>
      <c r="J368" s="170"/>
      <c r="K368" s="79"/>
      <c r="L368" s="137" t="s">
        <v>1043</v>
      </c>
      <c r="M368" s="137" t="s">
        <v>1043</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1042</v>
      </c>
      <c r="M390" s="66" t="s">
        <v>1044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1043</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172</v>
      </c>
      <c r="K392" s="81" t="str">
        <f t="shared" ref="K392:K397" si="12">IF(OR(COUNTIF(L392:M392,"未確認")&gt;0,COUNTIF(L392:M392,"~*")&gt;0),"※","")</f>
        <v/>
      </c>
      <c r="L392" s="147">
        <v>52</v>
      </c>
      <c r="M392" s="147">
        <v>120</v>
      </c>
    </row>
    <row r="393" spans="1:22" s="83" customFormat="1" ht="34.5" customHeight="1">
      <c r="A393" s="249" t="s">
        <v>773</v>
      </c>
      <c r="B393" s="84"/>
      <c r="C393" s="369"/>
      <c r="D393" s="379"/>
      <c r="E393" s="319" t="s">
        <v>224</v>
      </c>
      <c r="F393" s="320"/>
      <c r="G393" s="320"/>
      <c r="H393" s="321"/>
      <c r="I393" s="342"/>
      <c r="J393" s="140">
        <f t="shared" si="11"/>
        <v>172</v>
      </c>
      <c r="K393" s="81" t="str">
        <f t="shared" si="12"/>
        <v/>
      </c>
      <c r="L393" s="147">
        <v>52</v>
      </c>
      <c r="M393" s="147">
        <v>120</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row>
    <row r="396" spans="1:22" s="83" customFormat="1" ht="34.5" customHeight="1">
      <c r="A396" s="250" t="s">
        <v>776</v>
      </c>
      <c r="B396" s="1"/>
      <c r="C396" s="369"/>
      <c r="D396" s="319" t="s">
        <v>227</v>
      </c>
      <c r="E396" s="320"/>
      <c r="F396" s="320"/>
      <c r="G396" s="320"/>
      <c r="H396" s="321"/>
      <c r="I396" s="342"/>
      <c r="J396" s="140">
        <f t="shared" si="11"/>
        <v>26426</v>
      </c>
      <c r="K396" s="81" t="str">
        <f t="shared" si="12"/>
        <v/>
      </c>
      <c r="L396" s="147">
        <v>9909</v>
      </c>
      <c r="M396" s="147">
        <v>16517</v>
      </c>
    </row>
    <row r="397" spans="1:22" s="83" customFormat="1" ht="34.5" customHeight="1">
      <c r="A397" s="250" t="s">
        <v>777</v>
      </c>
      <c r="B397" s="119"/>
      <c r="C397" s="369"/>
      <c r="D397" s="319" t="s">
        <v>228</v>
      </c>
      <c r="E397" s="320"/>
      <c r="F397" s="320"/>
      <c r="G397" s="320"/>
      <c r="H397" s="321"/>
      <c r="I397" s="343"/>
      <c r="J397" s="140">
        <f t="shared" si="11"/>
        <v>172</v>
      </c>
      <c r="K397" s="81" t="str">
        <f t="shared" si="12"/>
        <v/>
      </c>
      <c r="L397" s="147">
        <v>56</v>
      </c>
      <c r="M397" s="147">
        <v>116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1042</v>
      </c>
      <c r="M403" s="66" t="s">
        <v>1044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1043</v>
      </c>
      <c r="M404" s="70" t="s">
        <v>1043</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172</v>
      </c>
      <c r="K405" s="81" t="str">
        <f t="shared" ref="K405:K422" si="14">IF(OR(COUNTIF(L405:M405,"未確認")&gt;0,COUNTIF(L405:M405,"~*")&gt;0),"※","")</f>
        <v/>
      </c>
      <c r="L405" s="147">
        <v>52</v>
      </c>
      <c r="M405" s="147">
        <v>120</v>
      </c>
    </row>
    <row r="406" spans="1:22" s="83" customFormat="1" ht="34.5" customHeight="1">
      <c r="A406" s="251" t="s">
        <v>779</v>
      </c>
      <c r="B406" s="119"/>
      <c r="C406" s="368"/>
      <c r="D406" s="374" t="s">
        <v>233</v>
      </c>
      <c r="E406" s="376" t="s">
        <v>234</v>
      </c>
      <c r="F406" s="377"/>
      <c r="G406" s="377"/>
      <c r="H406" s="378"/>
      <c r="I406" s="360"/>
      <c r="J406" s="140">
        <f t="shared" si="13"/>
        <v>21</v>
      </c>
      <c r="K406" s="81" t="str">
        <f t="shared" si="14"/>
        <v/>
      </c>
      <c r="L406" s="147">
        <v>12</v>
      </c>
      <c r="M406" s="147">
        <v>9</v>
      </c>
    </row>
    <row r="407" spans="1:22" s="83" customFormat="1" ht="34.5" customHeight="1">
      <c r="A407" s="251" t="s">
        <v>780</v>
      </c>
      <c r="B407" s="119"/>
      <c r="C407" s="368"/>
      <c r="D407" s="368"/>
      <c r="E407" s="319" t="s">
        <v>235</v>
      </c>
      <c r="F407" s="320"/>
      <c r="G407" s="320"/>
      <c r="H407" s="321"/>
      <c r="I407" s="360"/>
      <c r="J407" s="140">
        <f t="shared" si="13"/>
        <v>128</v>
      </c>
      <c r="K407" s="81" t="str">
        <f t="shared" si="14"/>
        <v/>
      </c>
      <c r="L407" s="147">
        <v>34</v>
      </c>
      <c r="M407" s="147">
        <v>94</v>
      </c>
    </row>
    <row r="408" spans="1:22" s="83" customFormat="1" ht="34.5" customHeight="1">
      <c r="A408" s="251" t="s">
        <v>781</v>
      </c>
      <c r="B408" s="119"/>
      <c r="C408" s="368"/>
      <c r="D408" s="368"/>
      <c r="E408" s="319" t="s">
        <v>236</v>
      </c>
      <c r="F408" s="320"/>
      <c r="G408" s="320"/>
      <c r="H408" s="321"/>
      <c r="I408" s="360"/>
      <c r="J408" s="140">
        <f t="shared" si="13"/>
        <v>22</v>
      </c>
      <c r="K408" s="81" t="str">
        <f t="shared" si="14"/>
        <v/>
      </c>
      <c r="L408" s="147">
        <v>6</v>
      </c>
      <c r="M408" s="147">
        <v>16</v>
      </c>
    </row>
    <row r="409" spans="1:22" s="83" customFormat="1" ht="34.5" customHeight="1">
      <c r="A409" s="251" t="s">
        <v>782</v>
      </c>
      <c r="B409" s="119"/>
      <c r="C409" s="368"/>
      <c r="D409" s="368"/>
      <c r="E409" s="316" t="s">
        <v>986</v>
      </c>
      <c r="F409" s="317"/>
      <c r="G409" s="317"/>
      <c r="H409" s="318"/>
      <c r="I409" s="360"/>
      <c r="J409" s="140">
        <f t="shared" si="13"/>
        <v>1</v>
      </c>
      <c r="K409" s="81" t="str">
        <f t="shared" si="14"/>
        <v/>
      </c>
      <c r="L409" s="147">
        <v>0</v>
      </c>
      <c r="M409" s="147">
        <v>1</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172</v>
      </c>
      <c r="K413" s="81" t="str">
        <f t="shared" si="14"/>
        <v/>
      </c>
      <c r="L413" s="147">
        <v>56</v>
      </c>
      <c r="M413" s="147">
        <v>116</v>
      </c>
    </row>
    <row r="414" spans="1:22" s="83" customFormat="1" ht="34.5" customHeight="1">
      <c r="A414" s="251" t="s">
        <v>787</v>
      </c>
      <c r="B414" s="119"/>
      <c r="C414" s="368"/>
      <c r="D414" s="374" t="s">
        <v>240</v>
      </c>
      <c r="E414" s="376" t="s">
        <v>241</v>
      </c>
      <c r="F414" s="377"/>
      <c r="G414" s="377"/>
      <c r="H414" s="378"/>
      <c r="I414" s="360"/>
      <c r="J414" s="140">
        <f t="shared" si="13"/>
        <v>21</v>
      </c>
      <c r="K414" s="81" t="str">
        <f t="shared" si="14"/>
        <v/>
      </c>
      <c r="L414" s="147">
        <v>9</v>
      </c>
      <c r="M414" s="147">
        <v>12</v>
      </c>
    </row>
    <row r="415" spans="1:22" s="83" customFormat="1" ht="34.5" customHeight="1">
      <c r="A415" s="251" t="s">
        <v>788</v>
      </c>
      <c r="B415" s="119"/>
      <c r="C415" s="368"/>
      <c r="D415" s="368"/>
      <c r="E415" s="319" t="s">
        <v>242</v>
      </c>
      <c r="F415" s="320"/>
      <c r="G415" s="320"/>
      <c r="H415" s="321"/>
      <c r="I415" s="360"/>
      <c r="J415" s="140">
        <f t="shared" si="13"/>
        <v>132</v>
      </c>
      <c r="K415" s="81" t="str">
        <f t="shared" si="14"/>
        <v/>
      </c>
      <c r="L415" s="147">
        <v>37</v>
      </c>
      <c r="M415" s="147">
        <v>95</v>
      </c>
    </row>
    <row r="416" spans="1:22" s="83" customFormat="1" ht="34.5" customHeight="1">
      <c r="A416" s="251" t="s">
        <v>789</v>
      </c>
      <c r="B416" s="119"/>
      <c r="C416" s="368"/>
      <c r="D416" s="368"/>
      <c r="E416" s="319" t="s">
        <v>243</v>
      </c>
      <c r="F416" s="320"/>
      <c r="G416" s="320"/>
      <c r="H416" s="321"/>
      <c r="I416" s="360"/>
      <c r="J416" s="140">
        <f t="shared" si="13"/>
        <v>11</v>
      </c>
      <c r="K416" s="81" t="str">
        <f t="shared" si="14"/>
        <v/>
      </c>
      <c r="L416" s="147">
        <v>5</v>
      </c>
      <c r="M416" s="147">
        <v>6</v>
      </c>
    </row>
    <row r="417" spans="1:22" s="83" customFormat="1" ht="34.5" customHeight="1">
      <c r="A417" s="251" t="s">
        <v>790</v>
      </c>
      <c r="B417" s="119"/>
      <c r="C417" s="368"/>
      <c r="D417" s="368"/>
      <c r="E417" s="319" t="s">
        <v>244</v>
      </c>
      <c r="F417" s="320"/>
      <c r="G417" s="320"/>
      <c r="H417" s="321"/>
      <c r="I417" s="360"/>
      <c r="J417" s="140">
        <f t="shared" si="13"/>
        <v>0</v>
      </c>
      <c r="K417" s="81" t="str">
        <f t="shared" si="14"/>
        <v/>
      </c>
      <c r="L417" s="147">
        <v>0</v>
      </c>
      <c r="M417" s="147">
        <v>0</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4</v>
      </c>
      <c r="K420" s="81" t="str">
        <f t="shared" si="14"/>
        <v/>
      </c>
      <c r="L420" s="147">
        <v>2</v>
      </c>
      <c r="M420" s="147">
        <v>2</v>
      </c>
    </row>
    <row r="421" spans="1:22" s="83" customFormat="1" ht="34.5" customHeight="1">
      <c r="A421" s="251" t="s">
        <v>794</v>
      </c>
      <c r="B421" s="119"/>
      <c r="C421" s="368"/>
      <c r="D421" s="368"/>
      <c r="E421" s="319" t="s">
        <v>247</v>
      </c>
      <c r="F421" s="320"/>
      <c r="G421" s="320"/>
      <c r="H421" s="321"/>
      <c r="I421" s="360"/>
      <c r="J421" s="140">
        <f t="shared" si="13"/>
        <v>4</v>
      </c>
      <c r="K421" s="81" t="str">
        <f t="shared" si="14"/>
        <v/>
      </c>
      <c r="L421" s="147">
        <v>3</v>
      </c>
      <c r="M421" s="147">
        <v>1</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1042</v>
      </c>
      <c r="M428" s="66" t="s">
        <v>1044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1043</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151</v>
      </c>
      <c r="K430" s="193" t="str">
        <f>IF(OR(COUNTIF(L430:M430,"未確認")&gt;0,COUNTIF(L430:M430,"~*")&gt;0),"※","")</f>
        <v/>
      </c>
      <c r="L430" s="147">
        <v>47</v>
      </c>
      <c r="M430" s="147">
        <v>104</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132</v>
      </c>
      <c r="K432" s="193" t="str">
        <f>IF(OR(COUNTIF(L432:M432,"未確認")&gt;0,COUNTIF(L432:M432,"~*")&gt;0),"※","")</f>
        <v/>
      </c>
      <c r="L432" s="147">
        <v>37</v>
      </c>
      <c r="M432" s="147">
        <v>95</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4</v>
      </c>
      <c r="K433" s="193" t="str">
        <f>IF(OR(COUNTIF(L433:M433,"未確認")&gt;0,COUNTIF(L433:M433,"~*")&gt;0),"※","")</f>
        <v/>
      </c>
      <c r="L433" s="147">
        <v>3</v>
      </c>
      <c r="M433" s="147">
        <v>1</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15</v>
      </c>
      <c r="K434" s="193" t="str">
        <f>IF(OR(COUNTIF(L434:M434,"未確認")&gt;0,COUNTIF(L434:M434,"~*")&gt;0),"※","")</f>
        <v/>
      </c>
      <c r="L434" s="147">
        <v>7</v>
      </c>
      <c r="M434" s="147">
        <v>8</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1042</v>
      </c>
      <c r="M441" s="66" t="s">
        <v>1044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1043</v>
      </c>
      <c r="M442" s="70" t="s">
        <v>1043</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1042</v>
      </c>
      <c r="M466" s="66" t="s">
        <v>1044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1043</v>
      </c>
      <c r="M467" s="70" t="s">
        <v>1043</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IF(SUM(L468:M468)=0,IF(COUNTIF(L468:M468,"未確認")&gt;0,"未確認",IF(COUNTIF(L468:M468,"*")&gt;0,"*",SUM(L468:M468))),SUM(L468:M468))</f>
        <v>*</v>
      </c>
      <c r="K468" s="201" t="str">
        <f t="shared" ref="K468:K475" si="16">IF(OR(COUNTIF(L468:M468,"未確認")&gt;0,COUNTIF(L468:M468,"*")&gt;0),"※","")</f>
        <v>※</v>
      </c>
      <c r="L468" s="117">
        <v>0</v>
      </c>
      <c r="M468" s="117" t="s">
        <v>541</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7"/>
        <v>*</v>
      </c>
      <c r="K472" s="201" t="str">
        <f t="shared" si="16"/>
        <v>※</v>
      </c>
      <c r="L472" s="117">
        <v>0</v>
      </c>
      <c r="M472" s="117" t="s">
        <v>541</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1044</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1043</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1044</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1043</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1044</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1043</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1044</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1043</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1044</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1043</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1044</v>
      </c>
    </row>
    <row r="544" spans="1:22" s="1" customFormat="1" ht="20.25" customHeight="1">
      <c r="A544" s="243"/>
      <c r="C544" s="62"/>
      <c r="D544" s="3"/>
      <c r="E544" s="3"/>
      <c r="F544" s="3"/>
      <c r="G544" s="3"/>
      <c r="H544" s="287"/>
      <c r="I544" s="67" t="s">
        <v>36</v>
      </c>
      <c r="J544" s="68"/>
      <c r="K544" s="186"/>
      <c r="L544" s="70" t="s">
        <v>1043</v>
      </c>
      <c r="M544" s="70" t="s">
        <v>1043</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1041</v>
      </c>
      <c r="M558" s="211" t="s">
        <v>1041</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1044</v>
      </c>
    </row>
    <row r="589" spans="1:22" s="1" customFormat="1" ht="20.25" customHeight="1">
      <c r="A589" s="243"/>
      <c r="C589" s="62"/>
      <c r="D589" s="3"/>
      <c r="E589" s="3"/>
      <c r="F589" s="3"/>
      <c r="G589" s="3"/>
      <c r="H589" s="287"/>
      <c r="I589" s="67" t="s">
        <v>36</v>
      </c>
      <c r="J589" s="68"/>
      <c r="K589" s="186"/>
      <c r="L589" s="70" t="s">
        <v>1043</v>
      </c>
      <c r="M589" s="70" t="s">
        <v>1043</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0</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0</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0</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0</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0</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1042</v>
      </c>
      <c r="M611" s="66" t="s">
        <v>1044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1043</v>
      </c>
      <c r="M612" s="70" t="s">
        <v>1043</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t="str">
        <f t="shared" si="28"/>
        <v>*</v>
      </c>
      <c r="K614" s="201" t="str">
        <f t="shared" si="29"/>
        <v>※</v>
      </c>
      <c r="L614" s="117" t="s">
        <v>541</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1042</v>
      </c>
      <c r="M629" s="66" t="s">
        <v>1044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1043</v>
      </c>
      <c r="M630" s="70" t="s">
        <v>1043</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19" t="s">
        <v>434</v>
      </c>
      <c r="D632" s="320"/>
      <c r="E632" s="320"/>
      <c r="F632" s="320"/>
      <c r="G632" s="320"/>
      <c r="H632" s="321"/>
      <c r="I632" s="122" t="s">
        <v>435</v>
      </c>
      <c r="J632" s="116" t="str">
        <f t="shared" si="30"/>
        <v>*</v>
      </c>
      <c r="K632" s="201" t="str">
        <f t="shared" si="31"/>
        <v>※</v>
      </c>
      <c r="L632" s="117">
        <v>0</v>
      </c>
      <c r="M632" s="117" t="s">
        <v>541</v>
      </c>
    </row>
    <row r="633" spans="1:22" s="118" customFormat="1" ht="57">
      <c r="A633" s="252" t="s">
        <v>919</v>
      </c>
      <c r="B633" s="119"/>
      <c r="C633" s="319" t="s">
        <v>436</v>
      </c>
      <c r="D633" s="320"/>
      <c r="E633" s="320"/>
      <c r="F633" s="320"/>
      <c r="G633" s="320"/>
      <c r="H633" s="321"/>
      <c r="I633" s="122" t="s">
        <v>437</v>
      </c>
      <c r="J633" s="116" t="str">
        <f t="shared" si="30"/>
        <v>*</v>
      </c>
      <c r="K633" s="201" t="str">
        <f t="shared" si="31"/>
        <v>※</v>
      </c>
      <c r="L633" s="117" t="s">
        <v>541</v>
      </c>
      <c r="M633" s="117" t="s">
        <v>541</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t="s">
        <v>541</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1042</v>
      </c>
      <c r="M644" s="66" t="s">
        <v>1044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1043</v>
      </c>
      <c r="M645" s="70" t="s">
        <v>1043</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51</v>
      </c>
      <c r="K646" s="201" t="str">
        <f t="shared" ref="K646:K660" si="33">IF(OR(COUNTIF(L646:M646,"未確認")&gt;0,COUNTIF(L646:M646,"*")&gt;0),"※","")</f>
        <v/>
      </c>
      <c r="L646" s="117">
        <v>16</v>
      </c>
      <c r="M646" s="117">
        <v>35</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51</v>
      </c>
      <c r="K648" s="201" t="str">
        <f t="shared" si="33"/>
        <v/>
      </c>
      <c r="L648" s="117">
        <v>16</v>
      </c>
      <c r="M648" s="117">
        <v>35</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
      </c>
      <c r="L650" s="117">
        <v>0</v>
      </c>
      <c r="M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f t="shared" si="32"/>
        <v>14</v>
      </c>
      <c r="K658" s="201" t="str">
        <f t="shared" si="33"/>
        <v>※</v>
      </c>
      <c r="L658" s="117" t="s">
        <v>541</v>
      </c>
      <c r="M658" s="117">
        <v>14</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1042</v>
      </c>
      <c r="M665" s="66" t="s">
        <v>1044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1043</v>
      </c>
      <c r="M666" s="70" t="s">
        <v>1043</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1042</v>
      </c>
      <c r="M681" s="66" t="s">
        <v>1044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1043</v>
      </c>
      <c r="M682" s="70" t="s">
        <v>1043</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1042</v>
      </c>
      <c r="M691" s="66" t="s">
        <v>1044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1043</v>
      </c>
      <c r="M692" s="70" t="s">
        <v>1043</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70</v>
      </c>
      <c r="K694" s="201" t="str">
        <f>IF(OR(COUNTIF(L694:M694,"未確認")&gt;0,COUNTIF(L694:M694,"*")&gt;0),"※","")</f>
        <v/>
      </c>
      <c r="L694" s="117">
        <v>24</v>
      </c>
      <c r="M694" s="117">
        <v>46</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43</v>
      </c>
      <c r="K695" s="201" t="str">
        <f>IF(OR(COUNTIF(L695:M695,"未確認")&gt;0,COUNTIF(L695:M695,"*")&gt;0),"※","")</f>
        <v/>
      </c>
      <c r="L695" s="117">
        <v>15</v>
      </c>
      <c r="M695" s="117">
        <v>28</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1042</v>
      </c>
      <c r="M704" s="66" t="s">
        <v>1044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1043</v>
      </c>
      <c r="M705" s="70" t="s">
        <v>1043</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B8164F5-B569-44CF-A768-B0588C20D7FF}"/>
    <hyperlink ref="J71:L71" location="病院!B464" display="・手術の状況" xr:uid="{E012B6DB-FC07-461D-8F16-E9254E378C62}"/>
    <hyperlink ref="J72:L72" location="病院!B500" display="・がん、脳卒中、心筋梗塞、分娩、精神医療への対応状況" xr:uid="{B9ADCA65-F389-4DD7-93FF-0B5B74E43BD4}"/>
    <hyperlink ref="J73:L73" location="病院!B541" display="・重症患者への対応状況" xr:uid="{CBED6048-4647-429F-B0E7-40DF64A535A4}"/>
    <hyperlink ref="J74:L74" location="病院!B586" display="・救急医療の実施状況" xr:uid="{D23156C9-EF99-44A1-A5BB-6E7833EB4F2B}"/>
    <hyperlink ref="J75:L75" location="病院!B609" display="・急性期後の支援、在宅復帰の支援の状況" xr:uid="{7C74A8A5-413D-4AA7-8875-14DE2CB06B9E}"/>
    <hyperlink ref="J76:L76" location="病院!B627" display="・全身管理の状況" xr:uid="{A35B88D9-DC1B-4D6F-BDA5-387997594E73}"/>
    <hyperlink ref="J78:L78" location="病院!B679" display="・長期療養患者の受入状況" xr:uid="{625986D6-EF5D-4608-B7BF-A0F593A51134}"/>
    <hyperlink ref="J77:L77" location="病院!B642" display="・リハビリテーションの実施状況" xr:uid="{BA69C967-8930-49D5-B5ED-FDB4447B2675}"/>
    <hyperlink ref="J79:L79" location="病院!B689" display="・重度の障害児等の受入状況" xr:uid="{0DBE5CB7-BAF9-4528-89A1-5395AFF48DF3}"/>
    <hyperlink ref="J80:L80" location="病院!B702" display="・医科歯科の連携状況" xr:uid="{27DCE305-54EB-43B1-9469-98B913BACA6B}"/>
    <hyperlink ref="M71:N71" location="'病院(H30案)'!B448" display="・手術の状況" xr:uid="{99086A7B-508A-4B7C-94F5-29A1441DFC43}"/>
    <hyperlink ref="M72:N72" location="'病院(H30案)'!B484" display="・がん、脳卒中、心筋梗塞、分娩、精神医療への対応状況" xr:uid="{4E910CA2-EE71-4D33-A0F2-4400FEE422C9}"/>
    <hyperlink ref="M73:N73" location="'病院(H30案)'!B525" display="・重症患者への対応状況" xr:uid="{267A32C3-7263-4DBE-9D97-12D2B801ED90}"/>
    <hyperlink ref="M74:N74" location="'病院(H30案)'!B570" display="・救急医療の実施状況" xr:uid="{73F94D4C-5575-4337-A3FF-99D8A9CCD236}"/>
    <hyperlink ref="M75:N75" location="'病院(H30案)'!B593" display="・急性期後の支援、在宅復帰の支援の状況" xr:uid="{544FDC09-5EEA-4B3D-B8D6-66552719D982}"/>
    <hyperlink ref="C71:G71" location="病院!B87" display="・設置主体" xr:uid="{6E43F571-61B0-4AD2-9E36-95EF9E712B8C}"/>
    <hyperlink ref="C72:G72" location="病院!B95" display="・病床の状況" xr:uid="{5FAF289D-087C-4FC8-B2BC-B38BFE42900E}"/>
    <hyperlink ref="C73:G73" location="病院!B116" display="・診療科" xr:uid="{ADDD7AA5-90E6-431E-8518-8CE0D95B6691}"/>
    <hyperlink ref="C74:G74" location="病院!B127" display="・入院基本料・特定入院料及び届出病床数" xr:uid="{CF8E8F12-FCA7-4CCD-A9F3-6ABE261F076D}"/>
    <hyperlink ref="C75:G75" location="病院!B141" display="・算定する入院基本用・特定入院料等の状況" xr:uid="{DF0374A3-57C0-475A-917B-B7CF78DED398}"/>
    <hyperlink ref="C76:G76" location="病院!B224" display="・DPC医療機関群の種類" xr:uid="{B3F8B152-02F0-454A-BB81-68B66085853E}"/>
    <hyperlink ref="C77:G77" location="病院!B232" display="・救急告示病院、二次救急医療施設、三次救急医療施設の告示・認定の有無" xr:uid="{DA5BB96F-AC2A-4B87-A375-A35605C4404F}"/>
    <hyperlink ref="C78:F78" location="病院!B242" display="・承認の有無" xr:uid="{095F917E-7AA9-4AB8-A783-61B1B47063A0}"/>
    <hyperlink ref="C79:F79" location="病院!B251" display="・診療報酬の届出の有無" xr:uid="{E8369162-8114-491A-88B1-60AD53C82183}"/>
    <hyperlink ref="C80:F80" location="病院!B261" display="・職員数の状況" xr:uid="{CC18C30A-F0F1-4D02-B9FA-3C7BE6F6B49C}"/>
    <hyperlink ref="C81:F81" location="病院!B320" display="・退院調整部門の設置状況" xr:uid="{7B0F51E7-AEEE-4093-AC89-1B734F1B5657}"/>
    <hyperlink ref="C82:F82" location="病院!B340" display="・医療機器の台数" xr:uid="{67C7885C-14FA-4EA7-A715-55FC1D904A45}"/>
    <hyperlink ref="C83:G83" location="病院!B365" display="・過去1年間の間に病棟の再編・見直しがあった場合の報告対象期間" xr:uid="{27CA2912-A59E-41D3-9179-79A2AD0B0A98}"/>
    <hyperlink ref="H71:I71" location="病院!B388" display="・入院患者の状況（年間）" xr:uid="{EA94D44A-EBFA-4345-8747-6A147FBEDFC7}"/>
    <hyperlink ref="H72:I72" location="病院!B401" display="・入院患者の状況（年間／入棟前の場所・退棟先の場所の状況）" xr:uid="{6A6E5719-D546-4225-8A18-103DDCA0A7A9}"/>
    <hyperlink ref="H73:I73" location="病院!B426" display="・退院後に在宅医療を必要とする患者の状況" xr:uid="{59A8CA99-350A-4285-8B96-8512981EB67D}"/>
    <hyperlink ref="H74:I74" location="病院!B438" display="・看取りを行った患者数" xr:uid="{2F5B1BC9-5AF7-4FE4-AB8A-A6068652608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2019-11-15T06:22:48Z</dcterms:modified>
</cp:coreProperties>
</file>