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2EEA0D5-EE46-408D-A2DE-D191F68F4F6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<sst xmlns="http://schemas.openxmlformats.org/spreadsheetml/2006/main" count="3336" uniqueCount="1057">
  <si>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</si>
  <si>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</si>
  <si>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</si>
  <si>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</si>
  <si>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</si>
  <si>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</si>
  <si>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</si>
  <si>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</si>
  <si>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</si>
  <si>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</si>
  <si>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</si>
  <si>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</si>
  <si>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</si>
  <si>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</si>
  <si>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</si>
  <si>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</si>
  <si>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</si>
  <si>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</si>
  <si>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</si>
  <si>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</si>
  <si>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</si>
  <si>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</si>
  <si>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</si>
  <si>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</si>
  <si>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</si>
  <si>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</si>
  <si>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</si>
  <si>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</si>
  <si>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</si>
  <si>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</si>
  <si>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</si>
  <si>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</si>
  <si>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</si>
  <si>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</si>
  <si>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</si>
  <si>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</si>
  <si>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</si>
  <si>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</si>
  <si>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</si>
  <si>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</si>
  <si>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</si>
  <si>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</si>
  <si>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</si>
  <si>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</si>
  <si>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</si>
  <si>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</si>
  <si>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</si>
  <si>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</si>
  <si>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</si>
  <si>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</si>
  <si>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</si>
  <si>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</si>
  <si>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</si>
  <si>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</si>
  <si>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</si>
  <si>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</si>
  <si>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</si>
  <si>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</si>
  <si>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</si>
  <si>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</si>
  <si>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</si>
  <si>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</si>
  <si>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</si>
  <si>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</si>
  <si>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</si>
  <si>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</si>
  <si>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</si>
  <si>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</si>
  <si>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</si>
  <si>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</si>
  <si>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</si>
  <si>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</si>
  <si>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</si>
  <si>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</si>
  <si>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</si>
  <si>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</si>
  <si>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</si>
  <si>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</si>
  <si>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</si>
  <si>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</si>
  <si>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</si>
  <si>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</si>
  <si>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</si>
  <si>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</si>
  <si>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</si>
  <si>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</si>
  <si>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</si>
  <si>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</si>
  <si>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</si>
  <si>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</si>
  <si>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</si>
  <si>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</si>
  <si>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</si>
  <si>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</si>
  <si>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</si>
  <si>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</si>
  <si>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</si>
  <si>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</si>
  <si>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</si>
  <si>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</si>
  <si>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</si>
  <si>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</si>
  <si>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</si>
  <si>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</si>
  <si>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</si>
  <si>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</si>
  <si>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</si>
  <si>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</si>
  <si>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</si>
  <si>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</si>
  <si>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</si>
  <si>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</si>
  <si>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</si>
  <si>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</si>
  <si>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</si>
  <si>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</si>
  <si>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</si>
  <si>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</si>
  <si>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</si>
  <si>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</si>
  <si>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</si>
  <si>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</si>
  <si>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</si>
  <si>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</si>
  <si>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</si>
  <si>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</si>
  <si>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</si>
  <si>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</si>
  <si>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</si>
  <si>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</si>
  <si>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</si>
  <si>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</si>
  <si>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</si>
  <si>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</si>
  <si>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</si>
  <si>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</si>
  <si>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</si>
  <si>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</si>
  <si>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</si>
  <si>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</si>
  <si>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</si>
  <si>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</si>
  <si>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</si>
  <si>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</si>
  <si>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</si>
  <si>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</si>
  <si>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</si>
  <si>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</si>
  <si>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</si>
  <si>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</si>
  <si>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</si>
  <si>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</si>
  <si>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</si>
  <si>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</si>
  <si>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</si>
  <si>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</si>
  <si>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</si>
  <si>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</si>
  <si>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</si>
  <si>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</si>
  <si>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</si>
  <si>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</si>
  <si>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</si>
  <si>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</si>
  <si>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</si>
  <si>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</si>
  <si>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</si>
  <si>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</si>
  <si>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</si>
  <si>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</si>
  <si>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</si>
  <si>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</si>
  <si>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</si>
  <si>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</si>
  <si>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</si>
  <si>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</si>
  <si>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</si>
  <si>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</si>
  <si>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</si>
  <si>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</si>
  <si>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</si>
  <si>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</si>
  <si>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</si>
  <si>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</si>
  <si>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</si>
  <si>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</si>
  <si>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</si>
  <si>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</si>
  <si>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</si>
  <si>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</si>
  <si>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</si>
  <si>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</si>
  <si>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</si>
  <si>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</si>
  <si>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</si>
  <si>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</si>
  <si>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</si>
  <si>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</si>
  <si>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</si>
  <si>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</si>
  <si>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</si>
  <si>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</si>
  <si>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</si>
  <si>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</si>
  <si>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</si>
  <si>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</si>
  <si>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</si>
  <si>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</si>
  <si>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</si>
  <si>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</si>
  <si>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</si>
  <si>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</si>
  <si>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</si>
  <si>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</si>
  <si>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</si>
  <si>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</si>
  <si>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</si>
  <si>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</si>
  <si>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</si>
  <si>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</si>
  <si>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</si>
  <si>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</si>
  <si>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</si>
  <si>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</si>
  <si>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</si>
  <si>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</si>
  <si>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</si>
  <si>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</si>
  <si>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</si>
  <si>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</si>
  <si>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</si>
  <si>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</si>
  <si>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</si>
  <si>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</si>
  <si>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</si>
  <si>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</si>
  <si>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</si>
  <si>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</si>
  <si>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</si>
  <si>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</si>
  <si>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</si>
  <si>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</si>
  <si>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</si>
  <si>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</si>
  <si>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</si>
  <si>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</si>
  <si>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</si>
  <si>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</si>
  <si>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</si>
  <si>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</si>
  <si>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</si>
  <si>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</si>
  <si>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</si>
  <si>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</si>
  <si>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</si>
  <si>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</si>
  <si>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</si>
  <si>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</si>
  <si>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</si>
  <si>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</si>
  <si>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</si>
  <si>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</si>
  <si>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</si>
  <si>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</si>
  <si>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</si>
  <si>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</si>
  <si>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</si>
  <si>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</si>
  <si>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</si>
  <si>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</si>
  <si>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</si>
  <si>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</si>
  <si>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</si>
  <si>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</si>
  <si>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</si>
  <si>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</si>
  <si>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</si>
  <si>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</si>
  <si>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</si>
  <si>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</si>
  <si>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</si>
  <si>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</si>
  <si>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</si>
  <si>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</si>
  <si>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</si>
  <si>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</si>
  <si>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</si>
  <si>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</si>
  <si>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</si>
  <si>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</si>
  <si>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</si>
  <si>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</si>
  <si>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</si>
  <si>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</si>
  <si>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</si>
  <si>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</si>
  <si>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</si>
  <si>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</si>
  <si>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</si>
  <si>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</si>
  <si>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</si>
  <si>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</si>
  <si>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</si>
  <si>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</si>
  <si>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</si>
  <si>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</si>
  <si>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</si>
  <si>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</si>
  <si>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</si>
  <si>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</si>
  <si>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</si>
  <si>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</si>
  <si>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</si>
  <si>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</si>
  <si>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</si>
  <si>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</si>
  <si>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</si>
  <si>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</si>
  <si>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</si>
  <si>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</si>
  <si>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</si>
  <si>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</si>
  <si>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</si>
  <si>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</si>
  <si>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</si>
  <si>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</si>
  <si>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</si>
  <si>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</si>
  <si>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</si>
  <si>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</si>
  <si>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</si>
  <si>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</si>
  <si>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</si>
  <si>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</si>
  <si>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</si>
  <si>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</si>
  <si>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</si>
  <si>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</si>
  <si>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</si>
  <si>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</si>
  <si>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</si>
  <si>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</si>
  <si>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</si>
  <si>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</si>
  <si>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</si>
  <si>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</si>
  <si>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</si>
  <si>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</si>
  <si>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</si>
  <si>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</si>
  <si>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</si>
  <si>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</si>
  <si>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</si>
  <si>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</si>
  <si>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</si>
  <si>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</si>
  <si>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</si>
  <si>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</si>
  <si>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</si>
  <si>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</si>
  <si>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</si>
  <si>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</si>
  <si>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</si>
  <si>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</si>
  <si>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</si>
  <si>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</si>
  <si>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</si>
  <si>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</si>
  <si>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</si>
  <si>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</si>
  <si>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</si>
  <si>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</si>
  <si>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</si>
  <si>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</si>
  <si>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</si>
  <si>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</si>
  <si>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</si>
  <si>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</si>
  <si>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</si>
  <si>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</si>
  <si>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</si>
  <si>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</si>
  <si>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</si>
  <si>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</si>
  <si>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</si>
  <si>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</si>
  <si>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</si>
  <si>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</si>
  <si>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</si>
  <si>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</si>
  <si>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</si>
  <si>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</si>
  <si>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</si>
  <si>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</si>
  <si>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</si>
  <si>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</si>
  <si>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</si>
  <si>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</si>
  <si>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</si>
  <si>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</si>
  <si>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</si>
  <si>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</si>
  <si>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</si>
  <si>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</si>
  <si>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</si>
  <si>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</si>
  <si>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</si>
  <si>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</si>
  <si>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</si>
  <si>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</si>
  <si>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</si>
  <si>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</si>
  <si>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</si>
  <si>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</si>
  <si>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</si>
  <si>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</si>
  <si>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</si>
  <si>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</si>
  <si>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</si>
  <si>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</si>
  <si>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</si>
  <si>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</si>
  <si>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</si>
  <si>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</si>
  <si>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</si>
  <si>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</si>
  <si>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</si>
  <si>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</si>
  <si>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</si>
  <si>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</si>
  <si>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</si>
  <si>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</si>
  <si>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</si>
  <si>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</si>
  <si>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</si>
  <si>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</si>
  <si>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</si>
  <si>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</si>
  <si>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</si>
  <si>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</si>
  <si>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</si>
  <si>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</si>
  <si>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</si>
  <si>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</si>
  <si>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</si>
  <si>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</si>
  <si>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</si>
  <si>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</si>
  <si>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</si>
  <si>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</si>
  <si>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</si>
  <si>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</si>
  <si>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</si>
  <si>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</si>
  <si>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</si>
  <si>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</si>
  <si>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</si>
  <si>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</si>
  <si>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</si>
  <si>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</si>
  <si>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</si>
  <si>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</si>
  <si>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</si>
  <si>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</si>
  <si>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</si>
  <si>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</si>
  <si>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</si>
  <si>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</si>
  <si>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</si>
  <si>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</si>
  <si>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</si>
  <si>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</si>
  <si>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</si>
  <si>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</si>
  <si>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</si>
  <si>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</si>
  <si>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</si>
  <si>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</si>
  <si>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</si>
  <si>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</si>
  <si>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</si>
  <si>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</si>
  <si>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</si>
  <si>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</si>
  <si>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</si>
  <si>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</si>
  <si>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</si>
  <si>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</si>
  <si>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</si>
  <si>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</si>
  <si>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</si>
  <si>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</si>
  <si>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</si>
  <si>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</si>
  <si>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</si>
  <si>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</si>
  <si>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</si>
  <si>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</si>
  <si>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</si>
  <si>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</si>
  <si>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</si>
  <si>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</si>
  <si>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</si>
  <si>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</si>
  <si>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</si>
  <si>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</si>
  <si>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</si>
  <si>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</si>
  <si>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</si>
  <si>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</si>
  <si>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</si>
  <si>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</si>
  <si>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</si>
  <si>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</si>
  <si>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</si>
  <si>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</si>
  <si>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</si>
  <si>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</si>
  <si>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</si>
  <si>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</si>
  <si>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</si>
  <si>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</si>
  <si>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</si>
  <si>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</si>
  <si>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</si>
  <si>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</si>
  <si>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</si>
  <si>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</si>
  <si>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</si>
  <si>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</si>
  <si>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</si>
  <si>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</si>
  <si>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</si>
  <si>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</si>
  <si>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</si>
  <si>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</si>
  <si>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</si>
  <si>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</si>
  <si>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</si>
  <si>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</si>
  <si>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</si>
  <si>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</si>
  <si>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</si>
  <si>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</si>
  <si>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</si>
  <si>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</si>
  <si>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</si>
  <si>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</si>
  <si>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</si>
  <si>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</si>
  <si>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</si>
  <si>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</si>
  <si>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</si>
  <si>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</si>
  <si>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</si>
  <si>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</si>
  <si>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</si>
  <si>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</si>
  <si>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</si>
  <si>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</si>
  <si>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</si>
  <si>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</si>
  <si>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</si>
  <si>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</si>
  <si>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</si>
  <si>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</si>
  <si>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</si>
  <si>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</si>
  <si>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</si>
  <si>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</si>
  <si>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</si>
  <si>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</si>
  <si>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</si>
  <si>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</si>
  <si>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</si>
  <si>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</si>
  <si>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</si>
  <si>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</si>
  <si>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</si>
  <si>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</si>
  <si>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</si>
  <si>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</si>
  <si>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</si>
  <si>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</si>
  <si>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</si>
  <si>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</si>
  <si>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</si>
  <si>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</si>
  <si>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</si>
  <si>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</si>
  <si>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</si>
  <si>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</si>
  <si>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</si>
  <si>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</si>
  <si>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</si>
  <si>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</si>
  <si>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</si>
  <si>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</si>
  <si>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</si>
  <si>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</si>
  <si>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</si>
  <si>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</si>
  <si>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</si>
  <si>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</si>
  <si>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</si>
  <si>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</si>
  <si>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</si>
  <si>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</si>
  <si>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</si>
  <si>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</si>
  <si>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</si>
  <si>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</si>
  <si>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</si>
  <si>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</si>
  <si>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</si>
  <si>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</si>
  <si>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</si>
  <si>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</si>
  <si>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</si>
  <si>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</si>
  <si>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</si>
  <si>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</si>
  <si>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</si>
  <si>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</si>
  <si>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</si>
  <si>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</si>
  <si>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</si>
  <si>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</si>
  <si>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</si>
  <si>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</si>
  <si>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</si>
  <si>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</si>
  <si>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</si>
  <si>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</si>
  <si>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</si>
  <si>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</si>
  <si>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</si>
  <si>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</si>
  <si>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</si>
  <si>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</si>
  <si>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</si>
  <si>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</si>
  <si>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</si>
  <si>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</si>
  <si>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</si>
  <si>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</si>
  <si>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</si>
  <si>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</si>
  <si>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</si>
  <si>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</si>
  <si>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</si>
  <si>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</si>
  <si>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</si>
  <si>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</si>
  <si>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</si>
  <si>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</si>
  <si>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</si>
  <si>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</si>
  <si>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</si>
  <si>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</si>
  <si>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</si>
  <si>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</si>
  <si>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</si>
  <si>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</si>
  <si>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</si>
  <si>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</si>
  <si>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</si>
  <si>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</si>
  <si>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</si>
  <si>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</si>
  <si>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</si>
  <si>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</si>
  <si>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</si>
  <si>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</si>
  <si>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</si>
  <si>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</si>
  <si>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</si>
  <si>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</si>
  <si>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</si>
  <si>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</si>
  <si>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</si>
  <si>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</si>
  <si>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</si>
  <si>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</si>
  <si>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</si>
  <si>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</si>
  <si>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</si>
  <si>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</si>
  <si>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</si>
  <si>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</si>
  <si>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</si>
  <si>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</si>
  <si>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</si>
  <si>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</si>
  <si>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</si>
  <si>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</si>
  <si>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</si>
  <si>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</si>
  <si>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</si>
  <si>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</si>
  <si>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</si>
  <si>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</si>
  <si>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</si>
  <si>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</si>
  <si>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</si>
  <si>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</si>
  <si>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</si>
  <si>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</si>
  <si>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</si>
  <si>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</si>
  <si>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</si>
  <si>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</si>
  <si>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</si>
  <si>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</si>
  <si>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</si>
  <si>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</si>
  <si>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</si>
  <si>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</si>
  <si>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</si>
  <si>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</si>
  <si>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</si>
  <si>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</si>
  <si>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</si>
  <si>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</si>
  <si>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</si>
  <si>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</si>
  <si>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</si>
  <si>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</si>
  <si>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</si>
  <si>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</si>
  <si>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</si>
  <si>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</si>
  <si>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</si>
  <si>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</si>
  <si>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</si>
  <si>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</si>
  <si>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</si>
  <si>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</si>
  <si>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</si>
  <si>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</si>
  <si>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</si>
  <si>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</si>
  <si>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</si>
  <si>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</si>
  <si>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</si>
  <si>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</si>
  <si>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</si>
  <si>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</si>
  <si>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</si>
  <si>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</si>
  <si>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</si>
  <si>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</si>
  <si>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</si>
  <si>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</si>
  <si>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</si>
  <si>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</si>
  <si>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</si>
  <si>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</si>
  <si>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</si>
  <si>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</si>
  <si>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</si>
  <si>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</si>
  <si>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</si>
  <si>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</si>
  <si>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</si>
  <si>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</si>
  <si>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</si>
  <si>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</si>
  <si>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</si>
  <si>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</si>
  <si>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</si>
  <si>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</si>
  <si>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</si>
  <si>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</si>
  <si>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</si>
  <si>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</si>
  <si>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</si>
  <si>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</si>
  <si>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</si>
  <si>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</si>
  <si>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</si>
  <si>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</si>
  <si>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</si>
  <si>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</si>
  <si>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</si>
  <si>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</si>
  <si>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</si>
  <si>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</si>
  <si>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</si>
  <si>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</si>
  <si>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</si>
  <si>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</si>
  <si>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</si>
  <si>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</si>
  <si>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</si>
  <si>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</si>
  <si>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</si>
  <si>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</si>
  <si>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</si>
  <si>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</si>
  <si>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</si>
  <si>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</si>
  <si>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</si>
  <si>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</si>
  <si>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</si>
  <si>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</si>
  <si>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</si>
  <si>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</si>
  <si>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</si>
  <si>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</si>
  <si>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</si>
  <si>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</si>
  <si>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</si>
  <si>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</si>
  <si>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</si>
  <si>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</si>
  <si>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</si>
  <si>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</si>
  <si>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</si>
  <si>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</si>
  <si>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</si>
  <si>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</si>
  <si>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</si>
  <si>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</si>
  <si>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</si>
  <si>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</si>
  <si>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</si>
  <si>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</si>
  <si>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</si>
  <si>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</si>
  <si>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</si>
  <si>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</si>
  <si>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</si>
  <si>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</si>
  <si>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</si>
  <si>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</si>
  <si>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</si>
  <si>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</si>
  <si>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</si>
  <si>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</si>
  <si>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</si>
  <si>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</si>
  <si>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</si>
  <si>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</si>
  <si>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</si>
  <si>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</si>
  <si>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</si>
  <si>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</si>
  <si>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</si>
  <si>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</si>
  <si>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</si>
  <si>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</si>
  <si>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</si>
  <si>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</si>
  <si>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</si>
  <si>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</si>
  <si>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</si>
  <si>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</si>
  <si>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</si>
  <si>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</si>
  <si>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</si>
  <si>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</si>
  <si>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</si>
  <si>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</si>
  <si>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</si>
  <si>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</si>
  <si>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</si>
  <si>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</si>
  <si>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</si>
  <si>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</si>
  <si>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</si>
  <si>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</si>
  <si>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</si>
  <si>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</si>
  <si>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</si>
  <si>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</si>
  <si>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</si>
  <si>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</si>
  <si>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</si>
  <si>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</si>
  <si>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</si>
  <si>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</si>
  <si>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</si>
  <si>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</si>
  <si>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</si>
  <si>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</si>
  <si>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</si>
  <si>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</si>
  <si>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</si>
  <si>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</si>
  <si>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</si>
  <si>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</si>
  <si>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</si>
  <si>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</si>
  <si>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</si>
  <si>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</si>
  <si>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</si>
  <si>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</si>
  <si>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</si>
  <si>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</si>
  <si>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</si>
  <si>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</si>
  <si>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</si>
  <si>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</si>
  <si>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</si>
  <si>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</si>
  <si>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</si>
  <si>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</si>
  <si>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</si>
  <si>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</si>
  <si>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</si>
  <si>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</si>
  <si>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</si>
  <si>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</si>
  <si>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</si>
  <si>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</si>
  <si>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</si>
  <si>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</si>
  <si>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</si>
  <si>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</si>
  <si>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</si>
  <si>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</si>
  <si>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</si>
  <si>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</si>
  <si>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</si>
  <si>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</si>
  <si>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</si>
  <si>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</si>
  <si>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</si>
  <si>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</si>
  <si>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</si>
  <si>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</si>
  <si>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</si>
  <si>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</si>
  <si>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</si>
  <si>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</si>
  <si>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</si>
  <si>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</si>
  <si>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</si>
  <si>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</si>
  <si>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</si>
  <si>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</si>
  <si>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</si>
  <si>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</si>
  <si>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</si>
  <si>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</si>
  <si>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</si>
  <si>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</si>
  <si>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</si>
  <si>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</si>
  <si>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</si>
  <si>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</si>
  <si>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</si>
  <si>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</si>
  <si>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</si>
  <si>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</si>
  <si>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</si>
  <si>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</si>
  <si>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</si>
  <si>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</si>
  <si>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</si>
  <si>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</si>
  <si>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</si>
  <si>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</si>
  <si>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</si>
  <si>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</si>
  <si>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</si>
  <si>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</si>
  <si>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</si>
  <si>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</si>
  <si>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</si>
  <si>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</si>
  <si>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</si>
  <si>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</si>
  <si>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</si>
  <si>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</si>
  <si>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</si>
  <si>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</si>
  <si>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</si>
  <si>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</si>
  <si>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</si>
  <si>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</si>
  <si>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</si>
  <si>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</si>
  <si>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</si>
  <si>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</si>
  <si>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</si>
  <si>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</si>
  <si>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</si>
  <si>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</si>
  <si>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</si>
  <si>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</si>
  <si>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</si>
  <si>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</si>
  <si>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</si>
  <si>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</si>
  <si>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</si>
  <si>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</si>
  <si>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</si>
  <si>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</si>
  <si>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</si>
  <si>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</si>
  <si>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</si>
  <si>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</si>
  <si>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</si>
  <si>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</si>
  <si>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</si>
  <si>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</si>
  <si>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</si>
  <si>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</si>
  <si>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</si>
  <si>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</si>
  <si>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</si>
  <si>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</si>
  <si>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</si>
  <si>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</si>
  <si>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</si>
  <si>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</si>
  <si>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</si>
  <si>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</si>
  <si>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</si>
  <si>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</si>
  <si>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</si>
  <si>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</si>
  <si>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</si>
  <si>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</si>
  <si>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</si>
  <si>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</si>
  <si>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</si>
  <si>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</si>
  <si>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</si>
  <si>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</si>
  <si>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</si>
  <si>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</si>
  <si>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医療法人社団普照会井上記念病院</t>
    <phoneticPr fontId="3"/>
  </si>
  <si>
    <t>〒260-0027 千葉市中央区新田町１－１６</t>
    <phoneticPr fontId="3"/>
  </si>
  <si>
    <t>〇</t>
  </si>
  <si>
    <t>医療法人</t>
  </si>
  <si>
    <t>複数の診療科で活用</t>
  </si>
  <si>
    <t>内科</t>
  </si>
  <si>
    <t>外科</t>
  </si>
  <si>
    <t>整形外科</t>
  </si>
  <si>
    <t>療養病棟入院料１</t>
  </si>
  <si>
    <t>ＤＰＣ標準病院群</t>
  </si>
  <si>
    <t>有</t>
  </si>
  <si>
    <t>-</t>
    <phoneticPr fontId="3"/>
  </si>
  <si>
    <t>5階病棟</t>
  </si>
  <si>
    <t>慢性期機能</t>
  </si>
  <si>
    <t>泌尿器科</t>
  </si>
  <si>
    <t>乳腺外科</t>
  </si>
  <si>
    <t>看護必要度Ⅰ</t>
    <phoneticPr fontId="3"/>
  </si>
  <si>
    <t>6階病棟</t>
  </si>
  <si>
    <t>急性期機能</t>
  </si>
  <si>
    <t>眼科</t>
  </si>
  <si>
    <t>7階病棟</t>
  </si>
  <si>
    <t>回復期機能</t>
  </si>
  <si>
    <t>8階病棟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</si>
</sst>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15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1046</v>
      </c>
      <c r="M9" s="282" t="s">
        <v>1051</v>
      </c>
      <c r="N9" s="282" t="s">
        <v>1054</v>
      </c>
      <c r="O9" s="282" t="s">
        <v>1056</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t="s">
        <v>1036</v>
      </c>
      <c r="N11" s="25"/>
      <c r="O11" s="25" t="s">
        <v>1036</v>
      </c>
    </row>
    <row r="12" spans="1:22" s="21" customFormat="1" ht="34.5" customHeight="1">
      <c r="A12" s="244" t="s">
        <v>606</v>
      </c>
      <c r="B12" s="24"/>
      <c r="C12" s="19"/>
      <c r="D12" s="19"/>
      <c r="E12" s="19"/>
      <c r="F12" s="19"/>
      <c r="G12" s="19"/>
      <c r="H12" s="20"/>
      <c r="I12" s="421" t="s">
        <v>4</v>
      </c>
      <c r="J12" s="421"/>
      <c r="K12" s="421"/>
      <c r="L12" s="29"/>
      <c r="M12" s="29"/>
      <c r="N12" s="29" t="s">
        <v>1036</v>
      </c>
      <c r="O12" s="29"/>
    </row>
    <row r="13" spans="1:22" s="21" customFormat="1" ht="34.5" customHeight="1">
      <c r="A13" s="244" t="s">
        <v>606</v>
      </c>
      <c r="B13" s="17"/>
      <c r="C13" s="19"/>
      <c r="D13" s="19"/>
      <c r="E13" s="19"/>
      <c r="F13" s="19"/>
      <c r="G13" s="19"/>
      <c r="H13" s="20"/>
      <c r="I13" s="421" t="s">
        <v>5</v>
      </c>
      <c r="J13" s="421"/>
      <c r="K13" s="421"/>
      <c r="L13" s="28" t="s">
        <v>1036</v>
      </c>
      <c r="M13" s="28"/>
      <c r="N13" s="28"/>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1046</v>
      </c>
      <c r="M22" s="282" t="s">
        <v>1051</v>
      </c>
      <c r="N22" s="282" t="s">
        <v>1054</v>
      </c>
      <c r="O22" s="282" t="s">
        <v>1056</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t="s">
        <v>1036</v>
      </c>
      <c r="N24" s="25"/>
      <c r="O24" s="25" t="s">
        <v>1036</v>
      </c>
    </row>
    <row r="25" spans="1:22" s="21" customFormat="1" ht="34.5" customHeight="1">
      <c r="A25" s="244" t="s">
        <v>607</v>
      </c>
      <c r="B25" s="24"/>
      <c r="C25" s="19"/>
      <c r="D25" s="19"/>
      <c r="E25" s="19"/>
      <c r="F25" s="19"/>
      <c r="G25" s="19"/>
      <c r="H25" s="20"/>
      <c r="I25" s="302" t="s">
        <v>4</v>
      </c>
      <c r="J25" s="303"/>
      <c r="K25" s="304"/>
      <c r="L25" s="29"/>
      <c r="M25" s="29"/>
      <c r="N25" s="29" t="s">
        <v>1036</v>
      </c>
      <c r="O25" s="29"/>
    </row>
    <row r="26" spans="1:22" s="21" customFormat="1" ht="34.5" customHeight="1">
      <c r="A26" s="244" t="s">
        <v>607</v>
      </c>
      <c r="B26" s="17"/>
      <c r="C26" s="19"/>
      <c r="D26" s="19"/>
      <c r="E26" s="19"/>
      <c r="F26" s="19"/>
      <c r="G26" s="19"/>
      <c r="H26" s="20"/>
      <c r="I26" s="302" t="s">
        <v>5</v>
      </c>
      <c r="J26" s="303"/>
      <c r="K26" s="304"/>
      <c r="L26" s="28" t="s">
        <v>1036</v>
      </c>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1046</v>
      </c>
      <c r="M35" s="282" t="s">
        <v>1051</v>
      </c>
      <c r="N35" s="282" t="s">
        <v>1054</v>
      </c>
      <c r="O35" s="282" t="s">
        <v>1056</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1046</v>
      </c>
      <c r="M44" s="282" t="s">
        <v>1051</v>
      </c>
      <c r="N44" s="282" t="s">
        <v>1054</v>
      </c>
      <c r="O44" s="282" t="s">
        <v>1056</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1046</v>
      </c>
      <c r="M89" s="262" t="s">
        <v>1051</v>
      </c>
      <c r="N89" s="262" t="s">
        <v>1054</v>
      </c>
      <c r="O89" s="262" t="s">
        <v>1056</v>
      </c>
    </row>
    <row r="90" spans="1:23" s="21" customFormat="1">
      <c r="A90" s="243"/>
      <c r="B90" s="1"/>
      <c r="C90" s="3"/>
      <c r="D90" s="3"/>
      <c r="E90" s="3"/>
      <c r="F90" s="3"/>
      <c r="G90" s="3"/>
      <c r="H90" s="287"/>
      <c r="I90" s="67" t="s">
        <v>36</v>
      </c>
      <c r="J90" s="68"/>
      <c r="K90" s="69"/>
      <c r="L90" s="262" t="s">
        <v>1047</v>
      </c>
      <c r="M90" s="262" t="s">
        <v>1052</v>
      </c>
      <c r="N90" s="262" t="s">
        <v>1055</v>
      </c>
      <c r="O90" s="262" t="s">
        <v>1052</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1051</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1047</v>
      </c>
      <c r="M98" s="70" t="s">
        <v>1052</v>
      </c>
      <c r="N98" s="70" t="s">
        <v>1055</v>
      </c>
      <c r="O98" s="70" t="s">
        <v>1052</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125</v>
      </c>
      <c r="K99" s="237" t="str">
        <f>IF(OR(COUNTIF(L99:O99,"未確認")&gt;0,COUNTIF(L99:O99,"~*")&gt;0),"※","")</f>
        <v/>
      </c>
      <c r="L99" s="258">
        <v>0</v>
      </c>
      <c r="M99" s="258">
        <v>52</v>
      </c>
      <c r="N99" s="258">
        <v>51</v>
      </c>
      <c r="O99" s="258">
        <v>22</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95</v>
      </c>
      <c r="K101" s="237" t="str">
        <f>IF(OR(COUNTIF(L101:O101,"未確認")&gt;0,COUNTIF(L101:O101,"~*")&gt;0),"※","")</f>
        <v/>
      </c>
      <c r="L101" s="258">
        <v>0</v>
      </c>
      <c r="M101" s="258">
        <v>37</v>
      </c>
      <c r="N101" s="258">
        <v>39</v>
      </c>
      <c r="O101" s="258">
        <v>19</v>
      </c>
    </row>
    <row r="102" spans="1:22" s="83" customFormat="1" ht="34.5" customHeight="1">
      <c r="A102" s="244" t="s">
        <v>610</v>
      </c>
      <c r="B102" s="84"/>
      <c r="C102" s="376"/>
      <c r="D102" s="378"/>
      <c r="E102" s="316" t="s">
        <v>612</v>
      </c>
      <c r="F102" s="317"/>
      <c r="G102" s="317"/>
      <c r="H102" s="318"/>
      <c r="I102" s="419"/>
      <c r="J102" s="256">
        <f t="shared" si="0"/>
        <v>120</v>
      </c>
      <c r="K102" s="237" t="str">
        <f t="shared" ref="K102:K111" si="1">IF(OR(COUNTIF(L101:O101,"未確認")&gt;0,COUNTIF(L101:O101,"~*")&gt;0),"※","")</f>
        <v/>
      </c>
      <c r="L102" s="258">
        <v>0</v>
      </c>
      <c r="M102" s="258">
        <v>47</v>
      </c>
      <c r="N102" s="258">
        <v>51</v>
      </c>
      <c r="O102" s="258">
        <v>22</v>
      </c>
    </row>
    <row r="103" spans="1:22" s="83" customFormat="1" ht="34.5" customHeight="1">
      <c r="A103" s="244" t="s">
        <v>613</v>
      </c>
      <c r="B103" s="84"/>
      <c r="C103" s="333" t="s">
        <v>46</v>
      </c>
      <c r="D103" s="335"/>
      <c r="E103" s="333" t="s">
        <v>42</v>
      </c>
      <c r="F103" s="334"/>
      <c r="G103" s="334"/>
      <c r="H103" s="335"/>
      <c r="I103" s="419"/>
      <c r="J103" s="256">
        <f t="shared" si="0"/>
        <v>51</v>
      </c>
      <c r="K103" s="237" t="str">
        <f t="shared" si="1"/>
        <v/>
      </c>
      <c r="L103" s="258">
        <v>51</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51</v>
      </c>
      <c r="K104" s="237" t="str">
        <f t="shared" si="1"/>
        <v/>
      </c>
      <c r="L104" s="258">
        <v>51</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34</v>
      </c>
      <c r="K106" s="237" t="str">
        <f t="shared" si="1"/>
        <v/>
      </c>
      <c r="L106" s="258">
        <v>34</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34</v>
      </c>
      <c r="K107" s="237" t="str">
        <f t="shared" si="1"/>
        <v/>
      </c>
      <c r="L107" s="258">
        <v>34</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51</v>
      </c>
      <c r="K109" s="237" t="str">
        <f t="shared" si="1"/>
        <v/>
      </c>
      <c r="L109" s="258">
        <v>51</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51</v>
      </c>
      <c r="K111" s="237" t="str">
        <f t="shared" si="1"/>
        <v/>
      </c>
      <c r="L111" s="258">
        <v>51</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1052</v>
      </c>
      <c r="N119" s="70" t="s">
        <v>1055</v>
      </c>
      <c r="O119" s="70" t="s">
        <v>1052</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1039</v>
      </c>
      <c r="O121" s="98" t="s">
        <v>1039</v>
      </c>
    </row>
    <row r="122" spans="1:22" s="83" customFormat="1" ht="40.5" customHeight="1">
      <c r="A122" s="244" t="s">
        <v>619</v>
      </c>
      <c r="B122" s="1"/>
      <c r="C122" s="295"/>
      <c r="D122" s="297"/>
      <c r="E122" s="395"/>
      <c r="F122" s="417"/>
      <c r="G122" s="417"/>
      <c r="H122" s="396"/>
      <c r="I122" s="353"/>
      <c r="J122" s="101"/>
      <c r="K122" s="102"/>
      <c r="L122" s="98" t="s">
        <v>1040</v>
      </c>
      <c r="M122" s="98" t="s">
        <v>1048</v>
      </c>
      <c r="N122" s="98" t="s">
        <v>1041</v>
      </c>
      <c r="O122" s="98" t="s">
        <v>1048</v>
      </c>
    </row>
    <row r="123" spans="1:22" s="83" customFormat="1" ht="40.5" customHeight="1">
      <c r="A123" s="244" t="s">
        <v>620</v>
      </c>
      <c r="B123" s="1"/>
      <c r="C123" s="289"/>
      <c r="D123" s="290"/>
      <c r="E123" s="376"/>
      <c r="F123" s="377"/>
      <c r="G123" s="377"/>
      <c r="H123" s="378"/>
      <c r="I123" s="340"/>
      <c r="J123" s="105"/>
      <c r="K123" s="106"/>
      <c r="L123" s="98" t="s">
        <v>1041</v>
      </c>
      <c r="M123" s="98" t="s">
        <v>1049</v>
      </c>
      <c r="N123" s="98" t="s">
        <v>1053</v>
      </c>
      <c r="O123" s="98" t="s">
        <v>1053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1052</v>
      </c>
      <c r="N130" s="70" t="s">
        <v>1055</v>
      </c>
      <c r="O130" s="70" t="s">
        <v>1052</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558</v>
      </c>
      <c r="N131" s="98" t="s">
        <v>111</v>
      </c>
      <c r="O131" s="98" t="s">
        <v>558</v>
      </c>
    </row>
    <row r="132" spans="1:22" s="83" customFormat="1" ht="34.5" customHeight="1">
      <c r="A132" s="244" t="s">
        <v>621</v>
      </c>
      <c r="B132" s="84"/>
      <c r="C132" s="295"/>
      <c r="D132" s="297"/>
      <c r="E132" s="319" t="s">
        <v>58</v>
      </c>
      <c r="F132" s="320"/>
      <c r="G132" s="320"/>
      <c r="H132" s="321"/>
      <c r="I132" s="388"/>
      <c r="J132" s="101"/>
      <c r="K132" s="102"/>
      <c r="L132" s="82">
        <v>51</v>
      </c>
      <c r="M132" s="82">
        <v>52</v>
      </c>
      <c r="N132" s="82">
        <v>51</v>
      </c>
      <c r="O132" s="82">
        <v>22</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1052</v>
      </c>
      <c r="N144" s="70" t="s">
        <v>1055</v>
      </c>
      <c r="O144" s="70" t="s">
        <v>1052</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138</v>
      </c>
      <c r="K148" s="264" t="str">
        <f t="shared" si="3"/>
        <v/>
      </c>
      <c r="L148" s="117">
        <v>0</v>
      </c>
      <c r="M148" s="117">
        <v>78</v>
      </c>
      <c r="N148" s="117">
        <v>0</v>
      </c>
      <c r="O148" s="117">
        <v>60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t="s">
        <v>541</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35</v>
      </c>
      <c r="K157" s="264" t="str">
        <f t="shared" si="3"/>
        <v/>
      </c>
      <c r="L157" s="117">
        <v>35</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87</v>
      </c>
      <c r="K201" s="264" t="str">
        <f t="shared" si="5"/>
        <v/>
      </c>
      <c r="L201" s="117">
        <v>0</v>
      </c>
      <c r="M201" s="117">
        <v>0</v>
      </c>
      <c r="N201" s="117">
        <v>87</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1052</v>
      </c>
      <c r="N227" s="70" t="s">
        <v>1055</v>
      </c>
      <c r="O227" s="70" t="s">
        <v>1052</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1052</v>
      </c>
      <c r="N235" s="70" t="s">
        <v>1055</v>
      </c>
      <c r="O235" s="70" t="s">
        <v>1052</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1052</v>
      </c>
      <c r="N245" s="70" t="s">
        <v>1055</v>
      </c>
      <c r="O245" s="70" t="s">
        <v>1052</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1047</v>
      </c>
      <c r="M254" s="137" t="s">
        <v>1052</v>
      </c>
      <c r="N254" s="137" t="s">
        <v>1055</v>
      </c>
      <c r="O254" s="137" t="s">
        <v>1052</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1052</v>
      </c>
      <c r="N264" s="70" t="s">
        <v>1055</v>
      </c>
      <c r="O264" s="70" t="s">
        <v>1052</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24</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8.1999999999999993</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56</v>
      </c>
      <c r="K269" s="81" t="str">
        <f t="shared" si="8"/>
        <v/>
      </c>
      <c r="L269" s="147">
        <v>8</v>
      </c>
      <c r="M269" s="147">
        <v>18</v>
      </c>
      <c r="N269" s="147">
        <v>16</v>
      </c>
      <c r="O269" s="147">
        <v>14</v>
      </c>
    </row>
    <row r="270" spans="1:22" s="83" customFormat="1" ht="34.5" customHeight="1">
      <c r="A270" s="249" t="s">
        <v>725</v>
      </c>
      <c r="B270" s="120"/>
      <c r="C270" s="370"/>
      <c r="D270" s="370"/>
      <c r="E270" s="370"/>
      <c r="F270" s="370"/>
      <c r="G270" s="370" t="s">
        <v>148</v>
      </c>
      <c r="H270" s="370"/>
      <c r="I270" s="403"/>
      <c r="J270" s="266">
        <f t="shared" si="9"/>
        <v>6.5</v>
      </c>
      <c r="K270" s="81" t="str">
        <f t="shared" si="8"/>
        <v/>
      </c>
      <c r="L270" s="148">
        <v>1.7</v>
      </c>
      <c r="M270" s="148">
        <v>2</v>
      </c>
      <c r="N270" s="148">
        <v>1.4</v>
      </c>
      <c r="O270" s="148">
        <v>1.4</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2</v>
      </c>
      <c r="M271" s="147">
        <v>0</v>
      </c>
      <c r="N271" s="147">
        <v>3</v>
      </c>
      <c r="O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row>
    <row r="273" spans="1:15" s="83" customFormat="1" ht="34.5" customHeight="1">
      <c r="A273" s="249" t="s">
        <v>727</v>
      </c>
      <c r="B273" s="120"/>
      <c r="C273" s="370" t="s">
        <v>152</v>
      </c>
      <c r="D273" s="371"/>
      <c r="E273" s="371"/>
      <c r="F273" s="371"/>
      <c r="G273" s="370" t="s">
        <v>146</v>
      </c>
      <c r="H273" s="370"/>
      <c r="I273" s="403"/>
      <c r="J273" s="266">
        <f t="shared" si="9"/>
        <v>24</v>
      </c>
      <c r="K273" s="81" t="str">
        <f t="shared" si="8"/>
        <v/>
      </c>
      <c r="L273" s="147">
        <v>10</v>
      </c>
      <c r="M273" s="147">
        <v>5</v>
      </c>
      <c r="N273" s="147">
        <v>7</v>
      </c>
      <c r="O273" s="147">
        <v>2</v>
      </c>
    </row>
    <row r="274" spans="1:15" s="83" customFormat="1" ht="34.5" customHeight="1">
      <c r="A274" s="249" t="s">
        <v>727</v>
      </c>
      <c r="B274" s="120"/>
      <c r="C274" s="371"/>
      <c r="D274" s="371"/>
      <c r="E274" s="371"/>
      <c r="F274" s="371"/>
      <c r="G274" s="370" t="s">
        <v>148</v>
      </c>
      <c r="H274" s="370"/>
      <c r="I274" s="403"/>
      <c r="J274" s="266">
        <f t="shared" si="9"/>
        <v>1.1000000000000001</v>
      </c>
      <c r="K274" s="81" t="str">
        <f t="shared" si="8"/>
        <v/>
      </c>
      <c r="L274" s="148">
        <v>0</v>
      </c>
      <c r="M274" s="148">
        <v>0.5</v>
      </c>
      <c r="N274" s="148">
        <v>0.6</v>
      </c>
      <c r="O274" s="148">
        <v>0</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9</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0.9</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15</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3.6</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6</v>
      </c>
      <c r="M297" s="147">
        <v>13</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6.9</v>
      </c>
      <c r="N298" s="148">
        <v>2.2999999999999998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3</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1052</v>
      </c>
      <c r="N323" s="137" t="s">
        <v>1055</v>
      </c>
      <c r="O323" s="137" t="s">
        <v>1052</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2</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2</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4</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1052</v>
      </c>
      <c r="N343" s="137" t="s">
        <v>1055</v>
      </c>
      <c r="O343" s="137" t="s">
        <v>1052</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1054</v>
      </c>
      <c r="O367" s="66" t="s">
        <v>1056</v>
      </c>
    </row>
    <row r="368" spans="1:22" s="118" customFormat="1" ht="20.25" customHeight="1">
      <c r="A368" s="243"/>
      <c r="B368" s="1"/>
      <c r="C368" s="3"/>
      <c r="D368" s="3"/>
      <c r="E368" s="3"/>
      <c r="F368" s="3"/>
      <c r="G368" s="3"/>
      <c r="H368" s="287"/>
      <c r="I368" s="67" t="s">
        <v>36</v>
      </c>
      <c r="J368" s="170"/>
      <c r="K368" s="79"/>
      <c r="L368" s="137" t="s">
        <v>1047</v>
      </c>
      <c r="M368" s="137" t="s">
        <v>1052</v>
      </c>
      <c r="N368" s="137" t="s">
        <v>1055</v>
      </c>
      <c r="O368" s="137" t="s">
        <v>1052</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1052</v>
      </c>
      <c r="N391" s="70" t="s">
        <v>1055</v>
      </c>
      <c r="O391" s="70" t="s">
        <v>1052</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2201</v>
      </c>
      <c r="K392" s="81" t="str">
        <f t="shared" ref="K392:K397" si="12">IF(OR(COUNTIF(L392:O392,"未確認")&gt;0,COUNTIF(L392:O392,"~*")&gt;0),"※","")</f>
        <v/>
      </c>
      <c r="L392" s="147">
        <v>56</v>
      </c>
      <c r="M392" s="147">
        <v>787</v>
      </c>
      <c r="N392" s="147">
        <v>738</v>
      </c>
      <c r="O392" s="147">
        <v>620</v>
      </c>
    </row>
    <row r="393" spans="1:22" s="83" customFormat="1" ht="34.5" customHeight="1">
      <c r="A393" s="249" t="s">
        <v>773</v>
      </c>
      <c r="B393" s="84"/>
      <c r="C393" s="369"/>
      <c r="D393" s="379"/>
      <c r="E393" s="319" t="s">
        <v>224</v>
      </c>
      <c r="F393" s="320"/>
      <c r="G393" s="320"/>
      <c r="H393" s="321"/>
      <c r="I393" s="342"/>
      <c r="J393" s="140">
        <f t="shared" si="11"/>
        <v>1583</v>
      </c>
      <c r="K393" s="81" t="str">
        <f t="shared" si="12"/>
        <v/>
      </c>
      <c r="L393" s="147">
        <v>56</v>
      </c>
      <c r="M393" s="147">
        <v>459</v>
      </c>
      <c r="N393" s="147">
        <v>608</v>
      </c>
      <c r="O393" s="147">
        <v>460</v>
      </c>
    </row>
    <row r="394" spans="1:22" s="83" customFormat="1" ht="34.5" customHeight="1">
      <c r="A394" s="250" t="s">
        <v>774</v>
      </c>
      <c r="B394" s="84"/>
      <c r="C394" s="369"/>
      <c r="D394" s="380"/>
      <c r="E394" s="319" t="s">
        <v>225</v>
      </c>
      <c r="F394" s="320"/>
      <c r="G394" s="320"/>
      <c r="H394" s="321"/>
      <c r="I394" s="342"/>
      <c r="J394" s="140">
        <f t="shared" si="11"/>
        <v>501</v>
      </c>
      <c r="K394" s="81" t="str">
        <f t="shared" si="12"/>
        <v/>
      </c>
      <c r="L394" s="147">
        <v>0</v>
      </c>
      <c r="M394" s="147">
        <v>262</v>
      </c>
      <c r="N394" s="147">
        <v>119</v>
      </c>
      <c r="O394" s="147">
        <v>120</v>
      </c>
    </row>
    <row r="395" spans="1:22" s="83" customFormat="1" ht="34.5" customHeight="1">
      <c r="A395" s="250" t="s">
        <v>775</v>
      </c>
      <c r="B395" s="84"/>
      <c r="C395" s="369"/>
      <c r="D395" s="381"/>
      <c r="E395" s="319" t="s">
        <v>226</v>
      </c>
      <c r="F395" s="320"/>
      <c r="G395" s="320"/>
      <c r="H395" s="321"/>
      <c r="I395" s="342"/>
      <c r="J395" s="140">
        <f t="shared" si="11"/>
        <v>117</v>
      </c>
      <c r="K395" s="81" t="str">
        <f t="shared" si="12"/>
        <v/>
      </c>
      <c r="L395" s="147">
        <v>0</v>
      </c>
      <c r="M395" s="147">
        <v>66</v>
      </c>
      <c r="N395" s="147">
        <v>11</v>
      </c>
      <c r="O395" s="147">
        <v>40</v>
      </c>
    </row>
    <row r="396" spans="1:22" s="83" customFormat="1" ht="34.5" customHeight="1">
      <c r="A396" s="250" t="s">
        <v>776</v>
      </c>
      <c r="B396" s="1"/>
      <c r="C396" s="369"/>
      <c r="D396" s="319" t="s">
        <v>227</v>
      </c>
      <c r="E396" s="320"/>
      <c r="F396" s="320"/>
      <c r="G396" s="320"/>
      <c r="H396" s="321"/>
      <c r="I396" s="342"/>
      <c r="J396" s="140">
        <f t="shared" si="11"/>
        <v>38051</v>
      </c>
      <c r="K396" s="81" t="str">
        <f t="shared" si="12"/>
        <v/>
      </c>
      <c r="L396" s="147">
        <v>10771</v>
      </c>
      <c r="M396" s="147">
        <v>10843</v>
      </c>
      <c r="N396" s="147">
        <v>11419</v>
      </c>
      <c r="O396" s="147">
        <v>5018</v>
      </c>
    </row>
    <row r="397" spans="1:22" s="83" customFormat="1" ht="34.5" customHeight="1">
      <c r="A397" s="250" t="s">
        <v>777</v>
      </c>
      <c r="B397" s="119"/>
      <c r="C397" s="369"/>
      <c r="D397" s="319" t="s">
        <v>228</v>
      </c>
      <c r="E397" s="320"/>
      <c r="F397" s="320"/>
      <c r="G397" s="320"/>
      <c r="H397" s="321"/>
      <c r="I397" s="343"/>
      <c r="J397" s="140">
        <f t="shared" si="11"/>
        <v>2206</v>
      </c>
      <c r="K397" s="81" t="str">
        <f t="shared" si="12"/>
        <v/>
      </c>
      <c r="L397" s="147">
        <v>53</v>
      </c>
      <c r="M397" s="147">
        <v>791</v>
      </c>
      <c r="N397" s="147">
        <v>739</v>
      </c>
      <c r="O397" s="147">
        <v>623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1052</v>
      </c>
      <c r="N404" s="70" t="s">
        <v>1055</v>
      </c>
      <c r="O404" s="70" t="s">
        <v>1052</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2201</v>
      </c>
      <c r="K405" s="81" t="str">
        <f t="shared" ref="K405:K422" si="14">IF(OR(COUNTIF(L405:O405,"未確認")&gt;0,COUNTIF(L405:O405,"~*")&gt;0),"※","")</f>
        <v/>
      </c>
      <c r="L405" s="147">
        <v>56</v>
      </c>
      <c r="M405" s="147">
        <v>787</v>
      </c>
      <c r="N405" s="147">
        <v>738</v>
      </c>
      <c r="O405" s="147">
        <v>620</v>
      </c>
    </row>
    <row r="406" spans="1:22" s="83" customFormat="1" ht="34.5" customHeight="1">
      <c r="A406" s="251" t="s">
        <v>779</v>
      </c>
      <c r="B406" s="119"/>
      <c r="C406" s="368"/>
      <c r="D406" s="374" t="s">
        <v>233</v>
      </c>
      <c r="E406" s="376" t="s">
        <v>234</v>
      </c>
      <c r="F406" s="377"/>
      <c r="G406" s="377"/>
      <c r="H406" s="378"/>
      <c r="I406" s="360"/>
      <c r="J406" s="140">
        <f t="shared" si="13"/>
        <v>186</v>
      </c>
      <c r="K406" s="81" t="str">
        <f t="shared" si="14"/>
        <v/>
      </c>
      <c r="L406" s="147">
        <v>56</v>
      </c>
      <c r="M406" s="147">
        <v>41</v>
      </c>
      <c r="N406" s="147">
        <v>78</v>
      </c>
      <c r="O406" s="147">
        <v>11</v>
      </c>
    </row>
    <row r="407" spans="1:22" s="83" customFormat="1" ht="34.5" customHeight="1">
      <c r="A407" s="251" t="s">
        <v>780</v>
      </c>
      <c r="B407" s="119"/>
      <c r="C407" s="368"/>
      <c r="D407" s="368"/>
      <c r="E407" s="319" t="s">
        <v>235</v>
      </c>
      <c r="F407" s="320"/>
      <c r="G407" s="320"/>
      <c r="H407" s="321"/>
      <c r="I407" s="360"/>
      <c r="J407" s="140">
        <f t="shared" si="13"/>
        <v>1793</v>
      </c>
      <c r="K407" s="81" t="str">
        <f t="shared" si="14"/>
        <v/>
      </c>
      <c r="L407" s="147">
        <v>0</v>
      </c>
      <c r="M407" s="147">
        <v>645</v>
      </c>
      <c r="N407" s="147">
        <v>584</v>
      </c>
      <c r="O407" s="147">
        <v>564</v>
      </c>
    </row>
    <row r="408" spans="1:22" s="83" customFormat="1" ht="34.5" customHeight="1">
      <c r="A408" s="251" t="s">
        <v>781</v>
      </c>
      <c r="B408" s="119"/>
      <c r="C408" s="368"/>
      <c r="D408" s="368"/>
      <c r="E408" s="319" t="s">
        <v>236</v>
      </c>
      <c r="F408" s="320"/>
      <c r="G408" s="320"/>
      <c r="H408" s="321"/>
      <c r="I408" s="360"/>
      <c r="J408" s="140">
        <f t="shared" si="13"/>
        <v>149</v>
      </c>
      <c r="K408" s="81" t="str">
        <f t="shared" si="14"/>
        <v/>
      </c>
      <c r="L408" s="147">
        <v>0</v>
      </c>
      <c r="M408" s="147">
        <v>68</v>
      </c>
      <c r="N408" s="147">
        <v>61</v>
      </c>
      <c r="O408" s="147">
        <v>20</v>
      </c>
    </row>
    <row r="409" spans="1:22" s="83" customFormat="1" ht="34.5" customHeight="1">
      <c r="A409" s="251" t="s">
        <v>782</v>
      </c>
      <c r="B409" s="119"/>
      <c r="C409" s="368"/>
      <c r="D409" s="368"/>
      <c r="E409" s="316" t="s">
        <v>986</v>
      </c>
      <c r="F409" s="317"/>
      <c r="G409" s="317"/>
      <c r="H409" s="318"/>
      <c r="I409" s="360"/>
      <c r="J409" s="140">
        <f t="shared" si="13"/>
        <v>73</v>
      </c>
      <c r="K409" s="81" t="str">
        <f t="shared" si="14"/>
        <v/>
      </c>
      <c r="L409" s="147">
        <v>0</v>
      </c>
      <c r="M409" s="147">
        <v>33</v>
      </c>
      <c r="N409" s="147">
        <v>15</v>
      </c>
      <c r="O409" s="147">
        <v>25</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2206</v>
      </c>
      <c r="K413" s="81" t="str">
        <f t="shared" si="14"/>
        <v/>
      </c>
      <c r="L413" s="147">
        <v>53</v>
      </c>
      <c r="M413" s="147">
        <v>791</v>
      </c>
      <c r="N413" s="147">
        <v>739</v>
      </c>
      <c r="O413" s="147">
        <v>623</v>
      </c>
    </row>
    <row r="414" spans="1:22" s="83" customFormat="1" ht="34.5" customHeight="1">
      <c r="A414" s="251" t="s">
        <v>787</v>
      </c>
      <c r="B414" s="119"/>
      <c r="C414" s="368"/>
      <c r="D414" s="374" t="s">
        <v>240</v>
      </c>
      <c r="E414" s="376" t="s">
        <v>241</v>
      </c>
      <c r="F414" s="377"/>
      <c r="G414" s="377"/>
      <c r="H414" s="378"/>
      <c r="I414" s="360"/>
      <c r="J414" s="140">
        <f t="shared" si="13"/>
        <v>174</v>
      </c>
      <c r="K414" s="81" t="str">
        <f t="shared" si="14"/>
        <v/>
      </c>
      <c r="L414" s="147">
        <v>1</v>
      </c>
      <c r="M414" s="147">
        <v>92</v>
      </c>
      <c r="N414" s="147">
        <v>18</v>
      </c>
      <c r="O414" s="147">
        <v>63</v>
      </c>
    </row>
    <row r="415" spans="1:22" s="83" customFormat="1" ht="34.5" customHeight="1">
      <c r="A415" s="251" t="s">
        <v>788</v>
      </c>
      <c r="B415" s="119"/>
      <c r="C415" s="368"/>
      <c r="D415" s="368"/>
      <c r="E415" s="319" t="s">
        <v>242</v>
      </c>
      <c r="F415" s="320"/>
      <c r="G415" s="320"/>
      <c r="H415" s="321"/>
      <c r="I415" s="360"/>
      <c r="J415" s="140">
        <f t="shared" si="13"/>
        <v>1720</v>
      </c>
      <c r="K415" s="81" t="str">
        <f t="shared" si="14"/>
        <v/>
      </c>
      <c r="L415" s="147">
        <v>3</v>
      </c>
      <c r="M415" s="147">
        <v>571</v>
      </c>
      <c r="N415" s="147">
        <v>634</v>
      </c>
      <c r="O415" s="147">
        <v>512</v>
      </c>
    </row>
    <row r="416" spans="1:22" s="83" customFormat="1" ht="34.5" customHeight="1">
      <c r="A416" s="251" t="s">
        <v>789</v>
      </c>
      <c r="B416" s="119"/>
      <c r="C416" s="368"/>
      <c r="D416" s="368"/>
      <c r="E416" s="319" t="s">
        <v>243</v>
      </c>
      <c r="F416" s="320"/>
      <c r="G416" s="320"/>
      <c r="H416" s="321"/>
      <c r="I416" s="360"/>
      <c r="J416" s="140">
        <f t="shared" si="13"/>
        <v>52</v>
      </c>
      <c r="K416" s="81" t="str">
        <f t="shared" si="14"/>
        <v/>
      </c>
      <c r="L416" s="147">
        <v>2</v>
      </c>
      <c r="M416" s="147">
        <v>27</v>
      </c>
      <c r="N416" s="147">
        <v>12</v>
      </c>
      <c r="O416" s="147">
        <v>11</v>
      </c>
    </row>
    <row r="417" spans="1:22" s="83" customFormat="1" ht="34.5" customHeight="1">
      <c r="A417" s="251" t="s">
        <v>790</v>
      </c>
      <c r="B417" s="119"/>
      <c r="C417" s="368"/>
      <c r="D417" s="368"/>
      <c r="E417" s="319" t="s">
        <v>244</v>
      </c>
      <c r="F417" s="320"/>
      <c r="G417" s="320"/>
      <c r="H417" s="321"/>
      <c r="I417" s="360"/>
      <c r="J417" s="140">
        <f t="shared" si="13"/>
        <v>10</v>
      </c>
      <c r="K417" s="81" t="str">
        <f t="shared" si="14"/>
        <v/>
      </c>
      <c r="L417" s="147">
        <v>0</v>
      </c>
      <c r="M417" s="147">
        <v>3</v>
      </c>
      <c r="N417" s="147">
        <v>6</v>
      </c>
      <c r="O417" s="147">
        <v>1</v>
      </c>
    </row>
    <row r="418" spans="1:22" s="83" customFormat="1" ht="34.5" customHeight="1">
      <c r="A418" s="251" t="s">
        <v>791</v>
      </c>
      <c r="B418" s="119"/>
      <c r="C418" s="368"/>
      <c r="D418" s="368"/>
      <c r="E418" s="319" t="s">
        <v>245</v>
      </c>
      <c r="F418" s="320"/>
      <c r="G418" s="320"/>
      <c r="H418" s="321"/>
      <c r="I418" s="360"/>
      <c r="J418" s="140">
        <f t="shared" si="13"/>
        <v>37</v>
      </c>
      <c r="K418" s="81" t="str">
        <f t="shared" si="14"/>
        <v/>
      </c>
      <c r="L418" s="147">
        <v>1</v>
      </c>
      <c r="M418" s="147">
        <v>17</v>
      </c>
      <c r="N418" s="147">
        <v>16</v>
      </c>
      <c r="O418" s="147">
        <v>3</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78</v>
      </c>
      <c r="K420" s="81" t="str">
        <f t="shared" si="14"/>
        <v/>
      </c>
      <c r="L420" s="147">
        <v>2</v>
      </c>
      <c r="M420" s="147">
        <v>26</v>
      </c>
      <c r="N420" s="147">
        <v>34</v>
      </c>
      <c r="O420" s="147">
        <v>16</v>
      </c>
    </row>
    <row r="421" spans="1:22" s="83" customFormat="1" ht="34.5" customHeight="1">
      <c r="A421" s="251" t="s">
        <v>794</v>
      </c>
      <c r="B421" s="119"/>
      <c r="C421" s="368"/>
      <c r="D421" s="368"/>
      <c r="E421" s="319" t="s">
        <v>247</v>
      </c>
      <c r="F421" s="320"/>
      <c r="G421" s="320"/>
      <c r="H421" s="321"/>
      <c r="I421" s="360"/>
      <c r="J421" s="140">
        <f t="shared" si="13"/>
        <v>135</v>
      </c>
      <c r="K421" s="81" t="str">
        <f t="shared" si="14"/>
        <v/>
      </c>
      <c r="L421" s="147">
        <v>44</v>
      </c>
      <c r="M421" s="147">
        <v>55</v>
      </c>
      <c r="N421" s="147">
        <v>19</v>
      </c>
      <c r="O421" s="147">
        <v>17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1052</v>
      </c>
      <c r="N429" s="70" t="s">
        <v>1055</v>
      </c>
      <c r="O429" s="70" t="s">
        <v>1052</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2032</v>
      </c>
      <c r="K430" s="193" t="str">
        <f>IF(OR(COUNTIF(L430:O430,"未確認")&gt;0,COUNTIF(L430:O430,"~*")&gt;0),"※","")</f>
        <v/>
      </c>
      <c r="L430" s="147">
        <v>52</v>
      </c>
      <c r="M430" s="147">
        <v>699</v>
      </c>
      <c r="N430" s="147">
        <v>721</v>
      </c>
      <c r="O430" s="147">
        <v>560</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70</v>
      </c>
      <c r="K432" s="193" t="str">
        <f>IF(OR(COUNTIF(L432:O432,"未確認")&gt;0,COUNTIF(L432:O432,"~*")&gt;0),"※","")</f>
        <v/>
      </c>
      <c r="L432" s="147">
        <v>3</v>
      </c>
      <c r="M432" s="147">
        <v>24</v>
      </c>
      <c r="N432" s="147">
        <v>31</v>
      </c>
      <c r="O432" s="147">
        <v>12</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1962</v>
      </c>
      <c r="K433" s="193" t="str">
        <f>IF(OR(COUNTIF(L433:O433,"未確認")&gt;0,COUNTIF(L433:O433,"~*")&gt;0),"※","")</f>
        <v/>
      </c>
      <c r="L433" s="147">
        <v>49</v>
      </c>
      <c r="M433" s="147">
        <v>675</v>
      </c>
      <c r="N433" s="147">
        <v>690</v>
      </c>
      <c r="O433" s="147">
        <v>548</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1052</v>
      </c>
      <c r="N442" s="70" t="s">
        <v>1055</v>
      </c>
      <c r="O442" s="70" t="s">
        <v>1052</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1052</v>
      </c>
      <c r="N467" s="70" t="s">
        <v>1055</v>
      </c>
      <c r="O467" s="70" t="s">
        <v>1052</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72</v>
      </c>
      <c r="K468" s="201" t="str">
        <f t="shared" ref="K468:K475" si="16">IF(OR(COUNTIF(L468:O468,"未確認")&gt;0,COUNTIF(L468:O468,"*")&gt;0),"※","")</f>
        <v/>
      </c>
      <c r="L468" s="117">
        <v>0</v>
      </c>
      <c r="M468" s="117">
        <v>18</v>
      </c>
      <c r="N468" s="117">
        <v>32</v>
      </c>
      <c r="O468" s="117">
        <v>22</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t="s">
        <v>541</v>
      </c>
      <c r="N470" s="117" t="s">
        <v>541</v>
      </c>
      <c r="O470" s="117" t="s">
        <v>541</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17</v>
      </c>
      <c r="K472" s="201" t="str">
        <f t="shared" si="16"/>
        <v>※</v>
      </c>
      <c r="L472" s="117">
        <v>0</v>
      </c>
      <c r="M472" s="117">
        <v>0</v>
      </c>
      <c r="N472" s="117">
        <v>17</v>
      </c>
      <c r="O472" s="117" t="s">
        <v>541</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t="s">
        <v>541</v>
      </c>
      <c r="O475" s="117" t="s">
        <v>541</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IF(OR(COUNTIF(L477:O477,"未確認")&gt;0,COUNTIF(L477:O477,"*")&gt;0),"※","")</f>
        <v>※</v>
      </c>
      <c r="L477" s="117">
        <v>0</v>
      </c>
      <c r="M477" s="117" t="s">
        <v>541</v>
      </c>
      <c r="N477" s="117" t="s">
        <v>541</v>
      </c>
      <c r="O477" s="117" t="s">
        <v>541</v>
      </c>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t="s">
        <v>541</v>
      </c>
      <c r="N478" s="117">
        <v>0</v>
      </c>
      <c r="O478" s="117" t="s">
        <v>541</v>
      </c>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t="s">
        <v>541</v>
      </c>
      <c r="N479" s="117">
        <v>0</v>
      </c>
      <c r="O479" s="117" t="s">
        <v>541</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21</v>
      </c>
      <c r="K481" s="201" t="str">
        <f t="shared" si="18"/>
        <v>※</v>
      </c>
      <c r="L481" s="117">
        <v>0</v>
      </c>
      <c r="M481" s="117" t="s">
        <v>541</v>
      </c>
      <c r="N481" s="117">
        <v>11</v>
      </c>
      <c r="O481" s="117">
        <v>10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v>0</v>
      </c>
      <c r="N483" s="117" t="s">
        <v>541</v>
      </c>
      <c r="O483" s="117" t="s">
        <v>541</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t="s">
        <v>541</v>
      </c>
      <c r="O488" s="117" t="s">
        <v>541</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v>0</v>
      </c>
      <c r="N490" s="117" t="s">
        <v>541</v>
      </c>
      <c r="O490" s="117" t="s">
        <v>541</v>
      </c>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t="s">
        <v>541</v>
      </c>
      <c r="N491" s="117">
        <v>0</v>
      </c>
      <c r="O491" s="117" t="s">
        <v>541</v>
      </c>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t="s">
        <v>541</v>
      </c>
      <c r="N492" s="117">
        <v>0</v>
      </c>
      <c r="O492" s="117" t="s">
        <v>541</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1054</v>
      </c>
      <c r="O502" s="66" t="s">
        <v>1056</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1052</v>
      </c>
      <c r="N503" s="70" t="s">
        <v>1055</v>
      </c>
      <c r="O503" s="70" t="s">
        <v>1052</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t="s">
        <v>541</v>
      </c>
      <c r="O504" s="117" t="s">
        <v>541</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33</v>
      </c>
      <c r="K505" s="201" t="str">
        <f t="shared" si="21"/>
        <v/>
      </c>
      <c r="L505" s="117">
        <v>0</v>
      </c>
      <c r="M505" s="117">
        <v>16</v>
      </c>
      <c r="N505" s="117">
        <v>0</v>
      </c>
      <c r="O505" s="117">
        <v>17</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19</v>
      </c>
      <c r="K508" s="201" t="str">
        <f t="shared" si="21"/>
        <v>※</v>
      </c>
      <c r="L508" s="117">
        <v>0</v>
      </c>
      <c r="M508" s="117">
        <v>19</v>
      </c>
      <c r="N508" s="117" t="s">
        <v>541</v>
      </c>
      <c r="O508" s="117" t="s">
        <v>541</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1054</v>
      </c>
      <c r="O514" s="66" t="s">
        <v>1056</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1052</v>
      </c>
      <c r="N515" s="70" t="s">
        <v>1055</v>
      </c>
      <c r="O515" s="70" t="s">
        <v>1052</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1054</v>
      </c>
      <c r="O520" s="66" t="s">
        <v>1056</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1052</v>
      </c>
      <c r="N521" s="70" t="s">
        <v>1055</v>
      </c>
      <c r="O521" s="70" t="s">
        <v>1052</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1054</v>
      </c>
      <c r="O525" s="66" t="s">
        <v>1056</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1052</v>
      </c>
      <c r="N526" s="70" t="s">
        <v>1055</v>
      </c>
      <c r="O526" s="70" t="s">
        <v>1052</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1054</v>
      </c>
      <c r="O530" s="66" t="s">
        <v>1056</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1052</v>
      </c>
      <c r="N531" s="70" t="s">
        <v>1055</v>
      </c>
      <c r="O531" s="70" t="s">
        <v>1052</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1054</v>
      </c>
      <c r="O543" s="66" t="s">
        <v>1056</v>
      </c>
    </row>
    <row r="544" spans="1:22" s="1" customFormat="1" ht="20.25" customHeight="1">
      <c r="A544" s="243"/>
      <c r="C544" s="62"/>
      <c r="D544" s="3"/>
      <c r="E544" s="3"/>
      <c r="F544" s="3"/>
      <c r="G544" s="3"/>
      <c r="H544" s="287"/>
      <c r="I544" s="67" t="s">
        <v>36</v>
      </c>
      <c r="J544" s="68"/>
      <c r="K544" s="186"/>
      <c r="L544" s="70" t="s">
        <v>1047</v>
      </c>
      <c r="M544" s="70" t="s">
        <v>1052</v>
      </c>
      <c r="N544" s="70" t="s">
        <v>1055</v>
      </c>
      <c r="O544" s="70" t="s">
        <v>1052</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1050</v>
      </c>
      <c r="N558" s="211" t="s">
        <v>1050</v>
      </c>
      <c r="O558" s="211" t="s">
        <v>1050</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v>62.9</v>
      </c>
      <c r="N560" s="211" t="s">
        <v>533</v>
      </c>
      <c r="O560" s="211">
        <v>65</v>
      </c>
    </row>
    <row r="561" spans="1:15" s="91" customFormat="1" ht="34.5" customHeight="1">
      <c r="A561" s="251" t="s">
        <v>871</v>
      </c>
      <c r="B561" s="119"/>
      <c r="C561" s="209"/>
      <c r="D561" s="330" t="s">
        <v>377</v>
      </c>
      <c r="E561" s="341"/>
      <c r="F561" s="341"/>
      <c r="G561" s="341"/>
      <c r="H561" s="331"/>
      <c r="I561" s="342"/>
      <c r="J561" s="207"/>
      <c r="K561" s="210"/>
      <c r="L561" s="211" t="s">
        <v>533</v>
      </c>
      <c r="M561" s="211">
        <v>41.6</v>
      </c>
      <c r="N561" s="211" t="s">
        <v>533</v>
      </c>
      <c r="O561" s="211">
        <v>49.5</v>
      </c>
    </row>
    <row r="562" spans="1:15" s="91" customFormat="1" ht="34.5" customHeight="1">
      <c r="A562" s="251" t="s">
        <v>872</v>
      </c>
      <c r="B562" s="119"/>
      <c r="C562" s="209"/>
      <c r="D562" s="330" t="s">
        <v>989</v>
      </c>
      <c r="E562" s="341"/>
      <c r="F562" s="341"/>
      <c r="G562" s="341"/>
      <c r="H562" s="331"/>
      <c r="I562" s="342"/>
      <c r="J562" s="207"/>
      <c r="K562" s="210"/>
      <c r="L562" s="211" t="s">
        <v>533</v>
      </c>
      <c r="M562" s="211">
        <v>18.3</v>
      </c>
      <c r="N562" s="211" t="s">
        <v>533</v>
      </c>
      <c r="O562" s="211">
        <v>40.9</v>
      </c>
    </row>
    <row r="563" spans="1:15" s="91" customFormat="1" ht="34.5" customHeight="1">
      <c r="A563" s="251" t="s">
        <v>873</v>
      </c>
      <c r="B563" s="119"/>
      <c r="C563" s="209"/>
      <c r="D563" s="330" t="s">
        <v>379</v>
      </c>
      <c r="E563" s="341"/>
      <c r="F563" s="341"/>
      <c r="G563" s="341"/>
      <c r="H563" s="331"/>
      <c r="I563" s="342"/>
      <c r="J563" s="207"/>
      <c r="K563" s="210"/>
      <c r="L563" s="211" t="s">
        <v>533</v>
      </c>
      <c r="M563" s="211">
        <v>10.9</v>
      </c>
      <c r="N563" s="211" t="s">
        <v>533</v>
      </c>
      <c r="O563" s="211">
        <v>30.3</v>
      </c>
    </row>
    <row r="564" spans="1:15" s="91" customFormat="1" ht="34.5" customHeight="1">
      <c r="A564" s="251" t="s">
        <v>874</v>
      </c>
      <c r="B564" s="119"/>
      <c r="C564" s="209"/>
      <c r="D564" s="330" t="s">
        <v>380</v>
      </c>
      <c r="E564" s="341"/>
      <c r="F564" s="341"/>
      <c r="G564" s="341"/>
      <c r="H564" s="331"/>
      <c r="I564" s="342"/>
      <c r="J564" s="207"/>
      <c r="K564" s="210"/>
      <c r="L564" s="211" t="s">
        <v>533</v>
      </c>
      <c r="M564" s="211">
        <v>3</v>
      </c>
      <c r="N564" s="211" t="s">
        <v>533</v>
      </c>
      <c r="O564" s="211">
        <v>6</v>
      </c>
    </row>
    <row r="565" spans="1:15" s="91" customFormat="1" ht="34.5" customHeight="1">
      <c r="A565" s="251" t="s">
        <v>875</v>
      </c>
      <c r="B565" s="119"/>
      <c r="C565" s="280"/>
      <c r="D565" s="330" t="s">
        <v>869</v>
      </c>
      <c r="E565" s="341"/>
      <c r="F565" s="341"/>
      <c r="G565" s="341"/>
      <c r="H565" s="331"/>
      <c r="I565" s="342"/>
      <c r="J565" s="207"/>
      <c r="K565" s="210"/>
      <c r="L565" s="211" t="s">
        <v>533</v>
      </c>
      <c r="M565" s="211">
        <v>27.4</v>
      </c>
      <c r="N565" s="211" t="s">
        <v>533</v>
      </c>
      <c r="O565" s="211">
        <v>44.1</v>
      </c>
    </row>
    <row r="566" spans="1:15" s="91" customFormat="1" ht="34.5" customHeight="1">
      <c r="A566" s="251" t="s">
        <v>876</v>
      </c>
      <c r="B566" s="119"/>
      <c r="C566" s="285"/>
      <c r="D566" s="330" t="s">
        <v>990</v>
      </c>
      <c r="E566" s="341"/>
      <c r="F566" s="341"/>
      <c r="G566" s="341"/>
      <c r="H566" s="331"/>
      <c r="I566" s="342"/>
      <c r="J566" s="213"/>
      <c r="K566" s="214"/>
      <c r="L566" s="211" t="s">
        <v>533</v>
      </c>
      <c r="M566" s="211">
        <v>40.200000000000003</v>
      </c>
      <c r="N566" s="211" t="s">
        <v>533</v>
      </c>
      <c r="O566" s="211">
        <v>64.099999999999994</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v>29.4</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v>17.899999999999999</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v>8.8000000000000007</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v>6.6</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v>2.6</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v>28.3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v>35.4</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v>0</v>
      </c>
      <c r="N576" s="211" t="s">
        <v>533</v>
      </c>
      <c r="O576" s="211">
        <v>0</v>
      </c>
    </row>
    <row r="577" spans="1:22" s="91" customFormat="1" ht="34.5" customHeight="1">
      <c r="A577" s="251" t="s">
        <v>885</v>
      </c>
      <c r="B577" s="119"/>
      <c r="C577" s="209"/>
      <c r="D577" s="330" t="s">
        <v>377</v>
      </c>
      <c r="E577" s="341"/>
      <c r="F577" s="341"/>
      <c r="G577" s="341"/>
      <c r="H577" s="331"/>
      <c r="I577" s="342"/>
      <c r="J577" s="207"/>
      <c r="K577" s="210"/>
      <c r="L577" s="211" t="s">
        <v>533</v>
      </c>
      <c r="M577" s="211">
        <v>0</v>
      </c>
      <c r="N577" s="211" t="s">
        <v>533</v>
      </c>
      <c r="O577" s="211">
        <v>0</v>
      </c>
    </row>
    <row r="578" spans="1:22" s="91" customFormat="1" ht="34.5" customHeight="1">
      <c r="A578" s="251" t="s">
        <v>886</v>
      </c>
      <c r="B578" s="119"/>
      <c r="C578" s="209"/>
      <c r="D578" s="330" t="s">
        <v>989</v>
      </c>
      <c r="E578" s="341"/>
      <c r="F578" s="341"/>
      <c r="G578" s="341"/>
      <c r="H578" s="331"/>
      <c r="I578" s="342"/>
      <c r="J578" s="207"/>
      <c r="K578" s="210"/>
      <c r="L578" s="211" t="s">
        <v>533</v>
      </c>
      <c r="M578" s="211">
        <v>0</v>
      </c>
      <c r="N578" s="211" t="s">
        <v>533</v>
      </c>
      <c r="O578" s="211">
        <v>0</v>
      </c>
    </row>
    <row r="579" spans="1:22" s="91" customFormat="1" ht="34.5" customHeight="1">
      <c r="A579" s="251" t="s">
        <v>887</v>
      </c>
      <c r="B579" s="119"/>
      <c r="C579" s="209"/>
      <c r="D579" s="330" t="s">
        <v>379</v>
      </c>
      <c r="E579" s="341"/>
      <c r="F579" s="341"/>
      <c r="G579" s="341"/>
      <c r="H579" s="331"/>
      <c r="I579" s="342"/>
      <c r="J579" s="207"/>
      <c r="K579" s="210"/>
      <c r="L579" s="211" t="s">
        <v>533</v>
      </c>
      <c r="M579" s="211">
        <v>0</v>
      </c>
      <c r="N579" s="211" t="s">
        <v>533</v>
      </c>
      <c r="O579" s="211">
        <v>0</v>
      </c>
    </row>
    <row r="580" spans="1:22" s="91" customFormat="1" ht="34.5" customHeight="1">
      <c r="A580" s="251" t="s">
        <v>888</v>
      </c>
      <c r="B580" s="119"/>
      <c r="C580" s="209"/>
      <c r="D580" s="330" t="s">
        <v>380</v>
      </c>
      <c r="E580" s="341"/>
      <c r="F580" s="341"/>
      <c r="G580" s="341"/>
      <c r="H580" s="331"/>
      <c r="I580" s="342"/>
      <c r="J580" s="207"/>
      <c r="K580" s="210"/>
      <c r="L580" s="211" t="s">
        <v>533</v>
      </c>
      <c r="M580" s="211">
        <v>0</v>
      </c>
      <c r="N580" s="211" t="s">
        <v>533</v>
      </c>
      <c r="O580" s="211">
        <v>0</v>
      </c>
    </row>
    <row r="581" spans="1:22" s="91" customFormat="1" ht="34.5" customHeight="1">
      <c r="A581" s="251" t="s">
        <v>889</v>
      </c>
      <c r="B581" s="119"/>
      <c r="C581" s="209"/>
      <c r="D581" s="330" t="s">
        <v>869</v>
      </c>
      <c r="E581" s="341"/>
      <c r="F581" s="341"/>
      <c r="G581" s="341"/>
      <c r="H581" s="331"/>
      <c r="I581" s="342"/>
      <c r="J581" s="207"/>
      <c r="K581" s="210"/>
      <c r="L581" s="211" t="s">
        <v>533</v>
      </c>
      <c r="M581" s="211">
        <v>0</v>
      </c>
      <c r="N581" s="211" t="s">
        <v>533</v>
      </c>
      <c r="O581" s="211">
        <v>0</v>
      </c>
    </row>
    <row r="582" spans="1:22" s="91" customFormat="1" ht="34.5" customHeight="1">
      <c r="A582" s="251" t="s">
        <v>890</v>
      </c>
      <c r="B582" s="119"/>
      <c r="C582" s="212"/>
      <c r="D582" s="330" t="s">
        <v>990</v>
      </c>
      <c r="E582" s="341"/>
      <c r="F582" s="341"/>
      <c r="G582" s="341"/>
      <c r="H582" s="331"/>
      <c r="I582" s="343"/>
      <c r="J582" s="213"/>
      <c r="K582" s="214"/>
      <c r="L582" s="211" t="s">
        <v>533</v>
      </c>
      <c r="M582" s="211">
        <v>0</v>
      </c>
      <c r="N582" s="211" t="s">
        <v>533</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1054</v>
      </c>
      <c r="O588" s="66" t="s">
        <v>1056</v>
      </c>
    </row>
    <row r="589" spans="1:22" s="1" customFormat="1" ht="20.25" customHeight="1">
      <c r="A589" s="243"/>
      <c r="C589" s="62"/>
      <c r="D589" s="3"/>
      <c r="E589" s="3"/>
      <c r="F589" s="3"/>
      <c r="G589" s="3"/>
      <c r="H589" s="287"/>
      <c r="I589" s="67" t="s">
        <v>36</v>
      </c>
      <c r="J589" s="68"/>
      <c r="K589" s="186"/>
      <c r="L589" s="70" t="s">
        <v>1047</v>
      </c>
      <c r="M589" s="70" t="s">
        <v>1052</v>
      </c>
      <c r="N589" s="70" t="s">
        <v>1055</v>
      </c>
      <c r="O589" s="70" t="s">
        <v>1052</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t="str">
        <f>IF(SUM(L593:O593)=0,IF(COUNTIF(L593:O593,"未確認")&gt;0,"未確認",IF(COUNTIF(L593:O593,"~*")&gt;0,"*",SUM(L593:O593))),SUM(L593:O593))</f>
        <v>*</v>
      </c>
      <c r="K593" s="201" t="str">
        <f>IF(OR(COUNTIF(L593:O593,"未確認")&gt;0,COUNTIF(L593:O593,"*")&gt;0),"※","")</f>
        <v>※</v>
      </c>
      <c r="L593" s="117">
        <v>0</v>
      </c>
      <c r="M593" s="117" t="s">
        <v>541</v>
      </c>
      <c r="N593" s="117">
        <v>0</v>
      </c>
      <c r="O593" s="117" t="s">
        <v>541</v>
      </c>
    </row>
    <row r="594" spans="1:15" s="115" customFormat="1" ht="84" customHeight="1">
      <c r="A594" s="252" t="s">
        <v>894</v>
      </c>
      <c r="B594" s="84"/>
      <c r="C594" s="319" t="s">
        <v>394</v>
      </c>
      <c r="D594" s="320"/>
      <c r="E594" s="320"/>
      <c r="F594" s="320"/>
      <c r="G594" s="320"/>
      <c r="H594" s="321"/>
      <c r="I594" s="134" t="s">
        <v>395</v>
      </c>
      <c r="J594" s="116" t="str">
        <f>IF(SUM(L594:O594)=0,IF(COUNTIF(L594:O594,"未確認")&gt;0,"未確認",IF(COUNTIF(L594:O594,"~*")&gt;0,"*",SUM(L594:O594))),SUM(L594:O594))</f>
        <v>*</v>
      </c>
      <c r="K594" s="201" t="str">
        <f>IF(OR(COUNTIF(L594:O594,"未確認")&gt;0,COUNTIF(L594:O594,"*")&gt;0),"※","")</f>
        <v>※</v>
      </c>
      <c r="L594" s="117">
        <v>0</v>
      </c>
      <c r="M594" s="117" t="s">
        <v>541</v>
      </c>
      <c r="N594" s="117" t="s">
        <v>541</v>
      </c>
      <c r="O594" s="117" t="s">
        <v>541</v>
      </c>
    </row>
    <row r="595" spans="1:15" s="115" customFormat="1" ht="35.1" customHeight="1">
      <c r="A595" s="251" t="s">
        <v>895</v>
      </c>
      <c r="B595" s="84"/>
      <c r="C595" s="322" t="s">
        <v>991</v>
      </c>
      <c r="D595" s="323"/>
      <c r="E595" s="323"/>
      <c r="F595" s="323"/>
      <c r="G595" s="323"/>
      <c r="H595" s="324"/>
      <c r="I595" s="339" t="s">
        <v>397</v>
      </c>
      <c r="J595" s="140">
        <v>161</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45</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212</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67</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362</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t="s">
        <v>541</v>
      </c>
    </row>
    <row r="603" spans="1:15"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t="s">
        <v>541</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1052</v>
      </c>
      <c r="N612" s="70" t="s">
        <v>1055</v>
      </c>
      <c r="O612" s="70" t="s">
        <v>1052</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v>0</v>
      </c>
      <c r="M614" s="117" t="s">
        <v>541</v>
      </c>
      <c r="N614" s="117">
        <v>0</v>
      </c>
      <c r="O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22</v>
      </c>
      <c r="K618" s="201" t="str">
        <f t="shared" si="29"/>
        <v>※</v>
      </c>
      <c r="L618" s="117" t="s">
        <v>541</v>
      </c>
      <c r="M618" s="117">
        <v>0</v>
      </c>
      <c r="N618" s="117">
        <v>22</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t="s">
        <v>541</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v>0</v>
      </c>
      <c r="O621" s="117" t="s">
        <v>541</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1052</v>
      </c>
      <c r="N630" s="70" t="s">
        <v>1055</v>
      </c>
      <c r="O630" s="70" t="s">
        <v>1052</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t="s">
        <v>541</v>
      </c>
    </row>
    <row r="632" spans="1:22" s="118" customFormat="1" ht="56.1" customHeight="1">
      <c r="A632" s="252" t="s">
        <v>918</v>
      </c>
      <c r="B632" s="119"/>
      <c r="C632" s="319" t="s">
        <v>434</v>
      </c>
      <c r="D632" s="320"/>
      <c r="E632" s="320"/>
      <c r="F632" s="320"/>
      <c r="G632" s="320"/>
      <c r="H632" s="321"/>
      <c r="I632" s="122" t="s">
        <v>435</v>
      </c>
      <c r="J632" s="116">
        <f t="shared" si="30"/>
        <v>28</v>
      </c>
      <c r="K632" s="201" t="str">
        <f t="shared" si="31"/>
        <v/>
      </c>
      <c r="L632" s="117">
        <v>0</v>
      </c>
      <c r="M632" s="117">
        <v>12</v>
      </c>
      <c r="N632" s="117">
        <v>0</v>
      </c>
      <c r="O632" s="117">
        <v>16</v>
      </c>
    </row>
    <row r="633" spans="1:22" s="118" customFormat="1" ht="57">
      <c r="A633" s="252" t="s">
        <v>919</v>
      </c>
      <c r="B633" s="119"/>
      <c r="C633" s="319" t="s">
        <v>436</v>
      </c>
      <c r="D633" s="320"/>
      <c r="E633" s="320"/>
      <c r="F633" s="320"/>
      <c r="G633" s="320"/>
      <c r="H633" s="321"/>
      <c r="I633" s="122" t="s">
        <v>437</v>
      </c>
      <c r="J633" s="116">
        <f t="shared" si="30"/>
        <v>35</v>
      </c>
      <c r="K633" s="201" t="str">
        <f t="shared" si="31"/>
        <v/>
      </c>
      <c r="L633" s="117">
        <v>0</v>
      </c>
      <c r="M633" s="117">
        <v>19</v>
      </c>
      <c r="N633" s="117">
        <v>0</v>
      </c>
      <c r="O633" s="117">
        <v>16</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t="s">
        <v>541</v>
      </c>
      <c r="N635" s="117">
        <v>0</v>
      </c>
      <c r="O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1052</v>
      </c>
      <c r="N645" s="70" t="s">
        <v>1055</v>
      </c>
      <c r="O645" s="70" t="s">
        <v>1052</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17</v>
      </c>
      <c r="K646" s="201" t="str">
        <f t="shared" ref="K646:K660" si="33">IF(OR(COUNTIF(L646:O646,"未確認")&gt;0,COUNTIF(L646:O646,"*")&gt;0),"※","")</f>
        <v>※</v>
      </c>
      <c r="L646" s="117" t="s">
        <v>541</v>
      </c>
      <c r="M646" s="117">
        <v>17</v>
      </c>
      <c r="N646" s="117">
        <v>0</v>
      </c>
      <c r="O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c r="N648" s="117">
        <v>0</v>
      </c>
      <c r="O648" s="117">
        <v>0</v>
      </c>
    </row>
    <row r="649" spans="1:22" s="118" customFormat="1" ht="69.95" customHeight="1">
      <c r="A649" s="252" t="s">
        <v>928</v>
      </c>
      <c r="B649" s="84"/>
      <c r="C649" s="295"/>
      <c r="D649" s="297"/>
      <c r="E649" s="319" t="s">
        <v>940</v>
      </c>
      <c r="F649" s="320"/>
      <c r="G649" s="320"/>
      <c r="H649" s="321"/>
      <c r="I649" s="122" t="s">
        <v>456</v>
      </c>
      <c r="J649" s="116">
        <f t="shared" si="32"/>
        <v>11</v>
      </c>
      <c r="K649" s="201" t="str">
        <f t="shared" si="33"/>
        <v>※</v>
      </c>
      <c r="L649" s="117" t="s">
        <v>541</v>
      </c>
      <c r="M649" s="117">
        <v>11</v>
      </c>
      <c r="N649" s="117">
        <v>0</v>
      </c>
      <c r="O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v>0</v>
      </c>
      <c r="M650" s="117" t="s">
        <v>541</v>
      </c>
      <c r="N650" s="117">
        <v>0</v>
      </c>
      <c r="O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t="s">
        <v>541</v>
      </c>
      <c r="N653" s="117">
        <v>0</v>
      </c>
      <c r="O653" s="117" t="s">
        <v>541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v>0</v>
      </c>
      <c r="M655" s="117" t="s">
        <v>541</v>
      </c>
      <c r="N655" s="117">
        <v>0</v>
      </c>
      <c r="O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v>0</v>
      </c>
      <c r="M657" s="117" t="s">
        <v>541</v>
      </c>
      <c r="N657" s="117">
        <v>0</v>
      </c>
      <c r="O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1052</v>
      </c>
      <c r="N666" s="70" t="s">
        <v>1055</v>
      </c>
      <c r="O666" s="70" t="s">
        <v>1052</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1052</v>
      </c>
      <c r="N682" s="70" t="s">
        <v>1055</v>
      </c>
      <c r="O682" s="70" t="s">
        <v>1052</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t="s">
        <v>541</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1052</v>
      </c>
      <c r="N692" s="70" t="s">
        <v>1055</v>
      </c>
      <c r="O692" s="70" t="s">
        <v>1052</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1052</v>
      </c>
      <c r="N705" s="70" t="s">
        <v>1055</v>
      </c>
      <c r="O705" s="70" t="s">
        <v>1052</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703496-9C64-4585-83C5-1E496EF3513C}"/>
    <hyperlink ref="J71:L71" location="病院!B464" display="・手術の状況" xr:uid="{6D97B99D-8986-460E-90B8-3CAFF669B465}"/>
    <hyperlink ref="J72:L72" location="病院!B500" display="・がん、脳卒中、心筋梗塞、分娩、精神医療への対応状況" xr:uid="{A302CC4B-7FF2-4C3A-9649-4F6B76C95643}"/>
    <hyperlink ref="J73:L73" location="病院!B541" display="・重症患者への対応状況" xr:uid="{5AFDABC2-6B5B-4F25-B17D-AA2106D3898D}"/>
    <hyperlink ref="J74:L74" location="病院!B586" display="・救急医療の実施状況" xr:uid="{11C97C6B-E012-4741-A9BB-D55D13649AB9}"/>
    <hyperlink ref="J75:L75" location="病院!B609" display="・急性期後の支援、在宅復帰の支援の状況" xr:uid="{293C7BCB-D8C5-47CF-AC5E-C07C7BB10177}"/>
    <hyperlink ref="J76:L76" location="病院!B627" display="・全身管理の状況" xr:uid="{C59CDBF9-29BC-49F3-99B2-6228B9A5A518}"/>
    <hyperlink ref="J78:L78" location="病院!B679" display="・長期療養患者の受入状況" xr:uid="{3D674741-701A-42C1-9E07-D23ACD5FD2DC}"/>
    <hyperlink ref="J77:L77" location="病院!B642" display="・リハビリテーションの実施状況" xr:uid="{F14C3452-FDBC-4BDB-AD1D-8381E7690428}"/>
    <hyperlink ref="J79:L79" location="病院!B689" display="・重度の障害児等の受入状況" xr:uid="{238E500D-F666-4ECD-8402-0497744C9139}"/>
    <hyperlink ref="J80:L80" location="病院!B702" display="・医科歯科の連携状況" xr:uid="{DF3A6D8D-59D4-47B2-9D2C-9B134E00FFF0}"/>
    <hyperlink ref="M71:N71" location="'病院(H30案)'!B448" display="・手術の状況" xr:uid="{AA8383BA-2737-4068-AD3A-3BCBB651CA15}"/>
    <hyperlink ref="M72:N72" location="'病院(H30案)'!B484" display="・がん、脳卒中、心筋梗塞、分娩、精神医療への対応状況" xr:uid="{ECC66CD2-F978-486F-BDCE-C6D4538851CE}"/>
    <hyperlink ref="M73:N73" location="'病院(H30案)'!B525" display="・重症患者への対応状況" xr:uid="{892F7DAE-2FB7-48CD-9797-D4FCAE9BFF16}"/>
    <hyperlink ref="M74:N74" location="'病院(H30案)'!B570" display="・救急医療の実施状況" xr:uid="{F8B7114D-56D6-4BC5-80F1-CA32D9D6E742}"/>
    <hyperlink ref="M75:N75" location="'病院(H30案)'!B593" display="・急性期後の支援、在宅復帰の支援の状況" xr:uid="{9FFDD941-27D6-4AB1-B502-B5F0C58C46BD}"/>
    <hyperlink ref="C71:G71" location="病院!B87" display="・設置主体" xr:uid="{0D7B5BBF-8348-48E1-A5C6-8E41A2BECF84}"/>
    <hyperlink ref="C72:G72" location="病院!B95" display="・病床の状況" xr:uid="{02DE1A8A-A002-4F82-AF9D-F2F37EB37B13}"/>
    <hyperlink ref="C73:G73" location="病院!B116" display="・診療科" xr:uid="{463B3AFF-BABC-4135-A5F6-EFCDF5E827D5}"/>
    <hyperlink ref="C74:G74" location="病院!B127" display="・入院基本料・特定入院料及び届出病床数" xr:uid="{56ECF4D7-28FA-44BB-8724-57B61F69EC0F}"/>
    <hyperlink ref="C75:G75" location="病院!B141" display="・算定する入院基本用・特定入院料等の状況" xr:uid="{4AE2D414-4A4E-4636-8FFF-F36134087604}"/>
    <hyperlink ref="C76:G76" location="病院!B224" display="・DPC医療機関群の種類" xr:uid="{AB9FD4B6-105F-4D7D-A360-41D19A625D93}"/>
    <hyperlink ref="C77:G77" location="病院!B232" display="・救急告示病院、二次救急医療施設、三次救急医療施設の告示・認定の有無" xr:uid="{33F4D7BF-B105-4E8F-B48D-32B5CC20C392}"/>
    <hyperlink ref="C78:F78" location="病院!B242" display="・承認の有無" xr:uid="{02D84BF2-165F-498C-9089-4062116D5280}"/>
    <hyperlink ref="C79:F79" location="病院!B251" display="・診療報酬の届出の有無" xr:uid="{EEB77D80-5229-4675-9B0E-BD0D5DB907DD}"/>
    <hyperlink ref="C80:F80" location="病院!B261" display="・職員数の状況" xr:uid="{3EE86C74-FA43-4BFC-8F5E-04DCE0DBCEE6}"/>
    <hyperlink ref="C81:F81" location="病院!B320" display="・退院調整部門の設置状況" xr:uid="{DEF766DE-73F9-4E34-BF9E-2923EA7319F7}"/>
    <hyperlink ref="C82:F82" location="病院!B340" display="・医療機器の台数" xr:uid="{A260955F-FB06-45B7-BB1E-9549AEC3B0FA}"/>
    <hyperlink ref="C83:G83" location="病院!B365" display="・過去1年間の間に病棟の再編・見直しがあった場合の報告対象期間" xr:uid="{5B538782-3217-40C5-BB04-702199927307}"/>
    <hyperlink ref="H71:I71" location="病院!B388" display="・入院患者の状況（年間）" xr:uid="{A4FBFF23-8DDC-48EA-A009-C8E526A0401D}"/>
    <hyperlink ref="H72:I72" location="病院!B401" display="・入院患者の状況（年間／入棟前の場所・退棟先の場所の状況）" xr:uid="{FDB14E09-4711-4BFB-A815-333B1861D9C6}"/>
    <hyperlink ref="H73:I73" location="病院!B426" display="・退院後に在宅医療を必要とする患者の状況" xr:uid="{9C996E68-30E9-476D-BA1C-D4A4A17CB925}"/>
    <hyperlink ref="H74:I74" location="病院!B438" display="・看取りを行った患者数" xr:uid="{9B1E51A8-B4FC-4188-9169-AEAAFA9BD66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2019-11-15T06:22:08Z</dcterms:modified>
</cp:coreProperties>
</file>