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D233A89-F1C8-48E0-86E6-3C3BDD3E9ED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<sst xmlns="http://schemas.openxmlformats.org/spreadsheetml/2006/main" count="3952" uniqueCount="1068">
  <si>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</si>
  <si>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</si>
  <si>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</si>
  <si>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</si>
  <si>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</si>
  <si>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</si>
  <si>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</si>
  <si>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</si>
  <si>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</si>
  <si>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</si>
  <si>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</si>
  <si>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</si>
  <si>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</si>
  <si>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</si>
  <si>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</si>
  <si>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</si>
  <si>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</si>
  <si>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</si>
  <si>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</si>
  <si>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</si>
  <si>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</si>
  <si>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</si>
  <si>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</si>
  <si>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</si>
  <si>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</si>
  <si>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</si>
  <si>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</si>
  <si>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</si>
  <si>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</si>
  <si>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</si>
  <si>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</si>
  <si>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</si>
  <si>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</si>
  <si>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</si>
  <si>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</si>
  <si>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</si>
  <si>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</si>
  <si>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</si>
  <si>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</si>
  <si>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</si>
  <si>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</si>
  <si>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</si>
  <si>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</si>
  <si>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</si>
  <si>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</si>
  <si>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</si>
  <si>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</si>
  <si>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</si>
  <si>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</si>
  <si>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</si>
  <si>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</si>
  <si>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</si>
  <si>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</si>
  <si>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</si>
  <si>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</si>
  <si>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</si>
  <si>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</si>
  <si>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</si>
  <si>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</si>
  <si>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</si>
  <si>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</si>
  <si>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</si>
  <si>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</si>
  <si>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</si>
  <si>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</si>
  <si>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</si>
  <si>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</si>
  <si>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</si>
  <si>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</si>
  <si>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</si>
  <si>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</si>
  <si>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</si>
  <si>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</si>
  <si>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</si>
  <si>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</si>
  <si>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</si>
  <si>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</si>
  <si>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</si>
  <si>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</si>
  <si>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</si>
  <si>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</si>
  <si>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</si>
  <si>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</si>
  <si>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</si>
  <si>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</si>
  <si>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</si>
  <si>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</si>
  <si>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</si>
  <si>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</si>
  <si>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</si>
  <si>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</si>
  <si>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</si>
  <si>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</si>
  <si>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</si>
  <si>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</si>
  <si>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</si>
  <si>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</si>
  <si>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</si>
  <si>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</si>
  <si>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</si>
  <si>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</si>
  <si>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</si>
  <si>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</si>
  <si>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</si>
  <si>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</si>
  <si>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</si>
  <si>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</si>
  <si>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</si>
  <si>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</si>
  <si>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</si>
  <si>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</si>
  <si>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</si>
  <si>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</si>
  <si>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</si>
  <si>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</si>
  <si>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</si>
  <si>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</si>
  <si>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</si>
  <si>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</si>
  <si>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</si>
  <si>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</si>
  <si>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</si>
  <si>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</si>
  <si>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</si>
  <si>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</si>
  <si>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</si>
  <si>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</si>
  <si>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</si>
  <si>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</si>
  <si>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</si>
  <si>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</si>
  <si>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</si>
  <si>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</si>
  <si>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</si>
  <si>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</si>
  <si>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</si>
  <si>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</si>
  <si>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</si>
  <si>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</si>
  <si>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</si>
  <si>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</si>
  <si>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</si>
  <si>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</si>
  <si>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</si>
  <si>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</si>
  <si>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</si>
  <si>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</si>
  <si>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</si>
  <si>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</si>
  <si>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</si>
  <si>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</si>
  <si>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</si>
  <si>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</si>
  <si>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</si>
  <si>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</si>
  <si>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</si>
  <si>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</si>
  <si>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</si>
  <si>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</si>
  <si>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</si>
  <si>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</si>
  <si>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</si>
  <si>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</si>
  <si>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</si>
  <si>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</si>
  <si>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</si>
  <si>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</si>
  <si>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</si>
  <si>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</si>
  <si>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</si>
  <si>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</si>
  <si>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</si>
  <si>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</si>
  <si>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</si>
  <si>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</si>
  <si>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</si>
  <si>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</si>
  <si>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</si>
  <si>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</si>
  <si>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</si>
  <si>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</si>
  <si>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</si>
  <si>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</si>
  <si>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</si>
  <si>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</si>
  <si>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</si>
  <si>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</si>
  <si>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</si>
  <si>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</si>
  <si>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</si>
  <si>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</si>
  <si>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</si>
  <si>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</si>
  <si>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</si>
  <si>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</si>
  <si>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</si>
  <si>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</si>
  <si>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</si>
  <si>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</si>
  <si>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</si>
  <si>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</si>
  <si>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</si>
  <si>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</si>
  <si>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</si>
  <si>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</si>
  <si>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</si>
  <si>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</si>
  <si>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</si>
  <si>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</si>
  <si>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</si>
  <si>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</si>
  <si>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</si>
  <si>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</si>
  <si>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</si>
  <si>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</si>
  <si>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</si>
  <si>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</si>
  <si>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</si>
  <si>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</si>
  <si>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</si>
  <si>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</si>
  <si>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</si>
  <si>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</si>
  <si>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</si>
  <si>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</si>
  <si>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</si>
  <si>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</si>
  <si>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</si>
  <si>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</si>
  <si>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</si>
  <si>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</si>
  <si>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</si>
  <si>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</si>
  <si>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</si>
  <si>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</si>
  <si>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</si>
  <si>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</si>
  <si>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</si>
  <si>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</si>
  <si>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</si>
  <si>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</si>
  <si>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</si>
  <si>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</si>
  <si>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</si>
  <si>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</si>
  <si>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</si>
  <si>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</si>
  <si>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</si>
  <si>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</si>
  <si>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</si>
  <si>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</si>
  <si>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</si>
  <si>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</si>
  <si>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</si>
  <si>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</si>
  <si>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</si>
  <si>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</si>
  <si>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</si>
  <si>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</si>
  <si>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</si>
  <si>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</si>
  <si>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</si>
  <si>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</si>
  <si>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</si>
  <si>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</si>
  <si>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</si>
  <si>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</si>
  <si>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</si>
  <si>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</si>
  <si>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</si>
  <si>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</si>
  <si>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</si>
  <si>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</si>
  <si>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</si>
  <si>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</si>
  <si>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</si>
  <si>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</si>
  <si>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</si>
  <si>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</si>
  <si>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</si>
  <si>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</si>
  <si>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</si>
  <si>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</si>
  <si>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</si>
  <si>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</si>
  <si>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</si>
  <si>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</si>
  <si>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</si>
  <si>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</si>
  <si>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</si>
  <si>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</si>
  <si>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</si>
  <si>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</si>
  <si>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</si>
  <si>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</si>
  <si>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</si>
  <si>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</si>
  <si>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</si>
  <si>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</si>
  <si>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</si>
  <si>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</si>
  <si>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</si>
  <si>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</si>
  <si>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</si>
  <si>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</si>
  <si>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</si>
  <si>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</si>
  <si>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</si>
  <si>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</si>
  <si>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</si>
  <si>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</si>
  <si>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</si>
  <si>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</si>
  <si>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</si>
  <si>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</si>
  <si>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</si>
  <si>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</si>
  <si>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</si>
  <si>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</si>
  <si>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</si>
  <si>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</si>
  <si>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</si>
  <si>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</si>
  <si>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</si>
  <si>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</si>
  <si>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</si>
  <si>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</si>
  <si>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</si>
  <si>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</si>
  <si>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</si>
  <si>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</si>
  <si>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</si>
  <si>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</si>
  <si>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</si>
  <si>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</si>
  <si>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</si>
  <si>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</si>
  <si>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</si>
  <si>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</si>
  <si>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</si>
  <si>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</si>
  <si>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</si>
  <si>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</si>
  <si>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</si>
  <si>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</si>
  <si>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</si>
  <si>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</si>
  <si>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</si>
  <si>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</si>
  <si>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</si>
  <si>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</si>
  <si>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</si>
  <si>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</si>
  <si>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</si>
  <si>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</si>
  <si>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</si>
  <si>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</si>
  <si>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</si>
  <si>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</si>
  <si>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</si>
  <si>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</si>
  <si>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</si>
  <si>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</si>
  <si>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</si>
  <si>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</si>
  <si>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</si>
  <si>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</si>
  <si>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</si>
  <si>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</si>
  <si>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</si>
  <si>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</si>
  <si>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</si>
  <si>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</si>
  <si>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</si>
  <si>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</si>
  <si>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</si>
  <si>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</si>
  <si>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</si>
  <si>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</si>
  <si>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</si>
  <si>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</si>
  <si>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</si>
  <si>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</si>
  <si>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</si>
  <si>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</si>
  <si>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</si>
  <si>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</si>
  <si>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</si>
  <si>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</si>
  <si>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</si>
  <si>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</si>
  <si>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</si>
  <si>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</si>
  <si>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</si>
  <si>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</si>
  <si>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</si>
  <si>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</si>
  <si>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</si>
  <si>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</si>
  <si>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</si>
  <si>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</si>
  <si>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</si>
  <si>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</si>
  <si>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</si>
  <si>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</si>
  <si>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</si>
  <si>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</si>
  <si>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</si>
  <si>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</si>
  <si>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</si>
  <si>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</si>
  <si>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</si>
  <si>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</si>
  <si>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</si>
  <si>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</si>
  <si>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</si>
  <si>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</si>
  <si>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</si>
  <si>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</si>
  <si>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</si>
  <si>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</si>
  <si>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</si>
  <si>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</si>
  <si>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</si>
  <si>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</si>
  <si>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</si>
  <si>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</si>
  <si>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</si>
  <si>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</si>
  <si>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</si>
  <si>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</si>
  <si>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</si>
  <si>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</si>
  <si>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</si>
  <si>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</si>
  <si>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</si>
  <si>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</si>
  <si>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</si>
  <si>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</si>
  <si>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</si>
  <si>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</si>
  <si>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</si>
  <si>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</si>
  <si>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</si>
  <si>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</si>
  <si>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</si>
  <si>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</si>
  <si>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</si>
  <si>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</si>
  <si>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</si>
  <si>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</si>
  <si>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</si>
  <si>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</si>
  <si>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</si>
  <si>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</si>
  <si>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</si>
  <si>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</si>
  <si>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</si>
  <si>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</si>
  <si>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</si>
  <si>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</si>
  <si>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</si>
  <si>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</si>
  <si>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</si>
  <si>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</si>
  <si>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</si>
  <si>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</si>
  <si>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</si>
  <si>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</si>
  <si>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</si>
  <si>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</si>
  <si>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</si>
  <si>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</si>
  <si>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</si>
  <si>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</si>
  <si>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</si>
  <si>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</si>
  <si>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</si>
  <si>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</si>
  <si>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</si>
  <si>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</si>
  <si>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</si>
  <si>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</si>
  <si>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</si>
  <si>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</si>
  <si>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</si>
  <si>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</si>
  <si>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</si>
  <si>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</si>
  <si>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</si>
  <si>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</si>
  <si>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</si>
  <si>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</si>
  <si>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</si>
  <si>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</si>
  <si>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</si>
  <si>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</si>
  <si>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</si>
  <si>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</si>
  <si>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</si>
  <si>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</si>
  <si>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</si>
  <si>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</si>
  <si>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</si>
  <si>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</si>
  <si>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</si>
  <si>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</si>
  <si>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</si>
  <si>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</si>
  <si>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</si>
  <si>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</si>
  <si>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</si>
  <si>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</si>
  <si>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</si>
  <si>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</si>
  <si>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</si>
  <si>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</si>
  <si>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</si>
  <si>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</si>
  <si>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</si>
  <si>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</si>
  <si>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</si>
  <si>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</si>
  <si>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</si>
  <si>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</si>
  <si>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</si>
  <si>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</si>
  <si>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</si>
  <si>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</si>
  <si>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</si>
  <si>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</si>
  <si>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</si>
  <si>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</si>
  <si>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</si>
  <si>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</si>
  <si>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</si>
  <si>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</si>
  <si>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</si>
  <si>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</si>
  <si>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</si>
  <si>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</si>
  <si>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</si>
  <si>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</si>
  <si>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</si>
  <si>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</si>
  <si>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</si>
  <si>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</si>
  <si>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</si>
  <si>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</si>
  <si>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</si>
  <si>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</si>
  <si>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</si>
  <si>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</si>
  <si>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</si>
  <si>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</si>
  <si>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</si>
  <si>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</si>
  <si>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</si>
  <si>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</si>
  <si>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</si>
  <si>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</si>
  <si>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</si>
  <si>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</si>
  <si>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</si>
  <si>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</si>
  <si>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</si>
  <si>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</si>
  <si>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</si>
  <si>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</si>
  <si>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</si>
  <si>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</si>
  <si>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</si>
  <si>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</si>
  <si>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</si>
  <si>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</si>
  <si>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</si>
  <si>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</si>
  <si>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</si>
  <si>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</si>
  <si>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</si>
  <si>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</si>
  <si>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</si>
  <si>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</si>
  <si>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</si>
  <si>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</si>
  <si>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</si>
  <si>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</si>
  <si>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</si>
  <si>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</si>
  <si>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</si>
  <si>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</si>
  <si>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</si>
  <si>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</si>
  <si>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</si>
  <si>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</si>
  <si>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</si>
  <si>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</si>
  <si>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</si>
  <si>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</si>
  <si>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</si>
  <si>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</si>
  <si>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</si>
  <si>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</si>
  <si>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</si>
  <si>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</si>
  <si>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</si>
  <si>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</si>
  <si>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</si>
  <si>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</si>
  <si>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</si>
  <si>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</si>
  <si>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</si>
  <si>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</si>
  <si>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</si>
  <si>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</si>
  <si>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</si>
  <si>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</si>
  <si>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</si>
  <si>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</si>
  <si>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</si>
  <si>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</si>
  <si>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</si>
  <si>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</si>
  <si>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</si>
  <si>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</si>
  <si>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</si>
  <si>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</si>
  <si>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</si>
  <si>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</si>
  <si>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</si>
  <si>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</si>
  <si>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</si>
  <si>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</si>
  <si>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</si>
  <si>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</si>
  <si>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</si>
  <si>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</si>
  <si>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</si>
  <si>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</si>
  <si>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</si>
  <si>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</si>
  <si>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</si>
  <si>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</si>
  <si>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</si>
  <si>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</si>
  <si>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</si>
  <si>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</si>
  <si>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</si>
  <si>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</si>
  <si>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</si>
  <si>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</si>
  <si>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</si>
  <si>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</si>
  <si>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</si>
  <si>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</si>
  <si>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</si>
  <si>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</si>
  <si>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</si>
  <si>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</si>
  <si>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</si>
  <si>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</si>
  <si>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</si>
  <si>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</si>
  <si>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</si>
  <si>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</si>
  <si>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</si>
  <si>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</si>
  <si>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</si>
  <si>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</si>
  <si>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</si>
  <si>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</si>
  <si>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</si>
  <si>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</si>
  <si>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</si>
  <si>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</si>
  <si>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</si>
  <si>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</si>
  <si>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</si>
  <si>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</si>
  <si>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</si>
  <si>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</si>
  <si>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</si>
  <si>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</si>
  <si>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</si>
  <si>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</si>
  <si>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</si>
  <si>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</si>
  <si>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</si>
  <si>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</si>
  <si>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</si>
  <si>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</si>
  <si>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</si>
  <si>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</si>
  <si>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</si>
  <si>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</si>
  <si>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</si>
  <si>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</si>
  <si>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</si>
  <si>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</si>
  <si>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</si>
  <si>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</si>
  <si>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</si>
  <si>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</si>
  <si>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</si>
  <si>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</si>
  <si>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</si>
  <si>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</si>
  <si>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</si>
  <si>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</si>
  <si>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</si>
  <si>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</si>
  <si>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</si>
  <si>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</si>
  <si>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</si>
  <si>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</si>
  <si>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</si>
  <si>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</si>
  <si>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</si>
  <si>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</si>
  <si>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</si>
  <si>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</si>
  <si>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</si>
  <si>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</si>
  <si>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</si>
  <si>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</si>
  <si>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</si>
  <si>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</si>
  <si>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</si>
  <si>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</si>
  <si>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</si>
  <si>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</si>
  <si>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</si>
  <si>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</si>
  <si>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</si>
  <si>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</si>
  <si>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</si>
  <si>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</si>
  <si>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</si>
  <si>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</si>
  <si>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</si>
  <si>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</si>
  <si>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</si>
  <si>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</si>
  <si>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</si>
  <si>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</si>
  <si>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</si>
  <si>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</si>
  <si>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</si>
  <si>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</si>
  <si>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</si>
  <si>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</si>
  <si>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</si>
  <si>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</si>
  <si>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</si>
  <si>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</si>
  <si>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</si>
  <si>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</si>
  <si>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</si>
  <si>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</si>
  <si>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</si>
  <si>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</si>
  <si>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</si>
  <si>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</si>
  <si>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</si>
  <si>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</si>
  <si>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</si>
  <si>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</si>
  <si>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</si>
  <si>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</si>
  <si>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</si>
  <si>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</si>
  <si>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</si>
  <si>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</si>
  <si>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</si>
  <si>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</si>
  <si>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</si>
  <si>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</si>
  <si>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</si>
  <si>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</si>
  <si>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</si>
  <si>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</si>
  <si>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</si>
  <si>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</si>
  <si>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</si>
  <si>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</si>
  <si>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</si>
  <si>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</si>
  <si>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</si>
  <si>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</si>
  <si>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</si>
  <si>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</si>
  <si>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</si>
  <si>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</si>
  <si>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</si>
  <si>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</si>
  <si>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</si>
  <si>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</si>
  <si>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</si>
  <si>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</si>
  <si>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</si>
  <si>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</si>
  <si>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</si>
  <si>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</si>
  <si>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</si>
  <si>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</si>
  <si>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</si>
  <si>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</si>
  <si>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</si>
  <si>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</si>
  <si>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</si>
  <si>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</si>
  <si>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</si>
  <si>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</si>
  <si>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</si>
  <si>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</si>
  <si>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</si>
  <si>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</si>
  <si>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</si>
  <si>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</si>
  <si>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</si>
  <si>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</si>
  <si>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</si>
  <si>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</si>
  <si>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</si>
  <si>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</si>
  <si>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</si>
  <si>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</si>
  <si>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</si>
  <si>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</si>
  <si>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</si>
  <si>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</si>
  <si>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</si>
  <si>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</si>
  <si>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</si>
  <si>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</si>
  <si>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</si>
  <si>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</si>
  <si>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</si>
  <si>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</si>
  <si>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</si>
  <si>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</si>
  <si>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</si>
  <si>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</si>
  <si>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</si>
  <si>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</si>
  <si>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</si>
  <si>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</si>
  <si>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</si>
  <si>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</si>
  <si>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</si>
  <si>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</si>
  <si>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</si>
  <si>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</si>
  <si>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</si>
  <si>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</si>
  <si>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</si>
  <si>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</si>
  <si>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</si>
  <si>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</si>
  <si>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</si>
  <si>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</si>
  <si>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</si>
  <si>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</si>
  <si>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</si>
  <si>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</si>
  <si>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</si>
  <si>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</si>
  <si>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</si>
  <si>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</si>
  <si>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</si>
  <si>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</si>
  <si>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</si>
  <si>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</si>
  <si>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</si>
  <si>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</si>
  <si>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</si>
  <si>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</si>
  <si>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</si>
  <si>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</si>
  <si>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</si>
  <si>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</si>
  <si>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</si>
  <si>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</si>
  <si>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</si>
  <si>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</si>
  <si>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</si>
  <si>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</si>
  <si>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</si>
  <si>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</si>
  <si>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</si>
  <si>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</si>
  <si>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</si>
  <si>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</si>
  <si>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</si>
  <si>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</si>
  <si>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</si>
  <si>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</si>
  <si>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</si>
  <si>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</si>
  <si>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</si>
  <si>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</si>
  <si>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</si>
  <si>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</si>
  <si>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</si>
  <si>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</si>
  <si>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</si>
  <si>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</si>
  <si>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</si>
  <si>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</si>
  <si>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</si>
  <si>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</si>
  <si>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</si>
  <si>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</si>
  <si>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</si>
  <si>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</si>
  <si>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</si>
  <si>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</si>
  <si>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</si>
  <si>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</si>
  <si>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</si>
  <si>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</si>
  <si>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</si>
  <si>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</si>
  <si>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</si>
  <si>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</si>
  <si>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</si>
  <si>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</si>
  <si>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</si>
  <si>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</si>
  <si>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</si>
  <si>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</si>
  <si>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</si>
  <si>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</si>
  <si>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</si>
  <si>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</si>
  <si>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</si>
  <si>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</si>
  <si>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</si>
  <si>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</si>
  <si>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</si>
  <si>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</si>
  <si>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</si>
  <si>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</si>
  <si>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</si>
  <si>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</si>
  <si>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</si>
  <si>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</si>
  <si>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</si>
  <si>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</si>
  <si>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</si>
  <si>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</si>
  <si>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</si>
  <si>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</si>
  <si>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</si>
  <si>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</si>
  <si>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</si>
  <si>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</si>
  <si>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</si>
  <si>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</si>
  <si>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</si>
  <si>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</si>
  <si>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</si>
  <si>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</si>
  <si>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</si>
  <si>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</si>
  <si>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</si>
  <si>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</si>
  <si>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</si>
  <si>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</si>
  <si>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</si>
  <si>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</si>
  <si>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</si>
  <si>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</si>
  <si>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</si>
  <si>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</si>
  <si>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</si>
  <si>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</si>
  <si>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</si>
  <si>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</si>
  <si>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</si>
  <si>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</si>
  <si>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</si>
  <si>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</si>
  <si>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</si>
  <si>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</si>
  <si>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</si>
  <si>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</si>
  <si>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</si>
  <si>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</si>
  <si>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</si>
  <si>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</si>
  <si>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</si>
  <si>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</si>
  <si>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</si>
  <si>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</si>
  <si>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</si>
  <si>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</si>
  <si>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</si>
  <si>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</si>
  <si>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</si>
  <si>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</si>
  <si>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</si>
  <si>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</si>
  <si>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</si>
  <si>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</si>
  <si>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</si>
  <si>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</si>
  <si>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</si>
  <si>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</si>
  <si>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</si>
  <si>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</si>
  <si>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</si>
  <si>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</si>
  <si>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</si>
  <si>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</si>
  <si>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</si>
  <si>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</si>
  <si>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</si>
  <si>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</si>
  <si>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</si>
  <si>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</si>
  <si>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</si>
  <si>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</si>
  <si>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</si>
  <si>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</si>
  <si>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</si>
  <si>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</si>
  <si>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</si>
  <si>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</si>
  <si>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</si>
  <si>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</si>
  <si>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</si>
  <si>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</si>
  <si>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</si>
  <si>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千葉市立海浜病院</t>
    <phoneticPr fontId="3"/>
  </si>
  <si>
    <t>〒261-0012 千葉市美浜区磯辺３－３１－１</t>
    <phoneticPr fontId="3"/>
  </si>
  <si>
    <t>〇</t>
  </si>
  <si>
    <t>市町村</t>
  </si>
  <si>
    <t>複数の診療科で活用</t>
  </si>
  <si>
    <t>循環器内科</t>
  </si>
  <si>
    <t>消化器内科（胃腸内科）</t>
  </si>
  <si>
    <t>外科</t>
  </si>
  <si>
    <t>ハイケアユニット入院医療管理料１</t>
  </si>
  <si>
    <t>ＤＰＣ標準病院群</t>
  </si>
  <si>
    <t>有</t>
  </si>
  <si>
    <t>-</t>
    <phoneticPr fontId="3"/>
  </si>
  <si>
    <t>ICU・CCU</t>
  </si>
  <si>
    <t>高度急性期機能</t>
  </si>
  <si>
    <t>総合周産期特定集中治療室管理料（新生児）</t>
  </si>
  <si>
    <t>看護必要度Ⅰ</t>
    <phoneticPr fontId="3"/>
  </si>
  <si>
    <t>新生児科病棟（NICU）</t>
  </si>
  <si>
    <t>小児入院医療管理料１</t>
  </si>
  <si>
    <t>新生児科病棟（GCU)</t>
  </si>
  <si>
    <t>3階病棟</t>
  </si>
  <si>
    <t>眼科</t>
  </si>
  <si>
    <t>耳鼻咽喉科</t>
  </si>
  <si>
    <t>急性期一般入院料１</t>
  </si>
  <si>
    <t>4階病棟</t>
  </si>
  <si>
    <t>急性期機能</t>
  </si>
  <si>
    <t>5階病棟</t>
  </si>
  <si>
    <t>内科</t>
  </si>
  <si>
    <t>呼吸器内科</t>
  </si>
  <si>
    <t>6階病棟</t>
  </si>
  <si>
    <t>産科</t>
  </si>
  <si>
    <t>婦人科</t>
  </si>
  <si>
    <t>7階病棟</t>
  </si>
  <si>
    <t>総合周産期特定集中治療室管理料（母体・胎児）</t>
  </si>
  <si>
    <t>MFICU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</si>
</sst>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1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1046</v>
      </c>
      <c r="M9" s="282" t="s">
        <v>1050</v>
      </c>
      <c r="N9" s="282" t="s">
        <v>1052</v>
      </c>
      <c r="O9" s="282" t="s">
        <v>1053</v>
      </c>
      <c r="P9" s="282" t="s">
        <v>1057</v>
      </c>
      <c r="Q9" s="282" t="s">
        <v>1059</v>
      </c>
      <c r="R9" s="282" t="s">
        <v>1062</v>
      </c>
      <c r="S9" s="282" t="s">
        <v>1065</v>
      </c>
      <c r="T9" s="282" t="s">
        <v>1067</v>
      </c>
    </row>
    <row r="10" spans="1:22"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c r="Q10" s="25"/>
      <c r="R10" s="25"/>
      <c r="S10" s="25"/>
      <c r="T10" s="25" t="s">
        <v>1036</v>
      </c>
    </row>
    <row r="11" spans="1:22" s="21" customFormat="1" ht="34.5" customHeight="1">
      <c r="A11" s="244" t="s">
        <v>606</v>
      </c>
      <c r="B11" s="24"/>
      <c r="C11" s="19"/>
      <c r="D11" s="19"/>
      <c r="E11" s="19"/>
      <c r="F11" s="19"/>
      <c r="G11" s="19"/>
      <c r="H11" s="20"/>
      <c r="I11" s="421" t="s">
        <v>3</v>
      </c>
      <c r="J11" s="421"/>
      <c r="K11" s="421"/>
      <c r="L11" s="25"/>
      <c r="M11" s="25"/>
      <c r="N11" s="25"/>
      <c r="O11" s="25"/>
      <c r="P11" s="25" t="s">
        <v>1036</v>
      </c>
      <c r="Q11" s="25" t="s">
        <v>1036</v>
      </c>
      <c r="R11" s="25" t="s">
        <v>1036</v>
      </c>
      <c r="S11" s="25" t="s">
        <v>1036</v>
      </c>
      <c r="T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1050</v>
      </c>
      <c r="N22" s="282" t="s">
        <v>1052</v>
      </c>
      <c r="O22" s="282" t="s">
        <v>1053</v>
      </c>
      <c r="P22" s="282" t="s">
        <v>1057</v>
      </c>
      <c r="Q22" s="282" t="s">
        <v>1059</v>
      </c>
      <c r="R22" s="282" t="s">
        <v>1062</v>
      </c>
      <c r="S22" s="282" t="s">
        <v>1065</v>
      </c>
      <c r="T22" s="282" t="s">
        <v>1067</v>
      </c>
    </row>
    <row r="23" spans="1:22"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c r="Q23" s="25"/>
      <c r="R23" s="25"/>
      <c r="S23" s="25"/>
      <c r="T23" s="25" t="s">
        <v>1036</v>
      </c>
    </row>
    <row r="24" spans="1:22" s="21" customFormat="1" ht="34.5" customHeight="1">
      <c r="A24" s="244" t="s">
        <v>607</v>
      </c>
      <c r="B24" s="24"/>
      <c r="C24" s="19"/>
      <c r="D24" s="19"/>
      <c r="E24" s="19"/>
      <c r="F24" s="19"/>
      <c r="G24" s="19"/>
      <c r="H24" s="20"/>
      <c r="I24" s="302" t="s">
        <v>3</v>
      </c>
      <c r="J24" s="303"/>
      <c r="K24" s="304"/>
      <c r="L24" s="25"/>
      <c r="M24" s="25"/>
      <c r="N24" s="25"/>
      <c r="O24" s="25"/>
      <c r="P24" s="25" t="s">
        <v>1036</v>
      </c>
      <c r="Q24" s="25" t="s">
        <v>1036</v>
      </c>
      <c r="R24" s="25" t="s">
        <v>1036</v>
      </c>
      <c r="S24" s="25" t="s">
        <v>1036</v>
      </c>
      <c r="T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1050</v>
      </c>
      <c r="N35" s="282" t="s">
        <v>1052</v>
      </c>
      <c r="O35" s="282" t="s">
        <v>1053</v>
      </c>
      <c r="P35" s="282" t="s">
        <v>1057</v>
      </c>
      <c r="Q35" s="282" t="s">
        <v>1059</v>
      </c>
      <c r="R35" s="282" t="s">
        <v>1062</v>
      </c>
      <c r="S35" s="282" t="s">
        <v>1065</v>
      </c>
      <c r="T35" s="282" t="s">
        <v>1067</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1050</v>
      </c>
      <c r="N44" s="282" t="s">
        <v>1052</v>
      </c>
      <c r="O44" s="282" t="s">
        <v>1053</v>
      </c>
      <c r="P44" s="282" t="s">
        <v>1057</v>
      </c>
      <c r="Q44" s="282" t="s">
        <v>1059</v>
      </c>
      <c r="R44" s="282" t="s">
        <v>1062</v>
      </c>
      <c r="S44" s="282" t="s">
        <v>1065</v>
      </c>
      <c r="T44" s="282" t="s">
        <v>1067</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ht="27">
      <c r="A89" s="243"/>
      <c r="B89" s="18"/>
      <c r="C89" s="62"/>
      <c r="D89" s="3"/>
      <c r="E89" s="3"/>
      <c r="F89" s="3"/>
      <c r="G89" s="3"/>
      <c r="H89" s="287"/>
      <c r="I89" s="287"/>
      <c r="J89" s="64" t="s">
        <v>35</v>
      </c>
      <c r="K89" s="65"/>
      <c r="L89" s="262" t="s">
        <v>1046</v>
      </c>
      <c r="M89" s="262" t="s">
        <v>1050</v>
      </c>
      <c r="N89" s="262" t="s">
        <v>1052</v>
      </c>
      <c r="O89" s="262" t="s">
        <v>1053</v>
      </c>
      <c r="P89" s="262" t="s">
        <v>1057</v>
      </c>
      <c r="Q89" s="262" t="s">
        <v>1059</v>
      </c>
      <c r="R89" s="262" t="s">
        <v>1062</v>
      </c>
      <c r="S89" s="262" t="s">
        <v>1065</v>
      </c>
      <c r="T89" s="262" t="s">
        <v>1067</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1058</v>
      </c>
      <c r="Q90" s="262" t="s">
        <v>1058</v>
      </c>
      <c r="R90" s="262" t="s">
        <v>1058</v>
      </c>
      <c r="S90" s="262" t="s">
        <v>1058</v>
      </c>
      <c r="T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1053</v>
      </c>
      <c r="P97" s="66" t="s">
        <v>1057</v>
      </c>
      <c r="Q97" s="66" t="s">
        <v>1059</v>
      </c>
      <c r="R97" s="66" t="s">
        <v>1062</v>
      </c>
      <c r="S97" s="66" t="s">
        <v>1065</v>
      </c>
      <c r="T97" s="66" t="s">
        <v>1067</v>
      </c>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1058</v>
      </c>
      <c r="Q98" s="70" t="s">
        <v>1058</v>
      </c>
      <c r="R98" s="70" t="s">
        <v>1058</v>
      </c>
      <c r="S98" s="70" t="s">
        <v>1058</v>
      </c>
      <c r="T98" s="70" t="s">
        <v>1047</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293</v>
      </c>
      <c r="K99" s="237" t="str">
        <f>IF(OR(COUNTIF(L99:T99,"未確認")&gt;0,COUNTIF(L99:T99,"~*")&gt;0),"※","")</f>
        <v/>
      </c>
      <c r="L99" s="258">
        <v>14</v>
      </c>
      <c r="M99" s="258">
        <v>21</v>
      </c>
      <c r="N99" s="258">
        <v>25</v>
      </c>
      <c r="O99" s="258">
        <v>42</v>
      </c>
      <c r="P99" s="258">
        <v>44</v>
      </c>
      <c r="Q99" s="258">
        <v>50</v>
      </c>
      <c r="R99" s="258">
        <v>53</v>
      </c>
      <c r="S99" s="258">
        <v>41</v>
      </c>
      <c r="T99" s="258">
        <v>3</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293</v>
      </c>
      <c r="K101" s="237" t="str">
        <f>IF(OR(COUNTIF(L101:T101,"未確認")&gt;0,COUNTIF(L101:T101,"~*")&gt;0),"※","")</f>
        <v/>
      </c>
      <c r="L101" s="258">
        <v>14</v>
      </c>
      <c r="M101" s="258">
        <v>21</v>
      </c>
      <c r="N101" s="258">
        <v>25</v>
      </c>
      <c r="O101" s="258">
        <v>42</v>
      </c>
      <c r="P101" s="258">
        <v>44</v>
      </c>
      <c r="Q101" s="258">
        <v>50</v>
      </c>
      <c r="R101" s="258">
        <v>53</v>
      </c>
      <c r="S101" s="258">
        <v>41</v>
      </c>
      <c r="T101" s="258">
        <v>3</v>
      </c>
    </row>
    <row r="102" spans="1:22" s="83" customFormat="1" ht="34.5" customHeight="1">
      <c r="A102" s="244" t="s">
        <v>610</v>
      </c>
      <c r="B102" s="84"/>
      <c r="C102" s="376"/>
      <c r="D102" s="378"/>
      <c r="E102" s="316" t="s">
        <v>612</v>
      </c>
      <c r="F102" s="317"/>
      <c r="G102" s="317"/>
      <c r="H102" s="318"/>
      <c r="I102" s="419"/>
      <c r="J102" s="256">
        <f t="shared" si="0"/>
        <v>293</v>
      </c>
      <c r="K102" s="237" t="str">
        <f t="shared" ref="K102:K111" si="1">IF(OR(COUNTIF(L101:T101,"未確認")&gt;0,COUNTIF(L101:T101,"~*")&gt;0),"※","")</f>
        <v/>
      </c>
      <c r="L102" s="258">
        <v>14</v>
      </c>
      <c r="M102" s="258">
        <v>21</v>
      </c>
      <c r="N102" s="258">
        <v>25</v>
      </c>
      <c r="O102" s="258">
        <v>42</v>
      </c>
      <c r="P102" s="258">
        <v>44</v>
      </c>
      <c r="Q102" s="258">
        <v>50</v>
      </c>
      <c r="R102" s="258">
        <v>53</v>
      </c>
      <c r="S102" s="258">
        <v>41</v>
      </c>
      <c r="T102" s="258">
        <v>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v>0</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1053</v>
      </c>
      <c r="P118" s="66" t="s">
        <v>1057</v>
      </c>
      <c r="Q118" s="66" t="s">
        <v>1059</v>
      </c>
      <c r="R118" s="66" t="s">
        <v>1062</v>
      </c>
      <c r="S118" s="66" t="s">
        <v>1065</v>
      </c>
      <c r="T118" s="66" t="s">
        <v>1067</v>
      </c>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1058</v>
      </c>
      <c r="Q119" s="70" t="s">
        <v>1058</v>
      </c>
      <c r="R119" s="70" t="s">
        <v>1058</v>
      </c>
      <c r="S119" s="70" t="s">
        <v>1058</v>
      </c>
      <c r="T119" s="70" t="s">
        <v>1047</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534</v>
      </c>
      <c r="N120" s="98" t="s">
        <v>534</v>
      </c>
      <c r="O120" s="98" t="s">
        <v>534</v>
      </c>
      <c r="P120" s="98" t="s">
        <v>1038</v>
      </c>
      <c r="Q120" s="98" t="s">
        <v>1041</v>
      </c>
      <c r="R120" s="98" t="s">
        <v>1038</v>
      </c>
      <c r="S120" s="98" t="s">
        <v>1038</v>
      </c>
      <c r="T120" s="98" t="s">
        <v>1063</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533</v>
      </c>
      <c r="O121" s="98" t="s">
        <v>533</v>
      </c>
      <c r="P121" s="98" t="s">
        <v>1039</v>
      </c>
      <c r="Q121" s="98" t="s">
        <v>533</v>
      </c>
      <c r="R121" s="98" t="s">
        <v>1060</v>
      </c>
      <c r="S121" s="98" t="s">
        <v>1063</v>
      </c>
      <c r="T121" s="98" t="s">
        <v>533</v>
      </c>
    </row>
    <row r="122" spans="1:22" s="83" customFormat="1" ht="40.5" customHeight="1">
      <c r="A122" s="244" t="s">
        <v>619</v>
      </c>
      <c r="B122" s="1"/>
      <c r="C122" s="295"/>
      <c r="D122" s="297"/>
      <c r="E122" s="395"/>
      <c r="F122" s="417"/>
      <c r="G122" s="417"/>
      <c r="H122" s="396"/>
      <c r="I122" s="353"/>
      <c r="J122" s="101"/>
      <c r="K122" s="102"/>
      <c r="L122" s="98" t="s">
        <v>1040</v>
      </c>
      <c r="M122" s="98" t="s">
        <v>533</v>
      </c>
      <c r="N122" s="98" t="s">
        <v>533</v>
      </c>
      <c r="O122" s="98" t="s">
        <v>533</v>
      </c>
      <c r="P122" s="98" t="s">
        <v>1054</v>
      </c>
      <c r="Q122" s="98" t="s">
        <v>533</v>
      </c>
      <c r="R122" s="98" t="s">
        <v>1061</v>
      </c>
      <c r="S122" s="98" t="s">
        <v>1064</v>
      </c>
      <c r="T122" s="98" t="s">
        <v>533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c r="O123" s="98" t="s">
        <v>533</v>
      </c>
      <c r="P123" s="98" t="s">
        <v>1055</v>
      </c>
      <c r="Q123" s="98" t="s">
        <v>533</v>
      </c>
      <c r="R123" s="98" t="s">
        <v>1040</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1053</v>
      </c>
      <c r="P129" s="66" t="s">
        <v>1057</v>
      </c>
      <c r="Q129" s="66" t="s">
        <v>1059</v>
      </c>
      <c r="R129" s="66" t="s">
        <v>1062</v>
      </c>
      <c r="S129" s="66" t="s">
        <v>1065</v>
      </c>
      <c r="T129" s="66" t="s">
        <v>1067</v>
      </c>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1058</v>
      </c>
      <c r="Q130" s="70" t="s">
        <v>1058</v>
      </c>
      <c r="R130" s="70" t="s">
        <v>1058</v>
      </c>
      <c r="S130" s="70" t="s">
        <v>1058</v>
      </c>
      <c r="T130" s="70" t="s">
        <v>1047</v>
      </c>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1048</v>
      </c>
      <c r="N131" s="98" t="s">
        <v>1051</v>
      </c>
      <c r="O131" s="98" t="s">
        <v>1051</v>
      </c>
      <c r="P131" s="98" t="s">
        <v>1056</v>
      </c>
      <c r="Q131" s="98" t="s">
        <v>1056</v>
      </c>
      <c r="R131" s="98" t="s">
        <v>1056</v>
      </c>
      <c r="S131" s="98" t="s">
        <v>1056</v>
      </c>
      <c r="T131" s="98" t="s">
        <v>1066</v>
      </c>
    </row>
    <row r="132" spans="1:22" s="83" customFormat="1" ht="34.5" customHeight="1">
      <c r="A132" s="244" t="s">
        <v>621</v>
      </c>
      <c r="B132" s="84"/>
      <c r="C132" s="295"/>
      <c r="D132" s="297"/>
      <c r="E132" s="319" t="s">
        <v>58</v>
      </c>
      <c r="F132" s="320"/>
      <c r="G132" s="320"/>
      <c r="H132" s="321"/>
      <c r="I132" s="388"/>
      <c r="J132" s="101"/>
      <c r="K132" s="102"/>
      <c r="L132" s="82">
        <v>14</v>
      </c>
      <c r="M132" s="82">
        <v>21</v>
      </c>
      <c r="N132" s="82">
        <v>25</v>
      </c>
      <c r="O132" s="82">
        <v>42</v>
      </c>
      <c r="P132" s="82">
        <v>44</v>
      </c>
      <c r="Q132" s="82">
        <v>50</v>
      </c>
      <c r="R132" s="82">
        <v>53</v>
      </c>
      <c r="S132" s="82">
        <v>41</v>
      </c>
      <c r="T132" s="82">
        <v>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1053</v>
      </c>
      <c r="P143" s="66" t="s">
        <v>1057</v>
      </c>
      <c r="Q143" s="66" t="s">
        <v>1059</v>
      </c>
      <c r="R143" s="66" t="s">
        <v>1062</v>
      </c>
      <c r="S143" s="66" t="s">
        <v>1065</v>
      </c>
      <c r="T143" s="66" t="s">
        <v>1067</v>
      </c>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1058</v>
      </c>
      <c r="Q144" s="70" t="s">
        <v>1058</v>
      </c>
      <c r="R144" s="70" t="s">
        <v>1058</v>
      </c>
      <c r="S144" s="70" t="s">
        <v>1058</v>
      </c>
      <c r="T144" s="70" t="s">
        <v>1047</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440</v>
      </c>
      <c r="K145" s="264" t="str">
        <f t="shared" ref="K145:K176" si="3">IF(OR(COUNTIF(L145:T145,"未確認")&gt;0,COUNTIF(L145:T145,"~*")&gt;0),"※","")</f>
        <v>※</v>
      </c>
      <c r="L145" s="117">
        <v>10</v>
      </c>
      <c r="M145" s="117" t="s">
        <v>541</v>
      </c>
      <c r="N145" s="117">
        <v>0</v>
      </c>
      <c r="O145" s="117" t="s">
        <v>541</v>
      </c>
      <c r="P145" s="117">
        <v>122</v>
      </c>
      <c r="Q145" s="117">
        <v>131</v>
      </c>
      <c r="R145" s="117">
        <v>128</v>
      </c>
      <c r="S145" s="117">
        <v>49</v>
      </c>
      <c r="T145" s="117">
        <v>0</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t="str">
        <f t="shared" si="4"/>
        <v>*</v>
      </c>
      <c r="K179" s="264" t="str">
        <f t="shared" si="5"/>
        <v>※</v>
      </c>
      <c r="L179" s="117" t="s">
        <v>541</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t="str">
        <f t="shared" si="4"/>
        <v>*</v>
      </c>
      <c r="K185" s="264" t="str">
        <f t="shared" si="5"/>
        <v>※</v>
      </c>
      <c r="L185" s="117">
        <v>0</v>
      </c>
      <c r="M185" s="117">
        <v>0</v>
      </c>
      <c r="N185" s="117">
        <v>0</v>
      </c>
      <c r="O185" s="117">
        <v>0</v>
      </c>
      <c r="P185" s="117">
        <v>0</v>
      </c>
      <c r="Q185" s="117">
        <v>0</v>
      </c>
      <c r="R185" s="117">
        <v>0</v>
      </c>
      <c r="S185" s="117">
        <v>0</v>
      </c>
      <c r="T185" s="117" t="s">
        <v>541</v>
      </c>
    </row>
    <row r="186" spans="1:20" s="118" customFormat="1" ht="34.5" customHeight="1">
      <c r="A186" s="246" t="s">
        <v>688</v>
      </c>
      <c r="B186" s="115"/>
      <c r="C186" s="316" t="s">
        <v>586</v>
      </c>
      <c r="D186" s="317"/>
      <c r="E186" s="317"/>
      <c r="F186" s="317"/>
      <c r="G186" s="317"/>
      <c r="H186" s="318"/>
      <c r="I186" s="412"/>
      <c r="J186" s="263">
        <f t="shared" si="4"/>
        <v>18</v>
      </c>
      <c r="K186" s="264" t="str">
        <f t="shared" si="5"/>
        <v/>
      </c>
      <c r="L186" s="117">
        <v>0</v>
      </c>
      <c r="M186" s="117">
        <v>18</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225</v>
      </c>
      <c r="K189" s="264" t="str">
        <f t="shared" si="5"/>
        <v/>
      </c>
      <c r="L189" s="117">
        <v>0</v>
      </c>
      <c r="M189" s="117">
        <v>0</v>
      </c>
      <c r="N189" s="117">
        <v>23</v>
      </c>
      <c r="O189" s="117">
        <v>202</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t="str">
        <f t="shared" si="4"/>
        <v>*</v>
      </c>
      <c r="K192" s="264" t="str">
        <f t="shared" si="5"/>
        <v>※</v>
      </c>
      <c r="L192" s="117">
        <v>0</v>
      </c>
      <c r="M192" s="117">
        <v>0</v>
      </c>
      <c r="N192" s="117">
        <v>0</v>
      </c>
      <c r="O192" s="117">
        <v>0</v>
      </c>
      <c r="P192" s="117" t="s">
        <v>541</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1053</v>
      </c>
      <c r="P226" s="66" t="s">
        <v>1057</v>
      </c>
      <c r="Q226" s="66" t="s">
        <v>1059</v>
      </c>
      <c r="R226" s="66" t="s">
        <v>1062</v>
      </c>
      <c r="S226" s="66" t="s">
        <v>1065</v>
      </c>
      <c r="T226" s="66" t="s">
        <v>1067</v>
      </c>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1058</v>
      </c>
      <c r="Q227" s="70" t="s">
        <v>1058</v>
      </c>
      <c r="R227" s="70" t="s">
        <v>1058</v>
      </c>
      <c r="S227" s="70" t="s">
        <v>1058</v>
      </c>
      <c r="T227" s="70" t="s">
        <v>1047</v>
      </c>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1053</v>
      </c>
      <c r="P234" s="66" t="s">
        <v>1057</v>
      </c>
      <c r="Q234" s="66" t="s">
        <v>1059</v>
      </c>
      <c r="R234" s="66" t="s">
        <v>1062</v>
      </c>
      <c r="S234" s="66" t="s">
        <v>1065</v>
      </c>
      <c r="T234" s="66" t="s">
        <v>1067</v>
      </c>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1058</v>
      </c>
      <c r="Q235" s="70" t="s">
        <v>1058</v>
      </c>
      <c r="R235" s="70" t="s">
        <v>1058</v>
      </c>
      <c r="S235" s="70" t="s">
        <v>1058</v>
      </c>
      <c r="T235" s="70" t="s">
        <v>1047</v>
      </c>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1053</v>
      </c>
      <c r="P244" s="66" t="s">
        <v>1057</v>
      </c>
      <c r="Q244" s="66" t="s">
        <v>1059</v>
      </c>
      <c r="R244" s="66" t="s">
        <v>1062</v>
      </c>
      <c r="S244" s="66" t="s">
        <v>1065</v>
      </c>
      <c r="T244" s="66" t="s">
        <v>1067</v>
      </c>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1058</v>
      </c>
      <c r="Q245" s="70" t="s">
        <v>1058</v>
      </c>
      <c r="R245" s="70" t="s">
        <v>1058</v>
      </c>
      <c r="S245" s="70" t="s">
        <v>1058</v>
      </c>
      <c r="T245" s="70" t="s">
        <v>1047</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1044</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1053</v>
      </c>
      <c r="P253" s="66" t="s">
        <v>1057</v>
      </c>
      <c r="Q253" s="66" t="s">
        <v>1059</v>
      </c>
      <c r="R253" s="66" t="s">
        <v>1062</v>
      </c>
      <c r="S253" s="66" t="s">
        <v>1065</v>
      </c>
      <c r="T253" s="66" t="s">
        <v>1067</v>
      </c>
      <c r="U253" s="8"/>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1058</v>
      </c>
      <c r="Q254" s="137" t="s">
        <v>1058</v>
      </c>
      <c r="R254" s="137" t="s">
        <v>1058</v>
      </c>
      <c r="S254" s="137" t="s">
        <v>1058</v>
      </c>
      <c r="T254" s="137" t="s">
        <v>1047</v>
      </c>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1044</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1053</v>
      </c>
      <c r="P263" s="66" t="s">
        <v>1057</v>
      </c>
      <c r="Q263" s="66" t="s">
        <v>1059</v>
      </c>
      <c r="R263" s="66" t="s">
        <v>1062</v>
      </c>
      <c r="S263" s="66" t="s">
        <v>1065</v>
      </c>
      <c r="T263" s="66" t="s">
        <v>1067</v>
      </c>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1058</v>
      </c>
      <c r="Q264" s="70" t="s">
        <v>1058</v>
      </c>
      <c r="R264" s="70" t="s">
        <v>1058</v>
      </c>
      <c r="S264" s="70" t="s">
        <v>1058</v>
      </c>
      <c r="T264" s="70" t="s">
        <v>1047</v>
      </c>
      <c r="U264" s="8"/>
      <c r="V264" s="8"/>
    </row>
    <row r="265" spans="1:22" s="83" customFormat="1" ht="34.5" customHeight="1">
      <c r="A265" s="244" t="s">
        <v>723</v>
      </c>
      <c r="B265" s="84"/>
      <c r="C265" s="370" t="s">
        <v>145</v>
      </c>
      <c r="D265" s="373"/>
      <c r="E265" s="373"/>
      <c r="F265" s="373"/>
      <c r="G265" s="370" t="s">
        <v>146</v>
      </c>
      <c r="H265" s="370"/>
      <c r="I265" s="402" t="s">
        <v>147</v>
      </c>
      <c r="J265" s="266">
        <v>68</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14.85</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214</v>
      </c>
      <c r="K269" s="81" t="str">
        <f t="shared" si="8"/>
        <v/>
      </c>
      <c r="L269" s="147">
        <v>22</v>
      </c>
      <c r="M269" s="147">
        <v>43</v>
      </c>
      <c r="N269" s="147">
        <v>19</v>
      </c>
      <c r="O269" s="147">
        <v>41</v>
      </c>
      <c r="P269" s="147">
        <v>26</v>
      </c>
      <c r="Q269" s="147">
        <v>25</v>
      </c>
      <c r="R269" s="147">
        <v>28</v>
      </c>
      <c r="S269" s="147">
        <v>8</v>
      </c>
      <c r="T269" s="147">
        <v>2</v>
      </c>
    </row>
    <row r="270" spans="1:22" s="83" customFormat="1" ht="34.5" customHeight="1">
      <c r="A270" s="249" t="s">
        <v>725</v>
      </c>
      <c r="B270" s="120"/>
      <c r="C270" s="370"/>
      <c r="D270" s="370"/>
      <c r="E270" s="370"/>
      <c r="F270" s="370"/>
      <c r="G270" s="370" t="s">
        <v>148</v>
      </c>
      <c r="H270" s="370"/>
      <c r="I270" s="403"/>
      <c r="J270" s="266">
        <f t="shared" si="9"/>
        <v>5.0999999999999996</v>
      </c>
      <c r="K270" s="81" t="str">
        <f t="shared" si="8"/>
        <v/>
      </c>
      <c r="L270" s="148">
        <v>0</v>
      </c>
      <c r="M270" s="148">
        <v>0</v>
      </c>
      <c r="N270" s="148">
        <v>0</v>
      </c>
      <c r="O270" s="148">
        <v>1.1499999999999999</v>
      </c>
      <c r="P270" s="148">
        <v>1.54</v>
      </c>
      <c r="Q270" s="148">
        <v>0</v>
      </c>
      <c r="R270" s="148">
        <v>0.77</v>
      </c>
      <c r="S270" s="148">
        <v>1.64</v>
      </c>
      <c r="T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8</v>
      </c>
      <c r="K273" s="81" t="str">
        <f t="shared" si="8"/>
        <v/>
      </c>
      <c r="L273" s="147">
        <v>1</v>
      </c>
      <c r="M273" s="147">
        <v>0</v>
      </c>
      <c r="N273" s="147">
        <v>1</v>
      </c>
      <c r="O273" s="147">
        <v>2</v>
      </c>
      <c r="P273" s="147">
        <v>0</v>
      </c>
      <c r="Q273" s="147">
        <v>3</v>
      </c>
      <c r="R273" s="147">
        <v>1</v>
      </c>
      <c r="S273" s="147">
        <v>0</v>
      </c>
      <c r="T273" s="147">
        <v>0</v>
      </c>
    </row>
    <row r="274" spans="1:20" s="83" customFormat="1" ht="34.5" customHeight="1">
      <c r="A274" s="249" t="s">
        <v>727</v>
      </c>
      <c r="B274" s="120"/>
      <c r="C274" s="371"/>
      <c r="D274" s="371"/>
      <c r="E274" s="371"/>
      <c r="F274" s="371"/>
      <c r="G274" s="370" t="s">
        <v>148</v>
      </c>
      <c r="H274" s="370"/>
      <c r="I274" s="403"/>
      <c r="J274" s="266">
        <f t="shared" si="9"/>
        <v>4.51</v>
      </c>
      <c r="K274" s="81" t="str">
        <f t="shared" si="8"/>
        <v/>
      </c>
      <c r="L274" s="148">
        <v>0</v>
      </c>
      <c r="M274" s="148">
        <v>0</v>
      </c>
      <c r="N274" s="148">
        <v>0</v>
      </c>
      <c r="O274" s="148">
        <v>0</v>
      </c>
      <c r="P274" s="148">
        <v>1.62</v>
      </c>
      <c r="Q274" s="148">
        <v>0</v>
      </c>
      <c r="R274" s="148">
        <v>1.67</v>
      </c>
      <c r="S274" s="148">
        <v>1.22</v>
      </c>
      <c r="T274" s="148">
        <v>0</v>
      </c>
    </row>
    <row r="275" spans="1:20" s="83" customFormat="1" ht="34.5" customHeight="1">
      <c r="A275" s="249" t="s">
        <v>728</v>
      </c>
      <c r="B275" s="120"/>
      <c r="C275" s="370" t="s">
        <v>153</v>
      </c>
      <c r="D275" s="371"/>
      <c r="E275" s="371"/>
      <c r="F275" s="371"/>
      <c r="G275" s="370" t="s">
        <v>146</v>
      </c>
      <c r="H275" s="370"/>
      <c r="I275" s="403"/>
      <c r="J275" s="266">
        <f t="shared" si="9"/>
        <v>29</v>
      </c>
      <c r="K275" s="81" t="str">
        <f t="shared" si="8"/>
        <v/>
      </c>
      <c r="L275" s="147">
        <v>0</v>
      </c>
      <c r="M275" s="147">
        <v>1</v>
      </c>
      <c r="N275" s="147">
        <v>0</v>
      </c>
      <c r="O275" s="147">
        <v>0</v>
      </c>
      <c r="P275" s="147">
        <v>0</v>
      </c>
      <c r="Q275" s="147">
        <v>0</v>
      </c>
      <c r="R275" s="147">
        <v>0</v>
      </c>
      <c r="S275" s="147">
        <v>19</v>
      </c>
      <c r="T275" s="147">
        <v>9</v>
      </c>
    </row>
    <row r="276" spans="1:20" s="83" customFormat="1" ht="34.5" customHeight="1">
      <c r="A276" s="249" t="s">
        <v>728</v>
      </c>
      <c r="B276" s="84"/>
      <c r="C276" s="371"/>
      <c r="D276" s="371"/>
      <c r="E276" s="371"/>
      <c r="F276" s="371"/>
      <c r="G276" s="370" t="s">
        <v>148</v>
      </c>
      <c r="H276" s="370"/>
      <c r="I276" s="403"/>
      <c r="J276" s="266">
        <f t="shared" si="9"/>
        <v>1.64</v>
      </c>
      <c r="K276" s="81" t="str">
        <f t="shared" si="8"/>
        <v/>
      </c>
      <c r="L276" s="148">
        <v>0</v>
      </c>
      <c r="M276" s="148">
        <v>0</v>
      </c>
      <c r="N276" s="148">
        <v>0</v>
      </c>
      <c r="O276" s="148">
        <v>0</v>
      </c>
      <c r="P276" s="148">
        <v>0</v>
      </c>
      <c r="Q276" s="148">
        <v>0</v>
      </c>
      <c r="R276" s="148">
        <v>0</v>
      </c>
      <c r="S276" s="148">
        <v>1.64</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14</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0.83</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19</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2.54</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17</v>
      </c>
      <c r="M297" s="147">
        <v>14</v>
      </c>
      <c r="N297" s="147">
        <v>26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2.37</v>
      </c>
      <c r="N298" s="148">
        <v>0.77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3.29</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1.8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1053</v>
      </c>
      <c r="P322" s="66" t="s">
        <v>1057</v>
      </c>
      <c r="Q322" s="66" t="s">
        <v>1059</v>
      </c>
      <c r="R322" s="66" t="s">
        <v>1062</v>
      </c>
      <c r="S322" s="66" t="s">
        <v>1065</v>
      </c>
      <c r="T322" s="66" t="s">
        <v>1067</v>
      </c>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1058</v>
      </c>
      <c r="Q323" s="137" t="s">
        <v>1058</v>
      </c>
      <c r="R323" s="137" t="s">
        <v>1058</v>
      </c>
      <c r="S323" s="137" t="s">
        <v>1058</v>
      </c>
      <c r="T323" s="137" t="s">
        <v>1047</v>
      </c>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1</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3</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4</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1053</v>
      </c>
      <c r="P342" s="66" t="s">
        <v>1057</v>
      </c>
      <c r="Q342" s="66" t="s">
        <v>1059</v>
      </c>
      <c r="R342" s="66" t="s">
        <v>1062</v>
      </c>
      <c r="S342" s="66" t="s">
        <v>1065</v>
      </c>
      <c r="T342" s="66" t="s">
        <v>1067</v>
      </c>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1058</v>
      </c>
      <c r="Q343" s="137" t="s">
        <v>1058</v>
      </c>
      <c r="R343" s="137" t="s">
        <v>1058</v>
      </c>
      <c r="S343" s="137" t="s">
        <v>1058</v>
      </c>
      <c r="T343" s="137" t="s">
        <v>1047</v>
      </c>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1053</v>
      </c>
      <c r="P367" s="66" t="s">
        <v>1057</v>
      </c>
      <c r="Q367" s="66" t="s">
        <v>1059</v>
      </c>
      <c r="R367" s="66" t="s">
        <v>1062</v>
      </c>
      <c r="S367" s="66" t="s">
        <v>1065</v>
      </c>
      <c r="T367" s="66" t="s">
        <v>1067</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1058</v>
      </c>
      <c r="Q368" s="137" t="s">
        <v>1058</v>
      </c>
      <c r="R368" s="137" t="s">
        <v>1058</v>
      </c>
      <c r="S368" s="137" t="s">
        <v>1058</v>
      </c>
      <c r="T368" s="137" t="s">
        <v>1047</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1053</v>
      </c>
      <c r="P390" s="66" t="s">
        <v>1057</v>
      </c>
      <c r="Q390" s="66" t="s">
        <v>1059</v>
      </c>
      <c r="R390" s="66" t="s">
        <v>1062</v>
      </c>
      <c r="S390" s="66" t="s">
        <v>1065</v>
      </c>
      <c r="T390" s="66" t="s">
        <v>1067</v>
      </c>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1058</v>
      </c>
      <c r="Q391" s="70" t="s">
        <v>1058</v>
      </c>
      <c r="R391" s="70" t="s">
        <v>1058</v>
      </c>
      <c r="S391" s="70" t="s">
        <v>1058</v>
      </c>
      <c r="T391" s="70" t="s">
        <v>1047</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7279</v>
      </c>
      <c r="K392" s="81" t="str">
        <f t="shared" ref="K392:K397" si="12">IF(OR(COUNTIF(L392:T392,"未確認")&gt;0,COUNTIF(L392:T392,"~*")&gt;0),"※","")</f>
        <v/>
      </c>
      <c r="L392" s="147">
        <v>432</v>
      </c>
      <c r="M392" s="147">
        <v>240</v>
      </c>
      <c r="N392" s="147">
        <v>212</v>
      </c>
      <c r="O392" s="147">
        <v>2149</v>
      </c>
      <c r="P392" s="147">
        <v>1226</v>
      </c>
      <c r="Q392" s="147">
        <v>1162</v>
      </c>
      <c r="R392" s="147">
        <v>1202</v>
      </c>
      <c r="S392" s="147">
        <v>515</v>
      </c>
      <c r="T392" s="147">
        <v>141</v>
      </c>
    </row>
    <row r="393" spans="1:22" s="83" customFormat="1" ht="34.5" customHeight="1">
      <c r="A393" s="249" t="s">
        <v>773</v>
      </c>
      <c r="B393" s="84"/>
      <c r="C393" s="369"/>
      <c r="D393" s="379"/>
      <c r="E393" s="319" t="s">
        <v>224</v>
      </c>
      <c r="F393" s="320"/>
      <c r="G393" s="320"/>
      <c r="H393" s="321"/>
      <c r="I393" s="342"/>
      <c r="J393" s="140">
        <f t="shared" si="11"/>
        <v>3371</v>
      </c>
      <c r="K393" s="81" t="str">
        <f t="shared" si="12"/>
        <v/>
      </c>
      <c r="L393" s="147">
        <v>151</v>
      </c>
      <c r="M393" s="147">
        <v>9</v>
      </c>
      <c r="N393" s="147">
        <v>7</v>
      </c>
      <c r="O393" s="147">
        <v>753</v>
      </c>
      <c r="P393" s="147">
        <v>802</v>
      </c>
      <c r="Q393" s="147">
        <v>725</v>
      </c>
      <c r="R393" s="147">
        <v>656</v>
      </c>
      <c r="S393" s="147">
        <v>256</v>
      </c>
      <c r="T393" s="147">
        <v>12</v>
      </c>
    </row>
    <row r="394" spans="1:22" s="83" customFormat="1" ht="34.5" customHeight="1">
      <c r="A394" s="250" t="s">
        <v>774</v>
      </c>
      <c r="B394" s="84"/>
      <c r="C394" s="369"/>
      <c r="D394" s="380"/>
      <c r="E394" s="319" t="s">
        <v>225</v>
      </c>
      <c r="F394" s="320"/>
      <c r="G394" s="320"/>
      <c r="H394" s="321"/>
      <c r="I394" s="342"/>
      <c r="J394" s="140">
        <f t="shared" si="11"/>
        <v>1384</v>
      </c>
      <c r="K394" s="81" t="str">
        <f t="shared" si="12"/>
        <v/>
      </c>
      <c r="L394" s="147">
        <v>34</v>
      </c>
      <c r="M394" s="147">
        <v>37</v>
      </c>
      <c r="N394" s="147">
        <v>29</v>
      </c>
      <c r="O394" s="147">
        <v>732</v>
      </c>
      <c r="P394" s="147">
        <v>81</v>
      </c>
      <c r="Q394" s="147">
        <v>162</v>
      </c>
      <c r="R394" s="147">
        <v>132</v>
      </c>
      <c r="S394" s="147">
        <v>117</v>
      </c>
      <c r="T394" s="147">
        <v>60</v>
      </c>
    </row>
    <row r="395" spans="1:22" s="83" customFormat="1" ht="34.5" customHeight="1">
      <c r="A395" s="250" t="s">
        <v>775</v>
      </c>
      <c r="B395" s="84"/>
      <c r="C395" s="369"/>
      <c r="D395" s="381"/>
      <c r="E395" s="319" t="s">
        <v>226</v>
      </c>
      <c r="F395" s="320"/>
      <c r="G395" s="320"/>
      <c r="H395" s="321"/>
      <c r="I395" s="342"/>
      <c r="J395" s="140">
        <f t="shared" si="11"/>
        <v>2524</v>
      </c>
      <c r="K395" s="81" t="str">
        <f t="shared" si="12"/>
        <v/>
      </c>
      <c r="L395" s="147">
        <v>247</v>
      </c>
      <c r="M395" s="147">
        <v>194</v>
      </c>
      <c r="N395" s="147">
        <v>176</v>
      </c>
      <c r="O395" s="147">
        <v>664</v>
      </c>
      <c r="P395" s="147">
        <v>343</v>
      </c>
      <c r="Q395" s="147">
        <v>275</v>
      </c>
      <c r="R395" s="147">
        <v>414</v>
      </c>
      <c r="S395" s="147">
        <v>142</v>
      </c>
      <c r="T395" s="147">
        <v>69</v>
      </c>
    </row>
    <row r="396" spans="1:22" s="83" customFormat="1" ht="34.5" customHeight="1">
      <c r="A396" s="250" t="s">
        <v>776</v>
      </c>
      <c r="B396" s="1"/>
      <c r="C396" s="369"/>
      <c r="D396" s="319" t="s">
        <v>227</v>
      </c>
      <c r="E396" s="320"/>
      <c r="F396" s="320"/>
      <c r="G396" s="320"/>
      <c r="H396" s="321"/>
      <c r="I396" s="342"/>
      <c r="J396" s="140">
        <f t="shared" si="11"/>
        <v>59872</v>
      </c>
      <c r="K396" s="81" t="str">
        <f t="shared" si="12"/>
        <v/>
      </c>
      <c r="L396" s="147">
        <v>1275</v>
      </c>
      <c r="M396" s="147">
        <v>5616</v>
      </c>
      <c r="N396" s="147">
        <v>3678</v>
      </c>
      <c r="O396" s="147">
        <v>8909</v>
      </c>
      <c r="P396" s="147">
        <v>7702</v>
      </c>
      <c r="Q396" s="147">
        <v>11858</v>
      </c>
      <c r="R396" s="147">
        <v>11154</v>
      </c>
      <c r="S396" s="147">
        <v>8704</v>
      </c>
      <c r="T396" s="147">
        <v>976</v>
      </c>
    </row>
    <row r="397" spans="1:22" s="83" customFormat="1" ht="34.5" customHeight="1">
      <c r="A397" s="250" t="s">
        <v>777</v>
      </c>
      <c r="B397" s="119"/>
      <c r="C397" s="369"/>
      <c r="D397" s="319" t="s">
        <v>228</v>
      </c>
      <c r="E397" s="320"/>
      <c r="F397" s="320"/>
      <c r="G397" s="320"/>
      <c r="H397" s="321"/>
      <c r="I397" s="343"/>
      <c r="J397" s="140">
        <f t="shared" si="11"/>
        <v>7439</v>
      </c>
      <c r="K397" s="81" t="str">
        <f t="shared" si="12"/>
        <v/>
      </c>
      <c r="L397" s="147">
        <v>432</v>
      </c>
      <c r="M397" s="147">
        <v>259</v>
      </c>
      <c r="N397" s="147">
        <v>225</v>
      </c>
      <c r="O397" s="147">
        <v>2180</v>
      </c>
      <c r="P397" s="147">
        <v>1247</v>
      </c>
      <c r="Q397" s="147">
        <v>1191</v>
      </c>
      <c r="R397" s="147">
        <v>1236</v>
      </c>
      <c r="S397" s="147">
        <v>534</v>
      </c>
      <c r="T397" s="147">
        <v>135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1053</v>
      </c>
      <c r="P403" s="66" t="s">
        <v>1057</v>
      </c>
      <c r="Q403" s="66" t="s">
        <v>1059</v>
      </c>
      <c r="R403" s="66" t="s">
        <v>1062</v>
      </c>
      <c r="S403" s="66" t="s">
        <v>1065</v>
      </c>
      <c r="T403" s="66" t="s">
        <v>1067</v>
      </c>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1058</v>
      </c>
      <c r="Q404" s="70" t="s">
        <v>1058</v>
      </c>
      <c r="R404" s="70" t="s">
        <v>1058</v>
      </c>
      <c r="S404" s="70" t="s">
        <v>1058</v>
      </c>
      <c r="T404" s="70" t="s">
        <v>1047</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7280</v>
      </c>
      <c r="K405" s="81" t="str">
        <f t="shared" ref="K405:K422" si="14">IF(OR(COUNTIF(L405:T405,"未確認")&gt;0,COUNTIF(L405:T405,"~*")&gt;0),"※","")</f>
        <v/>
      </c>
      <c r="L405" s="147">
        <v>432</v>
      </c>
      <c r="M405" s="147">
        <v>240</v>
      </c>
      <c r="N405" s="147">
        <v>212</v>
      </c>
      <c r="O405" s="147">
        <v>2149</v>
      </c>
      <c r="P405" s="147">
        <v>1226</v>
      </c>
      <c r="Q405" s="147">
        <v>1162</v>
      </c>
      <c r="R405" s="147">
        <v>1203</v>
      </c>
      <c r="S405" s="147">
        <v>515</v>
      </c>
      <c r="T405" s="147">
        <v>141</v>
      </c>
    </row>
    <row r="406" spans="1:22" s="83" customFormat="1" ht="34.5" customHeight="1">
      <c r="A406" s="251" t="s">
        <v>779</v>
      </c>
      <c r="B406" s="119"/>
      <c r="C406" s="368"/>
      <c r="D406" s="374" t="s">
        <v>233</v>
      </c>
      <c r="E406" s="376" t="s">
        <v>234</v>
      </c>
      <c r="F406" s="377"/>
      <c r="G406" s="377"/>
      <c r="H406" s="378"/>
      <c r="I406" s="360"/>
      <c r="J406" s="140">
        <f t="shared" si="13"/>
        <v>734</v>
      </c>
      <c r="K406" s="81" t="str">
        <f t="shared" si="14"/>
        <v/>
      </c>
      <c r="L406" s="147">
        <v>398</v>
      </c>
      <c r="M406" s="147">
        <v>47</v>
      </c>
      <c r="N406" s="147">
        <v>168</v>
      </c>
      <c r="O406" s="147">
        <v>7</v>
      </c>
      <c r="P406" s="147">
        <v>21</v>
      </c>
      <c r="Q406" s="147">
        <v>30</v>
      </c>
      <c r="R406" s="147">
        <v>49</v>
      </c>
      <c r="S406" s="147">
        <v>2</v>
      </c>
      <c r="T406" s="147">
        <v>12</v>
      </c>
    </row>
    <row r="407" spans="1:22" s="83" customFormat="1" ht="34.5" customHeight="1">
      <c r="A407" s="251" t="s">
        <v>780</v>
      </c>
      <c r="B407" s="119"/>
      <c r="C407" s="368"/>
      <c r="D407" s="368"/>
      <c r="E407" s="319" t="s">
        <v>235</v>
      </c>
      <c r="F407" s="320"/>
      <c r="G407" s="320"/>
      <c r="H407" s="321"/>
      <c r="I407" s="360"/>
      <c r="J407" s="140">
        <f t="shared" si="13"/>
        <v>6096</v>
      </c>
      <c r="K407" s="81" t="str">
        <f t="shared" si="14"/>
        <v/>
      </c>
      <c r="L407" s="147">
        <v>31</v>
      </c>
      <c r="M407" s="147">
        <v>5</v>
      </c>
      <c r="N407" s="147">
        <v>1</v>
      </c>
      <c r="O407" s="147">
        <v>2129</v>
      </c>
      <c r="P407" s="147">
        <v>1185</v>
      </c>
      <c r="Q407" s="147">
        <v>1114</v>
      </c>
      <c r="R407" s="147">
        <v>1122</v>
      </c>
      <c r="S407" s="147">
        <v>449</v>
      </c>
      <c r="T407" s="147">
        <v>60</v>
      </c>
    </row>
    <row r="408" spans="1:22" s="83" customFormat="1" ht="34.5" customHeight="1">
      <c r="A408" s="251" t="s">
        <v>781</v>
      </c>
      <c r="B408" s="119"/>
      <c r="C408" s="368"/>
      <c r="D408" s="368"/>
      <c r="E408" s="319" t="s">
        <v>236</v>
      </c>
      <c r="F408" s="320"/>
      <c r="G408" s="320"/>
      <c r="H408" s="321"/>
      <c r="I408" s="360"/>
      <c r="J408" s="140">
        <f t="shared" si="13"/>
        <v>225</v>
      </c>
      <c r="K408" s="81" t="str">
        <f t="shared" si="14"/>
        <v/>
      </c>
      <c r="L408" s="147">
        <v>2</v>
      </c>
      <c r="M408" s="147">
        <v>49</v>
      </c>
      <c r="N408" s="147">
        <v>7</v>
      </c>
      <c r="O408" s="147">
        <v>7</v>
      </c>
      <c r="P408" s="147">
        <v>10</v>
      </c>
      <c r="Q408" s="147">
        <v>9</v>
      </c>
      <c r="R408" s="147">
        <v>18</v>
      </c>
      <c r="S408" s="147">
        <v>54</v>
      </c>
      <c r="T408" s="147">
        <v>69</v>
      </c>
    </row>
    <row r="409" spans="1:22" s="83" customFormat="1" ht="34.5" customHeight="1">
      <c r="A409" s="251" t="s">
        <v>782</v>
      </c>
      <c r="B409" s="119"/>
      <c r="C409" s="368"/>
      <c r="D409" s="368"/>
      <c r="E409" s="316" t="s">
        <v>986</v>
      </c>
      <c r="F409" s="317"/>
      <c r="G409" s="317"/>
      <c r="H409" s="318"/>
      <c r="I409" s="360"/>
      <c r="J409" s="140">
        <f t="shared" si="13"/>
        <v>40</v>
      </c>
      <c r="K409" s="81" t="str">
        <f t="shared" si="14"/>
        <v/>
      </c>
      <c r="L409" s="147">
        <v>1</v>
      </c>
      <c r="M409" s="147">
        <v>0</v>
      </c>
      <c r="N409" s="147">
        <v>0</v>
      </c>
      <c r="O409" s="147">
        <v>6</v>
      </c>
      <c r="P409" s="147">
        <v>10</v>
      </c>
      <c r="Q409" s="147">
        <v>9</v>
      </c>
      <c r="R409" s="147">
        <v>14</v>
      </c>
      <c r="S409" s="147">
        <v>0</v>
      </c>
      <c r="T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184</v>
      </c>
      <c r="K411" s="81" t="str">
        <f t="shared" si="14"/>
        <v/>
      </c>
      <c r="L411" s="147">
        <v>0</v>
      </c>
      <c r="M411" s="147">
        <v>139</v>
      </c>
      <c r="N411" s="147">
        <v>36</v>
      </c>
      <c r="O411" s="147">
        <v>0</v>
      </c>
      <c r="P411" s="147">
        <v>0</v>
      </c>
      <c r="Q411" s="147">
        <v>0</v>
      </c>
      <c r="R411" s="147">
        <v>0</v>
      </c>
      <c r="S411" s="147">
        <v>9</v>
      </c>
      <c r="T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0</v>
      </c>
      <c r="O412" s="147">
        <v>0</v>
      </c>
      <c r="P412" s="147">
        <v>0</v>
      </c>
      <c r="Q412" s="147">
        <v>0</v>
      </c>
      <c r="R412" s="147">
        <v>0</v>
      </c>
      <c r="S412" s="147">
        <v>1</v>
      </c>
      <c r="T412" s="147">
        <v>0</v>
      </c>
    </row>
    <row r="413" spans="1:22" s="83" customFormat="1" ht="34.5" customHeight="1">
      <c r="A413" s="251" t="s">
        <v>786</v>
      </c>
      <c r="B413" s="119"/>
      <c r="C413" s="368"/>
      <c r="D413" s="319" t="s">
        <v>251</v>
      </c>
      <c r="E413" s="320"/>
      <c r="F413" s="320"/>
      <c r="G413" s="320"/>
      <c r="H413" s="321"/>
      <c r="I413" s="360"/>
      <c r="J413" s="140">
        <f t="shared" si="13"/>
        <v>7442</v>
      </c>
      <c r="K413" s="81" t="str">
        <f t="shared" si="14"/>
        <v/>
      </c>
      <c r="L413" s="147">
        <v>432</v>
      </c>
      <c r="M413" s="147">
        <v>259</v>
      </c>
      <c r="N413" s="147">
        <v>225</v>
      </c>
      <c r="O413" s="147">
        <v>2180</v>
      </c>
      <c r="P413" s="147">
        <v>1247</v>
      </c>
      <c r="Q413" s="147">
        <v>1191</v>
      </c>
      <c r="R413" s="147">
        <v>1236</v>
      </c>
      <c r="S413" s="147">
        <v>537</v>
      </c>
      <c r="T413" s="147">
        <v>135</v>
      </c>
    </row>
    <row r="414" spans="1:22" s="83" customFormat="1" ht="34.5" customHeight="1">
      <c r="A414" s="251" t="s">
        <v>787</v>
      </c>
      <c r="B414" s="119"/>
      <c r="C414" s="368"/>
      <c r="D414" s="374" t="s">
        <v>240</v>
      </c>
      <c r="E414" s="376" t="s">
        <v>241</v>
      </c>
      <c r="F414" s="377"/>
      <c r="G414" s="377"/>
      <c r="H414" s="378"/>
      <c r="I414" s="360"/>
      <c r="J414" s="140">
        <f t="shared" si="13"/>
        <v>864</v>
      </c>
      <c r="K414" s="81" t="str">
        <f t="shared" si="14"/>
        <v/>
      </c>
      <c r="L414" s="147">
        <v>11</v>
      </c>
      <c r="M414" s="147">
        <v>182</v>
      </c>
      <c r="N414" s="147">
        <v>52</v>
      </c>
      <c r="O414" s="147">
        <v>22</v>
      </c>
      <c r="P414" s="147">
        <v>93</v>
      </c>
      <c r="Q414" s="147">
        <v>266</v>
      </c>
      <c r="R414" s="147">
        <v>114</v>
      </c>
      <c r="S414" s="147">
        <v>4</v>
      </c>
      <c r="T414" s="147">
        <v>120</v>
      </c>
    </row>
    <row r="415" spans="1:22" s="83" customFormat="1" ht="34.5" customHeight="1">
      <c r="A415" s="251" t="s">
        <v>788</v>
      </c>
      <c r="B415" s="119"/>
      <c r="C415" s="368"/>
      <c r="D415" s="368"/>
      <c r="E415" s="319" t="s">
        <v>242</v>
      </c>
      <c r="F415" s="320"/>
      <c r="G415" s="320"/>
      <c r="H415" s="321"/>
      <c r="I415" s="360"/>
      <c r="J415" s="140">
        <f t="shared" si="13"/>
        <v>6266</v>
      </c>
      <c r="K415" s="81" t="str">
        <f t="shared" si="14"/>
        <v/>
      </c>
      <c r="L415" s="147">
        <v>365</v>
      </c>
      <c r="M415" s="147">
        <v>64</v>
      </c>
      <c r="N415" s="147">
        <v>173</v>
      </c>
      <c r="O415" s="147">
        <v>2122</v>
      </c>
      <c r="P415" s="147">
        <v>1117</v>
      </c>
      <c r="Q415" s="147">
        <v>862</v>
      </c>
      <c r="R415" s="147">
        <v>1024</v>
      </c>
      <c r="S415" s="147">
        <v>527</v>
      </c>
      <c r="T415" s="147">
        <v>12</v>
      </c>
    </row>
    <row r="416" spans="1:22" s="83" customFormat="1" ht="34.5" customHeight="1">
      <c r="A416" s="251" t="s">
        <v>789</v>
      </c>
      <c r="B416" s="119"/>
      <c r="C416" s="368"/>
      <c r="D416" s="368"/>
      <c r="E416" s="319" t="s">
        <v>243</v>
      </c>
      <c r="F416" s="320"/>
      <c r="G416" s="320"/>
      <c r="H416" s="321"/>
      <c r="I416" s="360"/>
      <c r="J416" s="140">
        <f t="shared" si="13"/>
        <v>138</v>
      </c>
      <c r="K416" s="81" t="str">
        <f t="shared" si="14"/>
        <v/>
      </c>
      <c r="L416" s="147">
        <v>28</v>
      </c>
      <c r="M416" s="147">
        <v>12</v>
      </c>
      <c r="N416" s="147">
        <v>0</v>
      </c>
      <c r="O416" s="147">
        <v>21</v>
      </c>
      <c r="P416" s="147">
        <v>17</v>
      </c>
      <c r="Q416" s="147">
        <v>8</v>
      </c>
      <c r="R416" s="147">
        <v>43</v>
      </c>
      <c r="S416" s="147">
        <v>6</v>
      </c>
      <c r="T416" s="147">
        <v>3</v>
      </c>
    </row>
    <row r="417" spans="1:22" s="83" customFormat="1" ht="34.5" customHeight="1">
      <c r="A417" s="251" t="s">
        <v>790</v>
      </c>
      <c r="B417" s="119"/>
      <c r="C417" s="368"/>
      <c r="D417" s="368"/>
      <c r="E417" s="319" t="s">
        <v>244</v>
      </c>
      <c r="F417" s="320"/>
      <c r="G417" s="320"/>
      <c r="H417" s="321"/>
      <c r="I417" s="360"/>
      <c r="J417" s="140">
        <f t="shared" si="13"/>
        <v>8</v>
      </c>
      <c r="K417" s="81" t="str">
        <f t="shared" si="14"/>
        <v/>
      </c>
      <c r="L417" s="147">
        <v>2</v>
      </c>
      <c r="M417" s="147">
        <v>0</v>
      </c>
      <c r="N417" s="147">
        <v>0</v>
      </c>
      <c r="O417" s="147">
        <v>0</v>
      </c>
      <c r="P417" s="147">
        <v>2</v>
      </c>
      <c r="Q417" s="147">
        <v>1</v>
      </c>
      <c r="R417" s="147">
        <v>3</v>
      </c>
      <c r="S417" s="147">
        <v>0</v>
      </c>
      <c r="T417" s="147">
        <v>0</v>
      </c>
    </row>
    <row r="418" spans="1:22" s="83" customFormat="1" ht="34.5" customHeight="1">
      <c r="A418" s="251" t="s">
        <v>791</v>
      </c>
      <c r="B418" s="119"/>
      <c r="C418" s="368"/>
      <c r="D418" s="368"/>
      <c r="E418" s="319" t="s">
        <v>245</v>
      </c>
      <c r="F418" s="320"/>
      <c r="G418" s="320"/>
      <c r="H418" s="321"/>
      <c r="I418" s="360"/>
      <c r="J418" s="140">
        <f t="shared" si="13"/>
        <v>7</v>
      </c>
      <c r="K418" s="81" t="str">
        <f t="shared" si="14"/>
        <v/>
      </c>
      <c r="L418" s="147">
        <v>2</v>
      </c>
      <c r="M418" s="147">
        <v>0</v>
      </c>
      <c r="N418" s="147">
        <v>0</v>
      </c>
      <c r="O418" s="147">
        <v>0</v>
      </c>
      <c r="P418" s="147">
        <v>2</v>
      </c>
      <c r="Q418" s="147">
        <v>2</v>
      </c>
      <c r="R418" s="147">
        <v>1</v>
      </c>
      <c r="S418" s="147">
        <v>0</v>
      </c>
      <c r="T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52</v>
      </c>
      <c r="K420" s="81" t="str">
        <f t="shared" si="14"/>
        <v/>
      </c>
      <c r="L420" s="147">
        <v>9</v>
      </c>
      <c r="M420" s="147">
        <v>0</v>
      </c>
      <c r="N420" s="147">
        <v>0</v>
      </c>
      <c r="O420" s="147">
        <v>15</v>
      </c>
      <c r="P420" s="147">
        <v>5</v>
      </c>
      <c r="Q420" s="147">
        <v>8</v>
      </c>
      <c r="R420" s="147">
        <v>15</v>
      </c>
      <c r="S420" s="147">
        <v>0</v>
      </c>
      <c r="T420" s="147">
        <v>0</v>
      </c>
    </row>
    <row r="421" spans="1:22" s="83" customFormat="1" ht="34.5" customHeight="1">
      <c r="A421" s="251" t="s">
        <v>794</v>
      </c>
      <c r="B421" s="119"/>
      <c r="C421" s="368"/>
      <c r="D421" s="368"/>
      <c r="E421" s="319" t="s">
        <v>247</v>
      </c>
      <c r="F421" s="320"/>
      <c r="G421" s="320"/>
      <c r="H421" s="321"/>
      <c r="I421" s="360"/>
      <c r="J421" s="140">
        <f t="shared" si="13"/>
        <v>106</v>
      </c>
      <c r="K421" s="81" t="str">
        <f t="shared" si="14"/>
        <v/>
      </c>
      <c r="L421" s="147">
        <v>15</v>
      </c>
      <c r="M421" s="147">
        <v>1</v>
      </c>
      <c r="N421" s="147">
        <v>0</v>
      </c>
      <c r="O421" s="147">
        <v>0</v>
      </c>
      <c r="P421" s="147">
        <v>11</v>
      </c>
      <c r="Q421" s="147">
        <v>44</v>
      </c>
      <c r="R421" s="147">
        <v>35</v>
      </c>
      <c r="S421" s="147">
        <v>0</v>
      </c>
      <c r="T421" s="147">
        <v>0</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0</v>
      </c>
      <c r="M422" s="147">
        <v>0</v>
      </c>
      <c r="N422" s="147">
        <v>0</v>
      </c>
      <c r="O422" s="147">
        <v>0</v>
      </c>
      <c r="P422" s="147">
        <v>0</v>
      </c>
      <c r="Q422" s="147">
        <v>0</v>
      </c>
      <c r="R422" s="147">
        <v>1</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1053</v>
      </c>
      <c r="P428" s="66" t="s">
        <v>1057</v>
      </c>
      <c r="Q428" s="66" t="s">
        <v>1059</v>
      </c>
      <c r="R428" s="66" t="s">
        <v>1062</v>
      </c>
      <c r="S428" s="66" t="s">
        <v>1065</v>
      </c>
      <c r="T428" s="66" t="s">
        <v>1067</v>
      </c>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1058</v>
      </c>
      <c r="Q429" s="70" t="s">
        <v>1058</v>
      </c>
      <c r="R429" s="70" t="s">
        <v>1058</v>
      </c>
      <c r="S429" s="70" t="s">
        <v>1058</v>
      </c>
      <c r="T429" s="70" t="s">
        <v>1047</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6578</v>
      </c>
      <c r="K430" s="193" t="str">
        <f>IF(OR(COUNTIF(L430:T430,"未確認")&gt;0,COUNTIF(L430:T430,"~*")&gt;0),"※","")</f>
        <v/>
      </c>
      <c r="L430" s="147">
        <v>421</v>
      </c>
      <c r="M430" s="147">
        <v>77</v>
      </c>
      <c r="N430" s="147">
        <v>173</v>
      </c>
      <c r="O430" s="147">
        <v>2158</v>
      </c>
      <c r="P430" s="147">
        <v>1154</v>
      </c>
      <c r="Q430" s="147">
        <v>925</v>
      </c>
      <c r="R430" s="147">
        <v>1122</v>
      </c>
      <c r="S430" s="147">
        <v>533</v>
      </c>
      <c r="T430" s="147">
        <v>15</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75</v>
      </c>
      <c r="K431" s="193" t="str">
        <f>IF(OR(COUNTIF(L431:T431,"未確認")&gt;0,COUNTIF(L431:T431,"~*")&gt;0),"※","")</f>
        <v/>
      </c>
      <c r="L431" s="147">
        <v>9</v>
      </c>
      <c r="M431" s="147">
        <v>4</v>
      </c>
      <c r="N431" s="147">
        <v>4</v>
      </c>
      <c r="O431" s="147">
        <v>13</v>
      </c>
      <c r="P431" s="147">
        <v>5</v>
      </c>
      <c r="Q431" s="147">
        <v>29</v>
      </c>
      <c r="R431" s="147">
        <v>11</v>
      </c>
      <c r="S431" s="147">
        <v>0</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77</v>
      </c>
      <c r="K432" s="193" t="str">
        <f>IF(OR(COUNTIF(L432:T432,"未確認")&gt;0,COUNTIF(L432:T432,"~*")&gt;0),"※","")</f>
        <v/>
      </c>
      <c r="L432" s="147">
        <v>14</v>
      </c>
      <c r="M432" s="147">
        <v>0</v>
      </c>
      <c r="N432" s="147">
        <v>0</v>
      </c>
      <c r="O432" s="147">
        <v>4</v>
      </c>
      <c r="P432" s="147">
        <v>11</v>
      </c>
      <c r="Q432" s="147">
        <v>12</v>
      </c>
      <c r="R432" s="147">
        <v>36</v>
      </c>
      <c r="S432" s="147">
        <v>0</v>
      </c>
      <c r="T432" s="147">
        <v>0</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6400</v>
      </c>
      <c r="K433" s="193" t="str">
        <f>IF(OR(COUNTIF(L433:T433,"未確認")&gt;0,COUNTIF(L433:T433,"~*")&gt;0),"※","")</f>
        <v/>
      </c>
      <c r="L433" s="147">
        <v>396</v>
      </c>
      <c r="M433" s="147">
        <v>70</v>
      </c>
      <c r="N433" s="147">
        <v>169</v>
      </c>
      <c r="O433" s="147">
        <v>2139</v>
      </c>
      <c r="P433" s="147">
        <v>1137</v>
      </c>
      <c r="Q433" s="147">
        <v>884</v>
      </c>
      <c r="R433" s="147">
        <v>1072</v>
      </c>
      <c r="S433" s="147">
        <v>533</v>
      </c>
      <c r="T433" s="147">
        <v>0</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26</v>
      </c>
      <c r="K434" s="193" t="str">
        <f>IF(OR(COUNTIF(L434:T434,"未確認")&gt;0,COUNTIF(L434:T434,"~*")&gt;0),"※","")</f>
        <v/>
      </c>
      <c r="L434" s="147">
        <v>2</v>
      </c>
      <c r="M434" s="147">
        <v>3</v>
      </c>
      <c r="N434" s="147">
        <v>0</v>
      </c>
      <c r="O434" s="147">
        <v>2</v>
      </c>
      <c r="P434" s="147">
        <v>1</v>
      </c>
      <c r="Q434" s="147">
        <v>0</v>
      </c>
      <c r="R434" s="147">
        <v>3</v>
      </c>
      <c r="S434" s="147">
        <v>0</v>
      </c>
      <c r="T434" s="147">
        <v>15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1053</v>
      </c>
      <c r="P441" s="66" t="s">
        <v>1057</v>
      </c>
      <c r="Q441" s="66" t="s">
        <v>1059</v>
      </c>
      <c r="R441" s="66" t="s">
        <v>1062</v>
      </c>
      <c r="S441" s="66" t="s">
        <v>1065</v>
      </c>
      <c r="T441" s="66" t="s">
        <v>1067</v>
      </c>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1058</v>
      </c>
      <c r="Q442" s="70" t="s">
        <v>1058</v>
      </c>
      <c r="R442" s="70" t="s">
        <v>1058</v>
      </c>
      <c r="S442" s="70" t="s">
        <v>1058</v>
      </c>
      <c r="T442" s="70" t="s">
        <v>1047</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1053</v>
      </c>
      <c r="P466" s="66" t="s">
        <v>1057</v>
      </c>
      <c r="Q466" s="66" t="s">
        <v>1059</v>
      </c>
      <c r="R466" s="66" t="s">
        <v>1062</v>
      </c>
      <c r="S466" s="66" t="s">
        <v>1065</v>
      </c>
      <c r="T466" s="66" t="s">
        <v>1067</v>
      </c>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1058</v>
      </c>
      <c r="Q467" s="70" t="s">
        <v>1058</v>
      </c>
      <c r="R467" s="70" t="s">
        <v>1058</v>
      </c>
      <c r="S467" s="70" t="s">
        <v>1058</v>
      </c>
      <c r="T467" s="70" t="s">
        <v>1047</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227</v>
      </c>
      <c r="K468" s="201" t="str">
        <f t="shared" ref="K468:K475" si="16">IF(OR(COUNTIF(L468:T468,"未確認")&gt;0,COUNTIF(L468:T468,"*")&gt;0),"※","")</f>
        <v>※</v>
      </c>
      <c r="L468" s="117">
        <v>15</v>
      </c>
      <c r="M468" s="117" t="s">
        <v>541</v>
      </c>
      <c r="N468" s="117" t="s">
        <v>541</v>
      </c>
      <c r="O468" s="117">
        <v>19</v>
      </c>
      <c r="P468" s="117">
        <v>54</v>
      </c>
      <c r="Q468" s="117">
        <v>60</v>
      </c>
      <c r="R468" s="117">
        <v>54</v>
      </c>
      <c r="S468" s="117">
        <v>25</v>
      </c>
      <c r="T468" s="117">
        <v>0</v>
      </c>
      <c r="U468" s="8"/>
      <c r="V468" s="8"/>
    </row>
    <row r="469" spans="1:22" ht="34.5" customHeight="1">
      <c r="A469" s="252" t="s">
        <v>812</v>
      </c>
      <c r="B469" s="1"/>
      <c r="C469" s="202"/>
      <c r="D469" s="354" t="s">
        <v>284</v>
      </c>
      <c r="E469" s="319" t="s">
        <v>285</v>
      </c>
      <c r="F469" s="320"/>
      <c r="G469" s="320"/>
      <c r="H469" s="321"/>
      <c r="I469" s="353"/>
      <c r="J469" s="116" t="str">
        <f t="shared" ref="J469:J480" si="17">IF(SUM(L469:T469)=0,IF(COUNTIF(L469:T469,"未確認")&gt;0,"未確認",IF(COUNTIF(L469:T469,"~*")&gt;0,"*",SUM(L469:T469))),SUM(L469:T469))</f>
        <v>*</v>
      </c>
      <c r="K469" s="201" t="str">
        <f t="shared" si="16"/>
        <v>※</v>
      </c>
      <c r="L469" s="117">
        <v>0</v>
      </c>
      <c r="M469" s="117">
        <v>0</v>
      </c>
      <c r="N469" s="117">
        <v>0</v>
      </c>
      <c r="O469" s="117">
        <v>0</v>
      </c>
      <c r="P469" s="117" t="s">
        <v>541</v>
      </c>
      <c r="Q469" s="117">
        <v>0</v>
      </c>
      <c r="R469" s="117">
        <v>0</v>
      </c>
      <c r="S469" s="117">
        <v>0</v>
      </c>
      <c r="T469" s="117">
        <v>0</v>
      </c>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v>0</v>
      </c>
      <c r="N470" s="117">
        <v>0</v>
      </c>
      <c r="O470" s="117">
        <v>0</v>
      </c>
      <c r="P470" s="117">
        <v>0</v>
      </c>
      <c r="Q470" s="117" t="s">
        <v>541</v>
      </c>
      <c r="R470" s="117">
        <v>0</v>
      </c>
      <c r="S470" s="117">
        <v>0</v>
      </c>
      <c r="T470" s="117">
        <v>0</v>
      </c>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5"/>
      <c r="E472" s="319" t="s">
        <v>288</v>
      </c>
      <c r="F472" s="320"/>
      <c r="G472" s="320"/>
      <c r="H472" s="321"/>
      <c r="I472" s="353"/>
      <c r="J472" s="116">
        <f t="shared" si="17"/>
        <v>26</v>
      </c>
      <c r="K472" s="201" t="str">
        <f t="shared" si="16"/>
        <v>※</v>
      </c>
      <c r="L472" s="117">
        <v>0</v>
      </c>
      <c r="M472" s="117">
        <v>0</v>
      </c>
      <c r="N472" s="117">
        <v>0</v>
      </c>
      <c r="O472" s="117" t="s">
        <v>541</v>
      </c>
      <c r="P472" s="117">
        <v>26</v>
      </c>
      <c r="Q472" s="117" t="s">
        <v>541</v>
      </c>
      <c r="R472" s="117">
        <v>0</v>
      </c>
      <c r="S472" s="117">
        <v>0</v>
      </c>
      <c r="T472" s="117">
        <v>0</v>
      </c>
      <c r="U472" s="8"/>
      <c r="V472" s="8"/>
    </row>
    <row r="473" spans="1:22" ht="34.5" customHeight="1">
      <c r="A473" s="252" t="s">
        <v>816</v>
      </c>
      <c r="B473" s="1"/>
      <c r="C473" s="202"/>
      <c r="D473" s="355"/>
      <c r="E473" s="319" t="s">
        <v>289</v>
      </c>
      <c r="F473" s="320"/>
      <c r="G473" s="320"/>
      <c r="H473" s="321"/>
      <c r="I473" s="353"/>
      <c r="J473" s="116">
        <f t="shared" si="17"/>
        <v>43</v>
      </c>
      <c r="K473" s="201" t="str">
        <f t="shared" si="16"/>
        <v>※</v>
      </c>
      <c r="L473" s="117">
        <v>0</v>
      </c>
      <c r="M473" s="117">
        <v>0</v>
      </c>
      <c r="N473" s="117" t="s">
        <v>541</v>
      </c>
      <c r="O473" s="117">
        <v>19</v>
      </c>
      <c r="P473" s="117">
        <v>24</v>
      </c>
      <c r="Q473" s="117">
        <v>0</v>
      </c>
      <c r="R473" s="117">
        <v>0</v>
      </c>
      <c r="S473" s="117">
        <v>0</v>
      </c>
      <c r="T473" s="117">
        <v>0</v>
      </c>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t="s">
        <v>541</v>
      </c>
      <c r="Q474" s="117">
        <v>0</v>
      </c>
      <c r="R474" s="117">
        <v>0</v>
      </c>
      <c r="S474" s="117">
        <v>0</v>
      </c>
      <c r="T474" s="117">
        <v>0</v>
      </c>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v>0</v>
      </c>
      <c r="P475" s="117">
        <v>0</v>
      </c>
      <c r="Q475" s="117" t="s">
        <v>541</v>
      </c>
      <c r="R475" s="117" t="s">
        <v>541</v>
      </c>
      <c r="S475" s="117">
        <v>0</v>
      </c>
      <c r="T475" s="117">
        <v>0</v>
      </c>
      <c r="U475" s="8"/>
      <c r="V475" s="8"/>
    </row>
    <row r="476" spans="1:22" ht="34.5" customHeight="1">
      <c r="A476" s="252" t="s">
        <v>819</v>
      </c>
      <c r="B476" s="1"/>
      <c r="C476" s="202"/>
      <c r="D476" s="355"/>
      <c r="E476" s="319" t="s">
        <v>292</v>
      </c>
      <c r="F476" s="320"/>
      <c r="G476" s="320"/>
      <c r="H476" s="321"/>
      <c r="I476" s="353"/>
      <c r="J476" s="116" t="str">
        <f t="shared" si="17"/>
        <v>*</v>
      </c>
      <c r="K476" s="201" t="str">
        <f>IF(OR(COUNTIF(L476:T476,"未確認")&gt;0,COUNTIF(L476:T476,"~")&gt;0),"※","")</f>
        <v/>
      </c>
      <c r="L476" s="117" t="s">
        <v>541</v>
      </c>
      <c r="M476" s="117">
        <v>0</v>
      </c>
      <c r="N476" s="117">
        <v>0</v>
      </c>
      <c r="O476" s="117">
        <v>0</v>
      </c>
      <c r="P476" s="117" t="s">
        <v>541</v>
      </c>
      <c r="Q476" s="117" t="s">
        <v>541</v>
      </c>
      <c r="R476" s="117">
        <v>0</v>
      </c>
      <c r="S476" s="117">
        <v>0</v>
      </c>
      <c r="T476" s="117">
        <v>0</v>
      </c>
      <c r="U476" s="8"/>
      <c r="V476" s="8"/>
    </row>
    <row r="477" spans="1:22" ht="34.5" customHeight="1">
      <c r="A477" s="252" t="s">
        <v>820</v>
      </c>
      <c r="B477" s="1"/>
      <c r="C477" s="202"/>
      <c r="D477" s="355"/>
      <c r="E477" s="319" t="s">
        <v>293</v>
      </c>
      <c r="F477" s="320"/>
      <c r="G477" s="320"/>
      <c r="H477" s="321"/>
      <c r="I477" s="353"/>
      <c r="J477" s="116">
        <f t="shared" si="17"/>
        <v>117</v>
      </c>
      <c r="K477" s="201" t="str">
        <f t="shared" ref="K477:K496" si="18">IF(OR(COUNTIF(L477:T477,"未確認")&gt;0,COUNTIF(L477:T477,"*")&gt;0),"※","")</f>
        <v>※</v>
      </c>
      <c r="L477" s="117">
        <v>17</v>
      </c>
      <c r="M477" s="117">
        <v>0</v>
      </c>
      <c r="N477" s="117">
        <v>0</v>
      </c>
      <c r="O477" s="117" t="s">
        <v>541</v>
      </c>
      <c r="P477" s="117">
        <v>0</v>
      </c>
      <c r="Q477" s="117">
        <v>45</v>
      </c>
      <c r="R477" s="117">
        <v>55</v>
      </c>
      <c r="S477" s="117">
        <v>0</v>
      </c>
      <c r="T477" s="117">
        <v>0</v>
      </c>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v>0</v>
      </c>
      <c r="O478" s="117">
        <v>0</v>
      </c>
      <c r="P478" s="117">
        <v>0</v>
      </c>
      <c r="Q478" s="117" t="s">
        <v>541</v>
      </c>
      <c r="R478" s="117">
        <v>0</v>
      </c>
      <c r="S478" s="117">
        <v>0</v>
      </c>
      <c r="T478" s="117">
        <v>0</v>
      </c>
      <c r="U478" s="8"/>
      <c r="V478" s="8"/>
    </row>
    <row r="479" spans="1:22" ht="34.5" customHeight="1">
      <c r="A479" s="252" t="s">
        <v>822</v>
      </c>
      <c r="B479" s="1"/>
      <c r="C479" s="202"/>
      <c r="D479" s="355"/>
      <c r="E479" s="319" t="s">
        <v>295</v>
      </c>
      <c r="F479" s="320"/>
      <c r="G479" s="320"/>
      <c r="H479" s="321"/>
      <c r="I479" s="353"/>
      <c r="J479" s="116">
        <f t="shared" si="17"/>
        <v>29</v>
      </c>
      <c r="K479" s="201" t="str">
        <f t="shared" si="18"/>
        <v>※</v>
      </c>
      <c r="L479" s="117" t="s">
        <v>541</v>
      </c>
      <c r="M479" s="117" t="s">
        <v>541</v>
      </c>
      <c r="N479" s="117">
        <v>0</v>
      </c>
      <c r="O479" s="117" t="s">
        <v>541</v>
      </c>
      <c r="P479" s="117">
        <v>0</v>
      </c>
      <c r="Q479" s="117">
        <v>0</v>
      </c>
      <c r="R479" s="117">
        <v>0</v>
      </c>
      <c r="S479" s="117">
        <v>29</v>
      </c>
      <c r="T479" s="117">
        <v>0</v>
      </c>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83</v>
      </c>
      <c r="K481" s="201" t="str">
        <f t="shared" si="18"/>
        <v>※</v>
      </c>
      <c r="L481" s="117">
        <v>13</v>
      </c>
      <c r="M481" s="117">
        <v>0</v>
      </c>
      <c r="N481" s="117" t="s">
        <v>541</v>
      </c>
      <c r="O481" s="117">
        <v>15</v>
      </c>
      <c r="P481" s="117">
        <v>17</v>
      </c>
      <c r="Q481" s="117">
        <v>38</v>
      </c>
      <c r="R481" s="117">
        <v>0</v>
      </c>
      <c r="S481" s="117" t="s">
        <v>541</v>
      </c>
      <c r="T481" s="117">
        <v>0</v>
      </c>
      <c r="U481" s="8"/>
      <c r="V481" s="8"/>
    </row>
    <row r="482" spans="1:22" ht="34.5" customHeight="1">
      <c r="A482" s="252" t="s">
        <v>824</v>
      </c>
      <c r="B482" s="1"/>
      <c r="C482" s="202"/>
      <c r="D482" s="354" t="s">
        <v>299</v>
      </c>
      <c r="E482" s="319" t="s">
        <v>285</v>
      </c>
      <c r="F482" s="320"/>
      <c r="G482" s="320"/>
      <c r="H482" s="321"/>
      <c r="I482" s="353"/>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v>0</v>
      </c>
      <c r="N483" s="117">
        <v>0</v>
      </c>
      <c r="O483" s="117">
        <v>0</v>
      </c>
      <c r="P483" s="117">
        <v>0</v>
      </c>
      <c r="Q483" s="117" t="s">
        <v>541</v>
      </c>
      <c r="R483" s="117">
        <v>0</v>
      </c>
      <c r="S483" s="117">
        <v>0</v>
      </c>
      <c r="T483" s="117">
        <v>0</v>
      </c>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t="s">
        <v>541</v>
      </c>
      <c r="P485" s="117" t="s">
        <v>541</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f t="shared" si="19"/>
        <v>37</v>
      </c>
      <c r="K486" s="201" t="str">
        <f t="shared" si="18"/>
        <v>※</v>
      </c>
      <c r="L486" s="117">
        <v>0</v>
      </c>
      <c r="M486" s="117">
        <v>0</v>
      </c>
      <c r="N486" s="117" t="s">
        <v>541</v>
      </c>
      <c r="O486" s="117">
        <v>16</v>
      </c>
      <c r="P486" s="117">
        <v>21</v>
      </c>
      <c r="Q486" s="117">
        <v>0</v>
      </c>
      <c r="R486" s="117">
        <v>0</v>
      </c>
      <c r="S486" s="117">
        <v>0</v>
      </c>
      <c r="T486" s="117">
        <v>0</v>
      </c>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t="s">
        <v>541</v>
      </c>
      <c r="Q487" s="117">
        <v>0</v>
      </c>
      <c r="R487" s="117">
        <v>0</v>
      </c>
      <c r="S487" s="117">
        <v>0</v>
      </c>
      <c r="T487" s="117">
        <v>0</v>
      </c>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v>0</v>
      </c>
      <c r="Q488" s="117" t="s">
        <v>541</v>
      </c>
      <c r="R488" s="117">
        <v>0</v>
      </c>
      <c r="S488" s="117">
        <v>0</v>
      </c>
      <c r="T488" s="117">
        <v>0</v>
      </c>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f t="shared" si="19"/>
        <v>45</v>
      </c>
      <c r="K490" s="201" t="str">
        <f t="shared" si="18"/>
        <v>※</v>
      </c>
      <c r="L490" s="117">
        <v>16</v>
      </c>
      <c r="M490" s="117">
        <v>0</v>
      </c>
      <c r="N490" s="117">
        <v>0</v>
      </c>
      <c r="O490" s="117" t="s">
        <v>541</v>
      </c>
      <c r="P490" s="117">
        <v>0</v>
      </c>
      <c r="Q490" s="117">
        <v>29</v>
      </c>
      <c r="R490" s="117">
        <v>0</v>
      </c>
      <c r="S490" s="117">
        <v>0</v>
      </c>
      <c r="T490" s="117">
        <v>0</v>
      </c>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v>0</v>
      </c>
      <c r="O491" s="117">
        <v>0</v>
      </c>
      <c r="P491" s="117">
        <v>0</v>
      </c>
      <c r="Q491" s="117" t="s">
        <v>541</v>
      </c>
      <c r="R491" s="117">
        <v>0</v>
      </c>
      <c r="S491" s="117">
        <v>0</v>
      </c>
      <c r="T491" s="117">
        <v>0</v>
      </c>
      <c r="U491" s="8"/>
      <c r="V491" s="8"/>
    </row>
    <row r="492" spans="1:22" ht="34.5" customHeight="1">
      <c r="A492" s="252" t="s">
        <v>834</v>
      </c>
      <c r="B492" s="1"/>
      <c r="C492" s="202"/>
      <c r="D492" s="355"/>
      <c r="E492" s="319" t="s">
        <v>295</v>
      </c>
      <c r="F492" s="320"/>
      <c r="G492" s="320"/>
      <c r="H492" s="321"/>
      <c r="I492" s="353"/>
      <c r="J492" s="116">
        <f t="shared" si="19"/>
        <v>10</v>
      </c>
      <c r="K492" s="201" t="str">
        <f t="shared" si="18"/>
        <v>※</v>
      </c>
      <c r="L492" s="117" t="s">
        <v>541</v>
      </c>
      <c r="M492" s="117">
        <v>0</v>
      </c>
      <c r="N492" s="117">
        <v>0</v>
      </c>
      <c r="O492" s="117" t="s">
        <v>541</v>
      </c>
      <c r="P492" s="117">
        <v>0</v>
      </c>
      <c r="Q492" s="117">
        <v>0</v>
      </c>
      <c r="R492" s="117">
        <v>0</v>
      </c>
      <c r="S492" s="117">
        <v>10</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19" t="s">
        <v>304</v>
      </c>
      <c r="D496" s="320"/>
      <c r="E496" s="320"/>
      <c r="F496" s="320"/>
      <c r="G496" s="320"/>
      <c r="H496" s="321"/>
      <c r="I496" s="122" t="s">
        <v>305</v>
      </c>
      <c r="J496" s="116">
        <f t="shared" si="19"/>
        <v>25</v>
      </c>
      <c r="K496" s="201" t="str">
        <f t="shared" si="18"/>
        <v>※</v>
      </c>
      <c r="L496" s="117" t="s">
        <v>541</v>
      </c>
      <c r="M496" s="117">
        <v>0</v>
      </c>
      <c r="N496" s="117">
        <v>0</v>
      </c>
      <c r="O496" s="117" t="s">
        <v>541</v>
      </c>
      <c r="P496" s="117">
        <v>0</v>
      </c>
      <c r="Q496" s="117">
        <v>25</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1053</v>
      </c>
      <c r="P502" s="66" t="s">
        <v>1057</v>
      </c>
      <c r="Q502" s="66" t="s">
        <v>1059</v>
      </c>
      <c r="R502" s="66" t="s">
        <v>1062</v>
      </c>
      <c r="S502" s="66" t="s">
        <v>1065</v>
      </c>
      <c r="T502" s="66" t="s">
        <v>1067</v>
      </c>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1058</v>
      </c>
      <c r="Q503" s="70" t="s">
        <v>1058</v>
      </c>
      <c r="R503" s="70" t="s">
        <v>1058</v>
      </c>
      <c r="S503" s="70" t="s">
        <v>1058</v>
      </c>
      <c r="T503" s="70" t="s">
        <v>1047</v>
      </c>
      <c r="U503" s="8"/>
      <c r="V503" s="8"/>
    </row>
    <row r="504" spans="1:22" ht="42" customHeight="1">
      <c r="A504" s="252" t="s">
        <v>836</v>
      </c>
      <c r="B504" s="1"/>
      <c r="C504" s="319" t="s">
        <v>308</v>
      </c>
      <c r="D504" s="320"/>
      <c r="E504" s="320"/>
      <c r="F504" s="320"/>
      <c r="G504" s="320"/>
      <c r="H504" s="321"/>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v>0</v>
      </c>
      <c r="N504" s="117">
        <v>0</v>
      </c>
      <c r="O504" s="117">
        <v>0</v>
      </c>
      <c r="P504" s="117">
        <v>0</v>
      </c>
      <c r="Q504" s="117" t="s">
        <v>541</v>
      </c>
      <c r="R504" s="117" t="s">
        <v>541</v>
      </c>
      <c r="S504" s="117">
        <v>0</v>
      </c>
      <c r="T504" s="117">
        <v>0</v>
      </c>
      <c r="U504" s="8"/>
      <c r="V504" s="8"/>
    </row>
    <row r="505" spans="1:22" ht="84" customHeight="1">
      <c r="A505" s="252" t="s">
        <v>837</v>
      </c>
      <c r="B505" s="204"/>
      <c r="C505" s="319" t="s">
        <v>310</v>
      </c>
      <c r="D505" s="320"/>
      <c r="E505" s="320"/>
      <c r="F505" s="320"/>
      <c r="G505" s="320"/>
      <c r="H505" s="321"/>
      <c r="I505" s="122" t="s">
        <v>311</v>
      </c>
      <c r="J505" s="116">
        <f t="shared" si="20"/>
        <v>117</v>
      </c>
      <c r="K505" s="201" t="str">
        <f t="shared" si="21"/>
        <v>※</v>
      </c>
      <c r="L505" s="117" t="s">
        <v>541</v>
      </c>
      <c r="M505" s="117">
        <v>0</v>
      </c>
      <c r="N505" s="117">
        <v>0</v>
      </c>
      <c r="O505" s="117">
        <v>0</v>
      </c>
      <c r="P505" s="117">
        <v>10</v>
      </c>
      <c r="Q505" s="117">
        <v>37</v>
      </c>
      <c r="R505" s="117">
        <v>53</v>
      </c>
      <c r="S505" s="117">
        <v>17</v>
      </c>
      <c r="T505" s="117">
        <v>0</v>
      </c>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v>0</v>
      </c>
      <c r="O506" s="117">
        <v>0</v>
      </c>
      <c r="P506" s="117">
        <v>0</v>
      </c>
      <c r="Q506" s="117" t="s">
        <v>541</v>
      </c>
      <c r="R506" s="117">
        <v>0</v>
      </c>
      <c r="S506" s="117">
        <v>0</v>
      </c>
      <c r="T506" s="117">
        <v>0</v>
      </c>
      <c r="U506" s="8"/>
      <c r="V506" s="8"/>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v>0</v>
      </c>
      <c r="O507" s="117">
        <v>0</v>
      </c>
      <c r="P507" s="117" t="s">
        <v>541</v>
      </c>
      <c r="Q507" s="117" t="s">
        <v>541</v>
      </c>
      <c r="R507" s="117">
        <v>0</v>
      </c>
      <c r="S507" s="117">
        <v>0</v>
      </c>
      <c r="T507" s="117">
        <v>0</v>
      </c>
      <c r="U507" s="8"/>
      <c r="V507" s="8"/>
    </row>
    <row r="508" spans="1:22" ht="71.25">
      <c r="A508" s="252" t="s">
        <v>839</v>
      </c>
      <c r="B508" s="204"/>
      <c r="C508" s="319" t="s">
        <v>316</v>
      </c>
      <c r="D508" s="320"/>
      <c r="E508" s="320"/>
      <c r="F508" s="320"/>
      <c r="G508" s="320"/>
      <c r="H508" s="321"/>
      <c r="I508" s="122" t="s">
        <v>317</v>
      </c>
      <c r="J508" s="116">
        <f t="shared" si="20"/>
        <v>16</v>
      </c>
      <c r="K508" s="201" t="str">
        <f t="shared" si="21"/>
        <v>※</v>
      </c>
      <c r="L508" s="117">
        <v>0</v>
      </c>
      <c r="M508" s="117">
        <v>0</v>
      </c>
      <c r="N508" s="117">
        <v>0</v>
      </c>
      <c r="O508" s="117">
        <v>0</v>
      </c>
      <c r="P508" s="117" t="s">
        <v>541</v>
      </c>
      <c r="Q508" s="117">
        <v>16</v>
      </c>
      <c r="R508" s="117">
        <v>0</v>
      </c>
      <c r="S508" s="117">
        <v>0</v>
      </c>
      <c r="T508" s="117">
        <v>0</v>
      </c>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v>0</v>
      </c>
      <c r="Q510" s="117" t="s">
        <v>541</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1053</v>
      </c>
      <c r="P514" s="66" t="s">
        <v>1057</v>
      </c>
      <c r="Q514" s="66" t="s">
        <v>1059</v>
      </c>
      <c r="R514" s="66" t="s">
        <v>1062</v>
      </c>
      <c r="S514" s="66" t="s">
        <v>1065</v>
      </c>
      <c r="T514" s="66" t="s">
        <v>1067</v>
      </c>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1058</v>
      </c>
      <c r="Q515" s="70" t="s">
        <v>1058</v>
      </c>
      <c r="R515" s="70" t="s">
        <v>1058</v>
      </c>
      <c r="S515" s="70" t="s">
        <v>1058</v>
      </c>
      <c r="T515" s="70" t="s">
        <v>1047</v>
      </c>
      <c r="U515" s="8"/>
      <c r="V515" s="8"/>
    </row>
    <row r="516" spans="1:22" s="115" customFormat="1" ht="57">
      <c r="A516" s="252" t="s">
        <v>843</v>
      </c>
      <c r="B516" s="204"/>
      <c r="C516" s="346" t="s">
        <v>325</v>
      </c>
      <c r="D516" s="347"/>
      <c r="E516" s="347"/>
      <c r="F516" s="347"/>
      <c r="G516" s="347"/>
      <c r="H516" s="348"/>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1053</v>
      </c>
      <c r="P520" s="66" t="s">
        <v>1057</v>
      </c>
      <c r="Q520" s="66" t="s">
        <v>1059</v>
      </c>
      <c r="R520" s="66" t="s">
        <v>1062</v>
      </c>
      <c r="S520" s="66" t="s">
        <v>1065</v>
      </c>
      <c r="T520" s="66" t="s">
        <v>1067</v>
      </c>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1058</v>
      </c>
      <c r="Q521" s="70" t="s">
        <v>1058</v>
      </c>
      <c r="R521" s="70" t="s">
        <v>1058</v>
      </c>
      <c r="S521" s="70" t="s">
        <v>1058</v>
      </c>
      <c r="T521" s="70" t="s">
        <v>1047</v>
      </c>
      <c r="U521" s="8"/>
      <c r="V521" s="8"/>
    </row>
    <row r="522" spans="1:22" s="115" customFormat="1" ht="71.25">
      <c r="A522" s="252" t="s">
        <v>845</v>
      </c>
      <c r="B522" s="204"/>
      <c r="C522" s="346" t="s">
        <v>330</v>
      </c>
      <c r="D522" s="347"/>
      <c r="E522" s="347"/>
      <c r="F522" s="347"/>
      <c r="G522" s="347"/>
      <c r="H522" s="348"/>
      <c r="I522" s="122" t="s">
        <v>331</v>
      </c>
      <c r="J522" s="205" t="str">
        <f>IF(SUM(L522:T522)=0,IF(COUNTIF(L522:T522,"未確認")&gt;0,"未確認",IF(COUNTIF(L522:T522,"~*")&gt;0,"*",SUM(L522:T522))),SUM(L522:T522))</f>
        <v>*</v>
      </c>
      <c r="K522" s="201" t="str">
        <f>IF(OR(COUNTIF(L522:T522,"未確認")&gt;0,COUNTIF(L522:T522,"*")&gt;0),"※","")</f>
        <v>※</v>
      </c>
      <c r="L522" s="117" t="s">
        <v>541</v>
      </c>
      <c r="M522" s="117">
        <v>0</v>
      </c>
      <c r="N522" s="117">
        <v>0</v>
      </c>
      <c r="O522" s="117">
        <v>0</v>
      </c>
      <c r="P522" s="117" t="s">
        <v>541</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1053</v>
      </c>
      <c r="P525" s="66" t="s">
        <v>1057</v>
      </c>
      <c r="Q525" s="66" t="s">
        <v>1059</v>
      </c>
      <c r="R525" s="66" t="s">
        <v>1062</v>
      </c>
      <c r="S525" s="66" t="s">
        <v>1065</v>
      </c>
      <c r="T525" s="66" t="s">
        <v>1067</v>
      </c>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1058</v>
      </c>
      <c r="Q526" s="70" t="s">
        <v>1058</v>
      </c>
      <c r="R526" s="70" t="s">
        <v>1058</v>
      </c>
      <c r="S526" s="70" t="s">
        <v>1058</v>
      </c>
      <c r="T526" s="70" t="s">
        <v>1047</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56</v>
      </c>
      <c r="K527" s="201" t="str">
        <f>IF(OR(COUNTIF(L527:T527,"未確認")&gt;0,COUNTIF(L527:T527,"*")&gt;0),"※","")</f>
        <v/>
      </c>
      <c r="L527" s="117">
        <v>0</v>
      </c>
      <c r="M527" s="117">
        <v>0</v>
      </c>
      <c r="N527" s="117">
        <v>0</v>
      </c>
      <c r="O527" s="117">
        <v>0</v>
      </c>
      <c r="P527" s="117">
        <v>0</v>
      </c>
      <c r="Q527" s="117">
        <v>0</v>
      </c>
      <c r="R527" s="117">
        <v>0</v>
      </c>
      <c r="S527" s="117">
        <v>56</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1053</v>
      </c>
      <c r="P530" s="66" t="s">
        <v>1057</v>
      </c>
      <c r="Q530" s="66" t="s">
        <v>1059</v>
      </c>
      <c r="R530" s="66" t="s">
        <v>1062</v>
      </c>
      <c r="S530" s="66" t="s">
        <v>1065</v>
      </c>
      <c r="T530" s="66" t="s">
        <v>1067</v>
      </c>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1058</v>
      </c>
      <c r="Q531" s="70" t="s">
        <v>1058</v>
      </c>
      <c r="R531" s="70" t="s">
        <v>1058</v>
      </c>
      <c r="S531" s="70" t="s">
        <v>1058</v>
      </c>
      <c r="T531" s="70" t="s">
        <v>1047</v>
      </c>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v>0</v>
      </c>
      <c r="M535" s="117">
        <v>0</v>
      </c>
      <c r="N535" s="117">
        <v>0</v>
      </c>
      <c r="O535" s="117">
        <v>0</v>
      </c>
      <c r="P535" s="117" t="s">
        <v>541</v>
      </c>
      <c r="Q535" s="117" t="s">
        <v>541</v>
      </c>
      <c r="R535" s="117">
        <v>0</v>
      </c>
      <c r="S535" s="117">
        <v>0</v>
      </c>
      <c r="T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1053</v>
      </c>
      <c r="P543" s="66" t="s">
        <v>1057</v>
      </c>
      <c r="Q543" s="66" t="s">
        <v>1059</v>
      </c>
      <c r="R543" s="66" t="s">
        <v>1062</v>
      </c>
      <c r="S543" s="66" t="s">
        <v>1065</v>
      </c>
      <c r="T543" s="66" t="s">
        <v>1067</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1058</v>
      </c>
      <c r="Q544" s="70" t="s">
        <v>1058</v>
      </c>
      <c r="R544" s="70" t="s">
        <v>1058</v>
      </c>
      <c r="S544" s="70" t="s">
        <v>1058</v>
      </c>
      <c r="T544" s="70" t="s">
        <v>1047</v>
      </c>
    </row>
    <row r="545" spans="1:20" s="115" customFormat="1" ht="69.95" customHeight="1">
      <c r="A545" s="252" t="s">
        <v>853</v>
      </c>
      <c r="C545" s="319" t="s">
        <v>348</v>
      </c>
      <c r="D545" s="320"/>
      <c r="E545" s="320"/>
      <c r="F545" s="320"/>
      <c r="G545" s="320"/>
      <c r="H545" s="321"/>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v>0</v>
      </c>
      <c r="O545" s="117">
        <v>0</v>
      </c>
      <c r="P545" s="117">
        <v>0</v>
      </c>
      <c r="Q545" s="117">
        <v>0</v>
      </c>
      <c r="R545" s="117">
        <v>0</v>
      </c>
      <c r="S545" s="117" t="s">
        <v>541</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t="str">
        <f t="shared" si="24"/>
        <v>*</v>
      </c>
      <c r="K547" s="201" t="str">
        <f t="shared" si="25"/>
        <v>※</v>
      </c>
      <c r="L547" s="117" t="s">
        <v>541</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1045</v>
      </c>
      <c r="M558" s="211" t="s">
        <v>1049</v>
      </c>
      <c r="N558" s="211" t="s">
        <v>1049</v>
      </c>
      <c r="O558" s="211" t="s">
        <v>1045</v>
      </c>
      <c r="P558" s="211" t="s">
        <v>1049</v>
      </c>
      <c r="Q558" s="211" t="s">
        <v>1049</v>
      </c>
      <c r="R558" s="211" t="s">
        <v>1049</v>
      </c>
      <c r="S558" s="211" t="s">
        <v>1049</v>
      </c>
      <c r="T558" s="211" t="s">
        <v>1045</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v>53.54</v>
      </c>
      <c r="Q560" s="211">
        <v>53.03</v>
      </c>
      <c r="R560" s="211">
        <v>34.29</v>
      </c>
      <c r="S560" s="211">
        <v>28.9</v>
      </c>
      <c r="T560" s="211" t="s">
        <v>533</v>
      </c>
    </row>
    <row r="561" spans="1:20"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v>35.42</v>
      </c>
      <c r="Q561" s="211">
        <v>40.67</v>
      </c>
      <c r="R561" s="211">
        <v>24.22</v>
      </c>
      <c r="S561" s="211">
        <v>28.9</v>
      </c>
      <c r="T561" s="211" t="s">
        <v>533</v>
      </c>
    </row>
    <row r="562" spans="1:20"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v>26.35</v>
      </c>
      <c r="Q562" s="211">
        <v>8.9499999999999993</v>
      </c>
      <c r="R562" s="211">
        <v>14.26</v>
      </c>
      <c r="S562" s="211">
        <v>14.44</v>
      </c>
      <c r="T562" s="211" t="s">
        <v>533</v>
      </c>
    </row>
    <row r="563" spans="1:20"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v>16.14</v>
      </c>
      <c r="Q563" s="211">
        <v>21.62</v>
      </c>
      <c r="R563" s="211">
        <v>7.43</v>
      </c>
      <c r="S563" s="211">
        <v>25.55</v>
      </c>
      <c r="T563" s="211" t="s">
        <v>533</v>
      </c>
    </row>
    <row r="564" spans="1:20"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v>8.07</v>
      </c>
      <c r="Q564" s="211">
        <v>12.25</v>
      </c>
      <c r="R564" s="211">
        <v>5.87</v>
      </c>
      <c r="S564" s="211">
        <v>40</v>
      </c>
      <c r="T564" s="211" t="s">
        <v>533</v>
      </c>
    </row>
    <row r="565" spans="1:20"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v>10.54</v>
      </c>
      <c r="Q565" s="211">
        <v>2.88</v>
      </c>
      <c r="R565" s="211">
        <v>9.23</v>
      </c>
      <c r="S565" s="211">
        <v>2.2200000000000002</v>
      </c>
      <c r="T565" s="211" t="s">
        <v>533</v>
      </c>
    </row>
    <row r="566" spans="1:20"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v>36.24</v>
      </c>
      <c r="Q566" s="211">
        <v>30.18</v>
      </c>
      <c r="R566" s="211">
        <v>23.14</v>
      </c>
      <c r="S566" s="211">
        <v>43.33</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1053</v>
      </c>
      <c r="P588" s="66" t="s">
        <v>1057</v>
      </c>
      <c r="Q588" s="66" t="s">
        <v>1059</v>
      </c>
      <c r="R588" s="66" t="s">
        <v>1062</v>
      </c>
      <c r="S588" s="66" t="s">
        <v>1065</v>
      </c>
      <c r="T588" s="66" t="s">
        <v>1067</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1058</v>
      </c>
      <c r="Q589" s="70" t="s">
        <v>1058</v>
      </c>
      <c r="R589" s="70" t="s">
        <v>1058</v>
      </c>
      <c r="S589" s="70" t="s">
        <v>1058</v>
      </c>
      <c r="T589" s="70" t="s">
        <v>1047</v>
      </c>
    </row>
    <row r="590" spans="1:22" s="115" customFormat="1" ht="69.95" customHeight="1">
      <c r="A590" s="252" t="s">
        <v>891</v>
      </c>
      <c r="C590" s="319" t="s">
        <v>386</v>
      </c>
      <c r="D590" s="320"/>
      <c r="E590" s="320"/>
      <c r="F590" s="320"/>
      <c r="G590" s="320"/>
      <c r="H590" s="321"/>
      <c r="I590" s="134" t="s">
        <v>387</v>
      </c>
      <c r="J590" s="116">
        <f>IF(SUM(L590:T590)=0,IF(COUNTIF(L590:T590,"未確認")&gt;0,"未確認",IF(COUNTIF(L590:T590,"~*")&gt;0,"*",SUM(L590:T590))),SUM(L590:T590))</f>
        <v>12</v>
      </c>
      <c r="K590" s="201" t="str">
        <f>IF(OR(COUNTIF(L590:T590,"未確認")&gt;0,COUNTIF(L590:T590,"*")&gt;0),"※","")</f>
        <v/>
      </c>
      <c r="L590" s="117">
        <v>0</v>
      </c>
      <c r="M590" s="117">
        <v>0</v>
      </c>
      <c r="N590" s="117">
        <v>0</v>
      </c>
      <c r="O590" s="117">
        <v>12</v>
      </c>
      <c r="P590" s="117">
        <v>0</v>
      </c>
      <c r="Q590" s="117">
        <v>0</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t="str">
        <f>IF(SUM(L591:T591)=0,IF(COUNTIF(L591:T591,"未確認")&gt;0,"未確認",IF(COUNTIF(L591:T591,"~*")&gt;0,"*",SUM(L591:T591))),SUM(L591:T591))</f>
        <v>*</v>
      </c>
      <c r="K591" s="201" t="str">
        <f>IF(OR(COUNTIF(L591:T591,"未確認")&gt;0,COUNTIF(L591:T591,"*")&gt;0),"※","")</f>
        <v>※</v>
      </c>
      <c r="L591" s="117" t="s">
        <v>541</v>
      </c>
      <c r="M591" s="117" t="s">
        <v>541</v>
      </c>
      <c r="N591" s="117">
        <v>0</v>
      </c>
      <c r="O591" s="117" t="s">
        <v>541</v>
      </c>
      <c r="P591" s="117" t="s">
        <v>541</v>
      </c>
      <c r="Q591" s="117" t="s">
        <v>541</v>
      </c>
      <c r="R591" s="117" t="s">
        <v>541</v>
      </c>
      <c r="S591" s="117" t="s">
        <v>541</v>
      </c>
      <c r="T591" s="117" t="s">
        <v>541</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103</v>
      </c>
      <c r="K593" s="201" t="str">
        <f>IF(OR(COUNTIF(L593:T593,"未確認")&gt;0,COUNTIF(L593:T593,"*")&gt;0),"※","")</f>
        <v>※</v>
      </c>
      <c r="L593" s="117" t="s">
        <v>541</v>
      </c>
      <c r="M593" s="117">
        <v>0</v>
      </c>
      <c r="N593" s="117">
        <v>0</v>
      </c>
      <c r="O593" s="117">
        <v>0</v>
      </c>
      <c r="P593" s="117">
        <v>16</v>
      </c>
      <c r="Q593" s="117">
        <v>32</v>
      </c>
      <c r="R593" s="117">
        <v>55</v>
      </c>
      <c r="S593" s="117" t="s">
        <v>541</v>
      </c>
      <c r="T593" s="117">
        <v>0</v>
      </c>
    </row>
    <row r="594" spans="1:20" s="115" customFormat="1" ht="84" customHeight="1">
      <c r="A594" s="252" t="s">
        <v>894</v>
      </c>
      <c r="B594" s="84"/>
      <c r="C594" s="319" t="s">
        <v>394</v>
      </c>
      <c r="D594" s="320"/>
      <c r="E594" s="320"/>
      <c r="F594" s="320"/>
      <c r="G594" s="320"/>
      <c r="H594" s="321"/>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1466</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453</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2809</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953</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3040</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f t="shared" ref="J600:J605" si="26">IF(SUM(L600:T600)=0,IF(COUNTIF(L600:T600,"未確認")&gt;0,"未確認",IF(COUNTIF(L600:T600,"~*")&gt;0,"*",SUM(L600:T600))),SUM(L600:T600))</f>
        <v>0</v>
      </c>
      <c r="K600" s="201" t="str">
        <f t="shared" ref="K600:K605" si="27">IF(OR(COUNTIF(L600:T600,"未確認")&gt;0,COUNTIF(L600:T600,"*")&gt;0),"※","")</f>
        <v/>
      </c>
      <c r="L600" s="117">
        <v>0</v>
      </c>
      <c r="M600" s="117">
        <v>0</v>
      </c>
      <c r="N600" s="117">
        <v>0</v>
      </c>
      <c r="O600" s="117">
        <v>0</v>
      </c>
      <c r="P600" s="117">
        <v>0</v>
      </c>
      <c r="Q600" s="117">
        <v>0</v>
      </c>
      <c r="R600" s="117">
        <v>0</v>
      </c>
      <c r="S600" s="117">
        <v>0</v>
      </c>
      <c r="T600" s="117">
        <v>0</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1053</v>
      </c>
      <c r="P611" s="66" t="s">
        <v>1057</v>
      </c>
      <c r="Q611" s="66" t="s">
        <v>1059</v>
      </c>
      <c r="R611" s="66" t="s">
        <v>1062</v>
      </c>
      <c r="S611" s="66" t="s">
        <v>1065</v>
      </c>
      <c r="T611" s="66" t="s">
        <v>1067</v>
      </c>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1058</v>
      </c>
      <c r="Q612" s="70" t="s">
        <v>1058</v>
      </c>
      <c r="R612" s="70" t="s">
        <v>1058</v>
      </c>
      <c r="S612" s="70" t="s">
        <v>1058</v>
      </c>
      <c r="T612" s="70" t="s">
        <v>1047</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18</v>
      </c>
      <c r="K613" s="201" t="str">
        <f t="shared" ref="K613:K623" si="29">IF(OR(COUNTIF(L613:T613,"未確認")&gt;0,COUNTIF(L613:T613,"*")&gt;0),"※","")</f>
        <v>※</v>
      </c>
      <c r="L613" s="117">
        <v>0</v>
      </c>
      <c r="M613" s="117">
        <v>0</v>
      </c>
      <c r="N613" s="117">
        <v>0</v>
      </c>
      <c r="O613" s="117">
        <v>0</v>
      </c>
      <c r="P613" s="117" t="s">
        <v>541</v>
      </c>
      <c r="Q613" s="117">
        <v>18</v>
      </c>
      <c r="R613" s="117" t="s">
        <v>541</v>
      </c>
      <c r="S613" s="117" t="s">
        <v>541</v>
      </c>
      <c r="T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v>0</v>
      </c>
      <c r="N616" s="117">
        <v>0</v>
      </c>
      <c r="O616" s="117">
        <v>0</v>
      </c>
      <c r="P616" s="117" t="s">
        <v>541</v>
      </c>
      <c r="Q616" s="117" t="s">
        <v>541</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v>0</v>
      </c>
      <c r="R620" s="117" t="s">
        <v>541</v>
      </c>
      <c r="S620" s="117">
        <v>0</v>
      </c>
      <c r="T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v>0</v>
      </c>
      <c r="Q621" s="117" t="s">
        <v>541</v>
      </c>
      <c r="R621" s="117" t="s">
        <v>541</v>
      </c>
      <c r="S621" s="117">
        <v>0</v>
      </c>
      <c r="T621" s="117">
        <v>0</v>
      </c>
    </row>
    <row r="622" spans="1:22" s="118" customFormat="1" ht="69.95" customHeight="1">
      <c r="A622" s="252" t="s">
        <v>915</v>
      </c>
      <c r="B622" s="119"/>
      <c r="C622" s="319" t="s">
        <v>427</v>
      </c>
      <c r="D622" s="320"/>
      <c r="E622" s="320"/>
      <c r="F622" s="320"/>
      <c r="G622" s="320"/>
      <c r="H622" s="321"/>
      <c r="I622" s="122" t="s">
        <v>428</v>
      </c>
      <c r="J622" s="116">
        <f t="shared" si="28"/>
        <v>132</v>
      </c>
      <c r="K622" s="201" t="str">
        <f t="shared" si="29"/>
        <v>※</v>
      </c>
      <c r="L622" s="117">
        <v>0</v>
      </c>
      <c r="M622" s="117">
        <v>0</v>
      </c>
      <c r="N622" s="117">
        <v>12</v>
      </c>
      <c r="O622" s="117" t="s">
        <v>541</v>
      </c>
      <c r="P622" s="117" t="s">
        <v>541</v>
      </c>
      <c r="Q622" s="117">
        <v>86</v>
      </c>
      <c r="R622" s="117">
        <v>34</v>
      </c>
      <c r="S622" s="117">
        <v>0</v>
      </c>
      <c r="T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1053</v>
      </c>
      <c r="P629" s="66" t="s">
        <v>1057</v>
      </c>
      <c r="Q629" s="66" t="s">
        <v>1059</v>
      </c>
      <c r="R629" s="66" t="s">
        <v>1062</v>
      </c>
      <c r="S629" s="66" t="s">
        <v>1065</v>
      </c>
      <c r="T629" s="66" t="s">
        <v>1067</v>
      </c>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1058</v>
      </c>
      <c r="Q630" s="70" t="s">
        <v>1058</v>
      </c>
      <c r="R630" s="70" t="s">
        <v>1058</v>
      </c>
      <c r="S630" s="70" t="s">
        <v>1058</v>
      </c>
      <c r="T630" s="70" t="s">
        <v>1047</v>
      </c>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v>0</v>
      </c>
      <c r="N631" s="117">
        <v>0</v>
      </c>
      <c r="O631" s="117">
        <v>0</v>
      </c>
      <c r="P631" s="117" t="s">
        <v>541</v>
      </c>
      <c r="Q631" s="117" t="s">
        <v>541</v>
      </c>
      <c r="R631" s="117" t="s">
        <v>541</v>
      </c>
      <c r="S631" s="117">
        <v>0</v>
      </c>
      <c r="T631" s="117">
        <v>0</v>
      </c>
    </row>
    <row r="632" spans="1:22" s="118" customFormat="1" ht="56.1" customHeight="1">
      <c r="A632" s="252" t="s">
        <v>918</v>
      </c>
      <c r="B632" s="119"/>
      <c r="C632" s="319" t="s">
        <v>434</v>
      </c>
      <c r="D632" s="320"/>
      <c r="E632" s="320"/>
      <c r="F632" s="320"/>
      <c r="G632" s="320"/>
      <c r="H632" s="321"/>
      <c r="I632" s="122" t="s">
        <v>435</v>
      </c>
      <c r="J632" s="116">
        <f t="shared" si="30"/>
        <v>165</v>
      </c>
      <c r="K632" s="201" t="str">
        <f t="shared" si="31"/>
        <v>※</v>
      </c>
      <c r="L632" s="117" t="s">
        <v>541</v>
      </c>
      <c r="M632" s="117" t="s">
        <v>541</v>
      </c>
      <c r="N632" s="117">
        <v>0</v>
      </c>
      <c r="O632" s="117">
        <v>0</v>
      </c>
      <c r="P632" s="117">
        <v>48</v>
      </c>
      <c r="Q632" s="117">
        <v>50</v>
      </c>
      <c r="R632" s="117">
        <v>48</v>
      </c>
      <c r="S632" s="117">
        <v>19</v>
      </c>
      <c r="T632" s="117">
        <v>0</v>
      </c>
    </row>
    <row r="633" spans="1:22" s="118" customFormat="1" ht="57">
      <c r="A633" s="252" t="s">
        <v>919</v>
      </c>
      <c r="B633" s="119"/>
      <c r="C633" s="319" t="s">
        <v>436</v>
      </c>
      <c r="D633" s="320"/>
      <c r="E633" s="320"/>
      <c r="F633" s="320"/>
      <c r="G633" s="320"/>
      <c r="H633" s="321"/>
      <c r="I633" s="122" t="s">
        <v>437</v>
      </c>
      <c r="J633" s="116">
        <f t="shared" si="30"/>
        <v>77</v>
      </c>
      <c r="K633" s="201" t="str">
        <f t="shared" si="31"/>
        <v>※</v>
      </c>
      <c r="L633" s="117" t="s">
        <v>541</v>
      </c>
      <c r="M633" s="117">
        <v>0</v>
      </c>
      <c r="N633" s="117">
        <v>0</v>
      </c>
      <c r="O633" s="117">
        <v>0</v>
      </c>
      <c r="P633" s="117">
        <v>13</v>
      </c>
      <c r="Q633" s="117">
        <v>34</v>
      </c>
      <c r="R633" s="117">
        <v>30</v>
      </c>
      <c r="S633" s="117" t="s">
        <v>541</v>
      </c>
      <c r="T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v>0</v>
      </c>
      <c r="Q634" s="117" t="s">
        <v>541</v>
      </c>
      <c r="R634" s="117">
        <v>0</v>
      </c>
      <c r="S634" s="117">
        <v>0</v>
      </c>
      <c r="T634" s="117">
        <v>0</v>
      </c>
    </row>
    <row r="635" spans="1:22" s="118" customFormat="1" ht="84" customHeight="1">
      <c r="A635" s="252" t="s">
        <v>921</v>
      </c>
      <c r="B635" s="119"/>
      <c r="C635" s="319" t="s">
        <v>440</v>
      </c>
      <c r="D635" s="320"/>
      <c r="E635" s="320"/>
      <c r="F635" s="320"/>
      <c r="G635" s="320"/>
      <c r="H635" s="321"/>
      <c r="I635" s="122" t="s">
        <v>441</v>
      </c>
      <c r="J635" s="116">
        <f t="shared" si="30"/>
        <v>56</v>
      </c>
      <c r="K635" s="201" t="str">
        <f t="shared" si="31"/>
        <v>※</v>
      </c>
      <c r="L635" s="117" t="s">
        <v>541</v>
      </c>
      <c r="M635" s="117">
        <v>0</v>
      </c>
      <c r="N635" s="117">
        <v>0</v>
      </c>
      <c r="O635" s="117">
        <v>0</v>
      </c>
      <c r="P635" s="117" t="s">
        <v>541</v>
      </c>
      <c r="Q635" s="117">
        <v>38</v>
      </c>
      <c r="R635" s="117" t="s">
        <v>541</v>
      </c>
      <c r="S635" s="117">
        <v>18</v>
      </c>
      <c r="T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t="s">
        <v>541</v>
      </c>
      <c r="P636" s="117">
        <v>0</v>
      </c>
      <c r="Q636" s="117">
        <v>0</v>
      </c>
      <c r="R636" s="117">
        <v>0</v>
      </c>
      <c r="S636" s="117">
        <v>0</v>
      </c>
      <c r="T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1053</v>
      </c>
      <c r="P644" s="66" t="s">
        <v>1057</v>
      </c>
      <c r="Q644" s="66" t="s">
        <v>1059</v>
      </c>
      <c r="R644" s="66" t="s">
        <v>1062</v>
      </c>
      <c r="S644" s="66" t="s">
        <v>1065</v>
      </c>
      <c r="T644" s="66" t="s">
        <v>1067</v>
      </c>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1058</v>
      </c>
      <c r="Q645" s="70" t="s">
        <v>1058</v>
      </c>
      <c r="R645" s="70" t="s">
        <v>1058</v>
      </c>
      <c r="S645" s="70" t="s">
        <v>1058</v>
      </c>
      <c r="T645" s="70" t="s">
        <v>1047</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47</v>
      </c>
      <c r="K646" s="201" t="str">
        <f t="shared" ref="K646:K660" si="33">IF(OR(COUNTIF(L646:T646,"未確認")&gt;0,COUNTIF(L646:T646,"*")&gt;0),"※","")</f>
        <v>※</v>
      </c>
      <c r="L646" s="117" t="s">
        <v>541</v>
      </c>
      <c r="M646" s="117" t="s">
        <v>541</v>
      </c>
      <c r="N646" s="117" t="s">
        <v>541</v>
      </c>
      <c r="O646" s="117" t="s">
        <v>541</v>
      </c>
      <c r="P646" s="117" t="s">
        <v>541</v>
      </c>
      <c r="Q646" s="117">
        <v>32</v>
      </c>
      <c r="R646" s="117">
        <v>15</v>
      </c>
      <c r="S646" s="117">
        <v>0</v>
      </c>
      <c r="T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v>0</v>
      </c>
      <c r="M648" s="117" t="s">
        <v>541</v>
      </c>
      <c r="N648" s="117" t="s">
        <v>541</v>
      </c>
      <c r="O648" s="117">
        <v>0</v>
      </c>
      <c r="P648" s="117">
        <v>0</v>
      </c>
      <c r="Q648" s="117">
        <v>0</v>
      </c>
      <c r="R648" s="117">
        <v>0</v>
      </c>
      <c r="S648" s="117">
        <v>0</v>
      </c>
      <c r="T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v>0</v>
      </c>
      <c r="N649" s="117">
        <v>0</v>
      </c>
      <c r="O649" s="117">
        <v>0</v>
      </c>
      <c r="P649" s="117" t="s">
        <v>541</v>
      </c>
      <c r="Q649" s="117" t="s">
        <v>541</v>
      </c>
      <c r="R649" s="117" t="s">
        <v>541</v>
      </c>
      <c r="S649" s="117">
        <v>0</v>
      </c>
      <c r="T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v>0</v>
      </c>
      <c r="N650" s="117">
        <v>0</v>
      </c>
      <c r="O650" s="117" t="s">
        <v>541</v>
      </c>
      <c r="P650" s="117" t="s">
        <v>541</v>
      </c>
      <c r="Q650" s="117">
        <v>0</v>
      </c>
      <c r="R650" s="117" t="s">
        <v>541</v>
      </c>
      <c r="S650" s="117">
        <v>0</v>
      </c>
      <c r="T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v>0</v>
      </c>
      <c r="O651" s="117" t="s">
        <v>541</v>
      </c>
      <c r="P651" s="117" t="s">
        <v>541</v>
      </c>
      <c r="Q651" s="117">
        <v>0</v>
      </c>
      <c r="R651" s="117" t="s">
        <v>541</v>
      </c>
      <c r="S651" s="117">
        <v>0</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f t="shared" si="32"/>
        <v>23</v>
      </c>
      <c r="K653" s="201" t="str">
        <f t="shared" si="33"/>
        <v>※</v>
      </c>
      <c r="L653" s="117" t="s">
        <v>541</v>
      </c>
      <c r="M653" s="117">
        <v>0</v>
      </c>
      <c r="N653" s="117">
        <v>0</v>
      </c>
      <c r="O653" s="117">
        <v>0</v>
      </c>
      <c r="P653" s="117">
        <v>0</v>
      </c>
      <c r="Q653" s="117">
        <v>23</v>
      </c>
      <c r="R653" s="117" t="s">
        <v>541</v>
      </c>
      <c r="S653" s="117">
        <v>0</v>
      </c>
      <c r="T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12</v>
      </c>
      <c r="K655" s="201" t="str">
        <f t="shared" si="33"/>
        <v>※</v>
      </c>
      <c r="L655" s="117">
        <v>0</v>
      </c>
      <c r="M655" s="117">
        <v>0</v>
      </c>
      <c r="N655" s="117" t="s">
        <v>541</v>
      </c>
      <c r="O655" s="117" t="s">
        <v>541</v>
      </c>
      <c r="P655" s="117" t="s">
        <v>541</v>
      </c>
      <c r="Q655" s="117" t="s">
        <v>541</v>
      </c>
      <c r="R655" s="117">
        <v>12</v>
      </c>
      <c r="S655" s="117">
        <v>0</v>
      </c>
      <c r="T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f t="shared" si="32"/>
        <v>12</v>
      </c>
      <c r="K657" s="201" t="str">
        <f t="shared" si="33"/>
        <v>※</v>
      </c>
      <c r="L657" s="117">
        <v>0</v>
      </c>
      <c r="M657" s="117">
        <v>0</v>
      </c>
      <c r="N657" s="117" t="s">
        <v>541</v>
      </c>
      <c r="O657" s="117" t="s">
        <v>541</v>
      </c>
      <c r="P657" s="117" t="s">
        <v>541</v>
      </c>
      <c r="Q657" s="117" t="s">
        <v>541</v>
      </c>
      <c r="R657" s="117">
        <v>12</v>
      </c>
      <c r="S657" s="117">
        <v>0</v>
      </c>
      <c r="T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c r="R658" s="117">
        <v>0</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1053</v>
      </c>
      <c r="P665" s="66" t="s">
        <v>1057</v>
      </c>
      <c r="Q665" s="66" t="s">
        <v>1059</v>
      </c>
      <c r="R665" s="66" t="s">
        <v>1062</v>
      </c>
      <c r="S665" s="66" t="s">
        <v>1065</v>
      </c>
      <c r="T665" s="66" t="s">
        <v>1067</v>
      </c>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1058</v>
      </c>
      <c r="Q666" s="70" t="s">
        <v>1058</v>
      </c>
      <c r="R666" s="70" t="s">
        <v>1058</v>
      </c>
      <c r="S666" s="70" t="s">
        <v>1058</v>
      </c>
      <c r="T666" s="70" t="s">
        <v>1047</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1053</v>
      </c>
      <c r="P681" s="66" t="s">
        <v>1057</v>
      </c>
      <c r="Q681" s="66" t="s">
        <v>1059</v>
      </c>
      <c r="R681" s="66" t="s">
        <v>1062</v>
      </c>
      <c r="S681" s="66" t="s">
        <v>1065</v>
      </c>
      <c r="T681" s="66" t="s">
        <v>1067</v>
      </c>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1058</v>
      </c>
      <c r="Q682" s="70" t="s">
        <v>1058</v>
      </c>
      <c r="R682" s="70" t="s">
        <v>1058</v>
      </c>
      <c r="S682" s="70" t="s">
        <v>1058</v>
      </c>
      <c r="T682" s="70" t="s">
        <v>1047</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t="s">
        <v>541</v>
      </c>
      <c r="R684" s="117">
        <v>0</v>
      </c>
      <c r="S684" s="117">
        <v>0</v>
      </c>
      <c r="T684" s="117">
        <v>0</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1053</v>
      </c>
      <c r="P691" s="66" t="s">
        <v>1057</v>
      </c>
      <c r="Q691" s="66" t="s">
        <v>1059</v>
      </c>
      <c r="R691" s="66" t="s">
        <v>1062</v>
      </c>
      <c r="S691" s="66" t="s">
        <v>1065</v>
      </c>
      <c r="T691" s="66" t="s">
        <v>1067</v>
      </c>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1058</v>
      </c>
      <c r="Q692" s="70" t="s">
        <v>1058</v>
      </c>
      <c r="R692" s="70" t="s">
        <v>1058</v>
      </c>
      <c r="S692" s="70" t="s">
        <v>1058</v>
      </c>
      <c r="T692" s="70" t="s">
        <v>1047</v>
      </c>
      <c r="U692" s="8"/>
      <c r="V692" s="8"/>
    </row>
    <row r="693" spans="1:22" s="118" customFormat="1" ht="56.1" customHeight="1">
      <c r="A693" s="252" t="s">
        <v>963</v>
      </c>
      <c r="B693" s="115"/>
      <c r="C693" s="319" t="s">
        <v>503</v>
      </c>
      <c r="D693" s="320"/>
      <c r="E693" s="320"/>
      <c r="F693" s="320"/>
      <c r="G693" s="320"/>
      <c r="H693" s="321"/>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t="str">
        <f>IF(SUM(L695:T695)=0,IF(COUNTIF(L695:T695,"未確認")&gt;0,"未確認",IF(COUNTIF(L695:T695,"~*")&gt;0,"*",SUM(L695:T695))),SUM(L695:T695))</f>
        <v>*</v>
      </c>
      <c r="K695" s="201" t="str">
        <f>IF(OR(COUNTIF(L695:T695,"未確認")&gt;0,COUNTIF(L695:T695,"*")&gt;0),"※","")</f>
        <v>※</v>
      </c>
      <c r="L695" s="117">
        <v>0</v>
      </c>
      <c r="M695" s="117">
        <v>0</v>
      </c>
      <c r="N695" s="117">
        <v>0</v>
      </c>
      <c r="O695" s="117" t="s">
        <v>541</v>
      </c>
      <c r="P695" s="117">
        <v>0</v>
      </c>
      <c r="Q695" s="117">
        <v>0</v>
      </c>
      <c r="R695" s="117">
        <v>0</v>
      </c>
      <c r="S695" s="117">
        <v>0</v>
      </c>
      <c r="T695" s="117">
        <v>0</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1053</v>
      </c>
      <c r="P704" s="66" t="s">
        <v>1057</v>
      </c>
      <c r="Q704" s="66" t="s">
        <v>1059</v>
      </c>
      <c r="R704" s="66" t="s">
        <v>1062</v>
      </c>
      <c r="S704" s="66" t="s">
        <v>1065</v>
      </c>
      <c r="T704" s="66" t="s">
        <v>1067</v>
      </c>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1058</v>
      </c>
      <c r="Q705" s="70" t="s">
        <v>1058</v>
      </c>
      <c r="R705" s="70" t="s">
        <v>1058</v>
      </c>
      <c r="S705" s="70" t="s">
        <v>1058</v>
      </c>
      <c r="T705" s="70" t="s">
        <v>1047</v>
      </c>
      <c r="U705" s="8"/>
      <c r="V705" s="8"/>
    </row>
    <row r="706" spans="1:23" s="118" customFormat="1" ht="56.1" customHeight="1">
      <c r="A706" s="252" t="s">
        <v>968</v>
      </c>
      <c r="B706" s="115"/>
      <c r="C706" s="319" t="s">
        <v>514</v>
      </c>
      <c r="D706" s="320"/>
      <c r="E706" s="320"/>
      <c r="F706" s="320"/>
      <c r="G706" s="320"/>
      <c r="H706" s="321"/>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382CAE1-5A6F-4AEC-905B-3946232EDCA9}"/>
    <hyperlink ref="J71:L71" location="病院!B464" display="・手術の状況" xr:uid="{5D20C1EF-7008-48C0-A384-5D44DE39F15C}"/>
    <hyperlink ref="J72:L72" location="病院!B500" display="・がん、脳卒中、心筋梗塞、分娩、精神医療への対応状況" xr:uid="{96D936AC-4915-45BA-89C6-87D4FB676ED5}"/>
    <hyperlink ref="J73:L73" location="病院!B541" display="・重症患者への対応状況" xr:uid="{21DB2AFE-E73A-488F-99B0-BD7B69247166}"/>
    <hyperlink ref="J74:L74" location="病院!B586" display="・救急医療の実施状況" xr:uid="{92E352CB-EAC6-48DF-A260-8D2607008B48}"/>
    <hyperlink ref="J75:L75" location="病院!B609" display="・急性期後の支援、在宅復帰の支援の状況" xr:uid="{725C4E3A-B4DB-4D1A-A7DD-8BF5886653D6}"/>
    <hyperlink ref="J76:L76" location="病院!B627" display="・全身管理の状況" xr:uid="{FAF6D8D3-B155-4616-A7DD-7618DF221F3E}"/>
    <hyperlink ref="J78:L78" location="病院!B679" display="・長期療養患者の受入状況" xr:uid="{37FBB391-7456-41DC-AC4D-E5DE8D2BAB82}"/>
    <hyperlink ref="J77:L77" location="病院!B642" display="・リハビリテーションの実施状況" xr:uid="{39414C11-AD73-4E1D-BAF8-1DB96F7FCCC4}"/>
    <hyperlink ref="J79:L79" location="病院!B689" display="・重度の障害児等の受入状況" xr:uid="{C3B9D646-D563-48A5-955C-1F325D7C87AE}"/>
    <hyperlink ref="J80:L80" location="病院!B702" display="・医科歯科の連携状況" xr:uid="{3499355B-8C16-4DA3-ADC0-2E242DA17C32}"/>
    <hyperlink ref="M71:N71" location="'病院(H30案)'!B448" display="・手術の状況" xr:uid="{0A963BA2-3A92-47CB-8257-D2CE0387A299}"/>
    <hyperlink ref="M72:N72" location="'病院(H30案)'!B484" display="・がん、脳卒中、心筋梗塞、分娩、精神医療への対応状況" xr:uid="{101D83BB-2030-47E3-AA3A-2C9F71F9AF6B}"/>
    <hyperlink ref="M73:N73" location="'病院(H30案)'!B525" display="・重症患者への対応状況" xr:uid="{77FB06F0-3AC8-4246-9695-49BEAEB43204}"/>
    <hyperlink ref="M74:N74" location="'病院(H30案)'!B570" display="・救急医療の実施状況" xr:uid="{2F8C7BFC-8F56-46D5-B0C9-C8C7494F71E4}"/>
    <hyperlink ref="M75:N75" location="'病院(H30案)'!B593" display="・急性期後の支援、在宅復帰の支援の状況" xr:uid="{99BE5313-229B-48EE-A36A-EB8B9A17DE66}"/>
    <hyperlink ref="C71:G71" location="病院!B87" display="・設置主体" xr:uid="{D88A1E1A-3311-492D-997D-7CF80D6A3249}"/>
    <hyperlink ref="C72:G72" location="病院!B95" display="・病床の状況" xr:uid="{31813EE8-C8A2-4E1E-80C7-FBD5BCAD861F}"/>
    <hyperlink ref="C73:G73" location="病院!B116" display="・診療科" xr:uid="{D3CDCACE-C775-4FB1-8F98-BBCD7A231393}"/>
    <hyperlink ref="C74:G74" location="病院!B127" display="・入院基本料・特定入院料及び届出病床数" xr:uid="{BC0678C9-07FF-4B78-BCDA-B38DE251ABD1}"/>
    <hyperlink ref="C75:G75" location="病院!B141" display="・算定する入院基本用・特定入院料等の状況" xr:uid="{5D9A8768-BE2E-4BF7-88F4-C8E5C3354124}"/>
    <hyperlink ref="C76:G76" location="病院!B224" display="・DPC医療機関群の種類" xr:uid="{E0688F61-8F16-4371-9DE1-CD9315339EAD}"/>
    <hyperlink ref="C77:G77" location="病院!B232" display="・救急告示病院、二次救急医療施設、三次救急医療施設の告示・認定の有無" xr:uid="{62809D01-4549-4E21-8079-67648AA78AD4}"/>
    <hyperlink ref="C78:F78" location="病院!B242" display="・承認の有無" xr:uid="{444E1905-1108-4CE2-80B9-8F4A74213561}"/>
    <hyperlink ref="C79:F79" location="病院!B251" display="・診療報酬の届出の有無" xr:uid="{69179CF7-BF63-4EB6-BC68-A57E0ACF43D9}"/>
    <hyperlink ref="C80:F80" location="病院!B261" display="・職員数の状況" xr:uid="{6FF3AF63-486F-44B6-B0B2-0D5F472186B1}"/>
    <hyperlink ref="C81:F81" location="病院!B320" display="・退院調整部門の設置状況" xr:uid="{EE49A446-17AB-47C7-B18A-F2B8197E2AF6}"/>
    <hyperlink ref="C82:F82" location="病院!B340" display="・医療機器の台数" xr:uid="{3B676E0C-A9B3-422A-BA24-15F3C68A2F27}"/>
    <hyperlink ref="C83:G83" location="病院!B365" display="・過去1年間の間に病棟の再編・見直しがあった場合の報告対象期間" xr:uid="{0CB9376C-DCA4-42A5-A513-A55A94832151}"/>
    <hyperlink ref="H71:I71" location="病院!B388" display="・入院患者の状況（年間）" xr:uid="{EE834E15-4715-49B5-B637-7E1D88FBDB6F}"/>
    <hyperlink ref="H72:I72" location="病院!B401" display="・入院患者の状況（年間／入棟前の場所・退棟先の場所の状況）" xr:uid="{3D57A0A8-6990-498D-9D52-4FCDA9AECC3F}"/>
    <hyperlink ref="H73:I73" location="病院!B426" display="・退院後に在宅医療を必要とする患者の状況" xr:uid="{DACAE9C7-7D71-4D50-B01D-C715248B6F8F}"/>
    <hyperlink ref="H74:I74" location="病院!B438" display="・看取りを行った患者数" xr:uid="{CDF71BFA-7F3F-4930-8BEB-842477719C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2019-11-15T06:21:45Z</dcterms:modified>
</cp:coreProperties>
</file>