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2DF12AAE-4108-4A02-A598-67759003A5D7}" xr6:coauthVersionLast="47" xr6:coauthVersionMax="47" xr10:uidLastSave="{00000000-0000-0000-0000-000000000000}"/>
  <bookViews>
    <workbookView xWindow="-120" yWindow="-120" windowWidth="29040" windowHeight="15720" xr2:uid="{9BB44884-82A1-4445-9F29-FD629EDF70CA}"/>
  </bookViews>
  <sheets>
    <sheet name="R8施策一覧" sheetId="26" r:id="rId1"/>
    <sheet name="Sheet4" sheetId="11" state="hidden" r:id="rId2"/>
    <sheet name="Sheet5" sheetId="12" state="hidden" r:id="rId3"/>
    <sheet name="Sheet3" sheetId="9" state="hidden" r:id="rId4"/>
    <sheet name="Sheet1" sheetId="7" state="hidden" r:id="rId5"/>
    <sheet name="Sheet2" sheetId="8" state="hidden" r:id="rId6"/>
    <sheet name="集計金額詳細" sheetId="6" state="hidden" r:id="rId7"/>
  </sheets>
  <definedNames>
    <definedName name="_xlnm._FilterDatabase" localSheetId="0" hidden="1">'R8施策一覧'!$A$1:$J$293</definedName>
    <definedName name="_xlnm._FilterDatabase" localSheetId="4" hidden="1">Sheet1!$A$1:$B$1</definedName>
    <definedName name="_xlnm._FilterDatabase" localSheetId="5" hidden="1">Sheet2!$A$1:$B$1</definedName>
    <definedName name="a01_再掲判定" localSheetId="0">'R8施策一覧'!#REF!</definedName>
    <definedName name="a01_再掲判定">#REF!</definedName>
    <definedName name="a02_主な取組列" localSheetId="0">'R8施策一覧'!#REF!</definedName>
    <definedName name="a02_主な取組列">#REF!</definedName>
    <definedName name="a03_部局列" localSheetId="0">'R8施策一覧'!$H$2:$H$285</definedName>
    <definedName name="a03_部局列">#REF!</definedName>
    <definedName name="a04_予算額列_新年度" localSheetId="0">'R8施策一覧'!#REF!</definedName>
    <definedName name="a04_予算額列_新年度">#REF!</definedName>
    <definedName name="a05_予算額列_現年度" localSheetId="0">'R8施策一覧'!#REF!</definedName>
    <definedName name="a05_予算額列_現年度">#REF!</definedName>
    <definedName name="_xlnm.Print_Area" localSheetId="0">'R8施策一覧'!#REF!</definedName>
    <definedName name="_xlnm.Print_Titles" localSheetId="0">'R8施策一覧'!$1:$1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7" i="26" l="1"/>
  <c r="G241" i="26" l="1"/>
  <c r="G223" i="26"/>
  <c r="G23" i="26"/>
  <c r="G6" i="26"/>
  <c r="H49" i="8" l="1"/>
  <c r="E1" i="9"/>
  <c r="C1" i="9"/>
  <c r="E5" i="6" l="1"/>
  <c r="D5" i="6" l="1"/>
  <c r="D3" i="6"/>
  <c r="E3" i="6"/>
  <c r="E4" i="6" s="1"/>
  <c r="D4" i="6" l="1"/>
</calcChain>
</file>

<file path=xl/sharedStrings.xml><?xml version="1.0" encoding="utf-8"?>
<sst xmlns="http://schemas.openxmlformats.org/spreadsheetml/2006/main" count="2174" uniqueCount="902">
  <si>
    <t>事業概要/取組概要</t>
    <rPh sb="0" eb="2">
      <t>ジギョウ</t>
    </rPh>
    <rPh sb="2" eb="4">
      <t>ガイヨウ</t>
    </rPh>
    <rPh sb="5" eb="7">
      <t>トリクミ</t>
    </rPh>
    <rPh sb="7" eb="9">
      <t>ガイヨウ</t>
    </rPh>
    <phoneticPr fontId="5"/>
  </si>
  <si>
    <t>Ｒ５年度当初予算額（千円）</t>
    <rPh sb="2" eb="4">
      <t>ネンド</t>
    </rPh>
    <rPh sb="4" eb="6">
      <t>トウショ</t>
    </rPh>
    <rPh sb="6" eb="8">
      <t>ヨサン</t>
    </rPh>
    <rPh sb="8" eb="9">
      <t>ガク</t>
    </rPh>
    <rPh sb="10" eb="12">
      <t>センエン</t>
    </rPh>
    <phoneticPr fontId="5"/>
  </si>
  <si>
    <t>・ＡＩ等を活用した防災・危機管理対策の一層の強化</t>
  </si>
  <si>
    <t>地震・津波の発生時に災害の規模感を早期に把握し、県・市町村の災害対応の迅速化を図るため、地震被害予測システム及び津波浸水予測システムを運用する。</t>
    <phoneticPr fontId="5"/>
  </si>
  <si>
    <t>『暮らし』①危機管理</t>
    <rPh sb="6" eb="8">
      <t>キキ</t>
    </rPh>
    <rPh sb="8" eb="10">
      <t>カンリ</t>
    </rPh>
    <phoneticPr fontId="3"/>
  </si>
  <si>
    <t>・防災分野における情報連携・マッチング促進</t>
  </si>
  <si>
    <t>千葉県地域防災力充実・強化補助金</t>
    <phoneticPr fontId="5"/>
  </si>
  <si>
    <t>防災情報システム等運営事業</t>
    <phoneticPr fontId="5"/>
  </si>
  <si>
    <t>・感染症などの健康危機や災害への対応力強化</t>
  </si>
  <si>
    <t>災害への対応力強化</t>
    <phoneticPr fontId="5"/>
  </si>
  <si>
    <t>防災訓練等参加支援事業</t>
    <phoneticPr fontId="5"/>
  </si>
  <si>
    <t>・災害危険性や被災状況の迅速な検知・情報発信と災害時の早期復旧</t>
  </si>
  <si>
    <t>危機管理型水位計設置事業</t>
    <phoneticPr fontId="5"/>
  </si>
  <si>
    <t>河川監視カメラ設置事業</t>
    <phoneticPr fontId="5"/>
  </si>
  <si>
    <t>土砂災害警戒区域の情報提供</t>
    <phoneticPr fontId="5"/>
  </si>
  <si>
    <t>『暮らし』②安全・安心</t>
  </si>
  <si>
    <t>・データとデジタル技術を駆使した防犯・交通安全施策</t>
  </si>
  <si>
    <t>県警ホームページにおける交通事故発生状況の公開</t>
    <phoneticPr fontId="5"/>
  </si>
  <si>
    <t>・防犯・交通安全等タイムリーな情報提供の推進</t>
  </si>
  <si>
    <t>犯罪情報メール配信システム（ちば安全・安心メール）の運用</t>
    <rPh sb="0" eb="2">
      <t>ハンザイ</t>
    </rPh>
    <rPh sb="2" eb="4">
      <t>ジョウホウ</t>
    </rPh>
    <rPh sb="7" eb="9">
      <t>ハイシン</t>
    </rPh>
    <rPh sb="16" eb="18">
      <t>アンゼン</t>
    </rPh>
    <rPh sb="19" eb="21">
      <t>アンシン</t>
    </rPh>
    <rPh sb="26" eb="28">
      <t>ウンヨウ</t>
    </rPh>
    <phoneticPr fontId="5"/>
  </si>
  <si>
    <t>くらしの安全マップによる情報提供</t>
    <phoneticPr fontId="5"/>
  </si>
  <si>
    <t>民間企業との連携による情報発信</t>
    <phoneticPr fontId="5"/>
  </si>
  <si>
    <t>県警メールマガジンによる情報発信</t>
    <phoneticPr fontId="5"/>
  </si>
  <si>
    <t>・ＳＮＳ等の多様な相談チャネルの推進</t>
  </si>
  <si>
    <t>・デジタル技術を活用した消費者教育の推進</t>
  </si>
  <si>
    <t>・その他(②安全・安心)</t>
  </si>
  <si>
    <t>『暮らし』③医療・福祉</t>
  </si>
  <si>
    <t>・健康・福祉・医療情報の共有とデータ利活用</t>
  </si>
  <si>
    <t>福祉施設等総合情報提供システム運営事業</t>
    <phoneticPr fontId="5"/>
  </si>
  <si>
    <t>健康づくり情報ナビゲーター事業</t>
    <phoneticPr fontId="5"/>
  </si>
  <si>
    <t>国保ヘルスアップ支援事業</t>
    <phoneticPr fontId="5"/>
  </si>
  <si>
    <t>・デジタル技術を活用した医療・福祉現場の業務効率化</t>
  </si>
  <si>
    <t>10</t>
    <phoneticPr fontId="5"/>
  </si>
  <si>
    <t>・デジタル技術を活用した救急医療体制の強化</t>
  </si>
  <si>
    <t>11</t>
    <phoneticPr fontId="5"/>
  </si>
  <si>
    <t>ちば救急医療ネット運営事業</t>
    <phoneticPr fontId="5"/>
  </si>
  <si>
    <t>12</t>
    <phoneticPr fontId="5"/>
  </si>
  <si>
    <t>『暮らし』④子育て</t>
  </si>
  <si>
    <t>13</t>
    <phoneticPr fontId="5"/>
  </si>
  <si>
    <t>チーパス・スマイル運用管理</t>
    <phoneticPr fontId="5"/>
  </si>
  <si>
    <t>・児童相談所や児童養護施設等におけるデジタル化の推進</t>
  </si>
  <si>
    <t>14</t>
    <phoneticPr fontId="5"/>
  </si>
  <si>
    <t>15</t>
    <phoneticPr fontId="5"/>
  </si>
  <si>
    <t>『暮らし』⑤社会資本・まちづくり</t>
  </si>
  <si>
    <t>・インフラの整備、維持管理の高度化・効率化</t>
  </si>
  <si>
    <t>設計段階から３次元モデルを導入し、構造物イメージの明確化により地域への説明に活用するほか、施工・維持管理までの事業全体にわたり活用することで、関係者間の情報共有を容易にし、業務の効率化・高度化を図る。</t>
    <phoneticPr fontId="5"/>
  </si>
  <si>
    <t>３次元データ測量により、道路への樹木の張り出しを容易かつ網羅的に把握し維持管理業務の効率化を図る。</t>
    <phoneticPr fontId="5"/>
  </si>
  <si>
    <t>・データ活用等による時代に即したまちづくり</t>
  </si>
  <si>
    <t>16</t>
    <phoneticPr fontId="5"/>
  </si>
  <si>
    <t>・デジタル技術を活用した公共事業への理解促進</t>
  </si>
  <si>
    <t>17</t>
    <phoneticPr fontId="5"/>
  </si>
  <si>
    <t>・シェア交通等新たなモビリティサービス導入の促進</t>
  </si>
  <si>
    <t>18</t>
    <phoneticPr fontId="5"/>
  </si>
  <si>
    <t>県有施設へのシェアサイクルポートの設置</t>
    <phoneticPr fontId="5"/>
  </si>
  <si>
    <t>事業者向け次世代自動車等導入促進事業補助金</t>
    <phoneticPr fontId="5"/>
  </si>
  <si>
    <t>県営住宅駐車場におけるカーシェアリングの試行</t>
    <phoneticPr fontId="5"/>
  </si>
  <si>
    <t>県営住宅入居者や近隣住民の利便性向上のため、県営住宅駐車場の空き区画を使用許可し、民間事業者のカーシェアリングを促進する。</t>
    <phoneticPr fontId="5"/>
  </si>
  <si>
    <t>『暮らし』⑥環境保全</t>
  </si>
  <si>
    <t>・デジタル技術を活用した環境モニタリング</t>
  </si>
  <si>
    <t>千葉県浄化槽台帳システムの運用</t>
    <phoneticPr fontId="5"/>
  </si>
  <si>
    <t>・ＩＣＴを活用した廃棄物の適正処理の推進</t>
  </si>
  <si>
    <t>・ＩＣＴを活用した有害鳥獣対策</t>
  </si>
  <si>
    <t>イノシシ等有害獣被害防止対策事業</t>
    <phoneticPr fontId="5"/>
  </si>
  <si>
    <t>『仕事・生きがい』①働き方</t>
  </si>
  <si>
    <t>・多様な働き方の推進</t>
  </si>
  <si>
    <t>・地域の仕事や人材のマッチング促進</t>
  </si>
  <si>
    <t>副業人材マッチング支援事業</t>
    <phoneticPr fontId="5"/>
  </si>
  <si>
    <t>地域しごとマッチング支援事業</t>
    <phoneticPr fontId="5"/>
  </si>
  <si>
    <t>プロフェッショナル人材戦略拠点事業</t>
    <phoneticPr fontId="5"/>
  </si>
  <si>
    <t>・デジタルプロモーションによる魅力発信と移住・二地域居住の促進</t>
  </si>
  <si>
    <t>移住・定住促進事業</t>
    <phoneticPr fontId="5"/>
  </si>
  <si>
    <t>県・市町村の連携を強化し、広域での移住相談会や地域毎の情報発信を実施する。都内での情報発信力や相談対応力の強化を図るなど、更なる本県への移住・定住及び二地域居住の増加につなげる。</t>
    <phoneticPr fontId="5"/>
  </si>
  <si>
    <t>・ワーケーションの促進【再掲】</t>
  </si>
  <si>
    <t>『仕事・生きがい』②社会参画</t>
    <rPh sb="10" eb="12">
      <t>シャカイ</t>
    </rPh>
    <rPh sb="12" eb="14">
      <t>サンカク</t>
    </rPh>
    <phoneticPr fontId="3"/>
  </si>
  <si>
    <t>・高齢者や障害のある人などへのＩＴ支援</t>
  </si>
  <si>
    <t>千葉県ホームぺージにおけるウェブアクセシビリティ向上への取組</t>
    <phoneticPr fontId="5"/>
  </si>
  <si>
    <t>・子どもの障害に応じたＩＣＴ活用の推進【再掲】</t>
  </si>
  <si>
    <t>・ＩＣＴを活用した県民活動への理解や参加の促進・定着</t>
  </si>
  <si>
    <t>地域ボランティア活動環境整備事業</t>
    <phoneticPr fontId="5"/>
  </si>
  <si>
    <t>『仕事・生きがい』③学習機会</t>
  </si>
  <si>
    <t>・ＩＣＴの活用による子どもの学習活動の充実と情報活用能力の育成</t>
  </si>
  <si>
    <t>・学校教育の情報化に向けた推進体制の整備</t>
  </si>
  <si>
    <t>・子どもの障害に応じたＩＣＴ活用の推進</t>
  </si>
  <si>
    <t>特別支援学校教育用コンピュータ整備事業</t>
    <phoneticPr fontId="5"/>
  </si>
  <si>
    <t>・図書館サ－ビスの利便性向上</t>
  </si>
  <si>
    <t>千葉県立図書館情報システムの運用</t>
    <phoneticPr fontId="5"/>
  </si>
  <si>
    <t>オンラインによる遠隔対面朗読</t>
    <phoneticPr fontId="5"/>
  </si>
  <si>
    <t>・ＩＣＴを活用した生涯学習の推進</t>
  </si>
  <si>
    <t>千葉県生涯学習情報提供システムの学習情報の充実</t>
    <phoneticPr fontId="5"/>
  </si>
  <si>
    <t>・ＩＴ分野のリカレント教育と職業訓練の推進</t>
  </si>
  <si>
    <t>離職者等再就職訓練事業</t>
    <phoneticPr fontId="5"/>
  </si>
  <si>
    <t>リカレント教育推進事業</t>
    <phoneticPr fontId="5"/>
  </si>
  <si>
    <t>・その他(③学習機会)</t>
    <rPh sb="3" eb="4">
      <t>ホカ</t>
    </rPh>
    <phoneticPr fontId="5"/>
  </si>
  <si>
    <t>『仕事・生きがい』④文化芸術・スポーツ</t>
  </si>
  <si>
    <t>・デジタル技術を活用した文化振興</t>
  </si>
  <si>
    <t>ふさの国文化財ナビゲーションの整備</t>
    <rPh sb="15" eb="17">
      <t>セイビ</t>
    </rPh>
    <phoneticPr fontId="5"/>
  </si>
  <si>
    <t>・バーチャルスポーツの普及促進やデジタル技術を活用した競技支援</t>
  </si>
  <si>
    <t>『産業』①産業振興・中小企業</t>
  </si>
  <si>
    <t>地域の特性に応じた戦略的な企業誘致の推進</t>
    <phoneticPr fontId="5"/>
  </si>
  <si>
    <t>・中小企業におけるＤＸ推進</t>
  </si>
  <si>
    <t>チャレンジ企業支援センター事業</t>
    <phoneticPr fontId="5"/>
  </si>
  <si>
    <t>中小企業デジタル技術活用支援事業</t>
    <phoneticPr fontId="5"/>
  </si>
  <si>
    <t>・デジタル人材の育成</t>
  </si>
  <si>
    <t>ちば企業人スキルアップセミナー</t>
    <phoneticPr fontId="5"/>
  </si>
  <si>
    <t>『産業』②農林水産業</t>
  </si>
  <si>
    <t>・スマート農業・林業・水産業の推進による生産力の強化</t>
  </si>
  <si>
    <t>農業大学校機能拡充事業</t>
    <phoneticPr fontId="5"/>
  </si>
  <si>
    <t>スマート畜産推進事業</t>
    <phoneticPr fontId="5"/>
  </si>
  <si>
    <t>森林クラウドの運用</t>
    <phoneticPr fontId="5"/>
  </si>
  <si>
    <t>東京湾漁業・環境情報提供システムの運用</t>
    <phoneticPr fontId="5"/>
  </si>
  <si>
    <t>・次世代農林水産業に対応した先導的研究の推進</t>
  </si>
  <si>
    <t>『産業』③建設産業</t>
    <rPh sb="5" eb="7">
      <t>ケンセツ</t>
    </rPh>
    <rPh sb="7" eb="9">
      <t>サンギョウ</t>
    </rPh>
    <rPh sb="8" eb="9">
      <t>ギョウ</t>
    </rPh>
    <phoneticPr fontId="3"/>
  </si>
  <si>
    <t>・建設現場等の生産性・安全性向上と働き方改革</t>
  </si>
  <si>
    <t>遠隔臨場の実施</t>
    <phoneticPr fontId="5"/>
  </si>
  <si>
    <t>『産業』④観光</t>
  </si>
  <si>
    <t>・観光分野におけるＤＸの推進</t>
  </si>
  <si>
    <t>ちばワーケーション受入促進事業</t>
    <phoneticPr fontId="5"/>
  </si>
  <si>
    <t>・デジタルプロモーションによる魅力発信と移住・二地域居住の促進【再掲】</t>
  </si>
  <si>
    <t>『産業』⑤物流・交通網</t>
  </si>
  <si>
    <t>・デジタル技術を活用した成田空港の東アジア物流拠点化の推進</t>
  </si>
  <si>
    <t>・インフラの整備、維持管理の高度化・効率化【再掲】</t>
  </si>
  <si>
    <t>・地域の特性に応じた戦略的な企業誘致の推進</t>
  </si>
  <si>
    <t>『産業』⑥カーボンニュートラル</t>
  </si>
  <si>
    <t>・再生可能エネルギ－設備等の導入促進</t>
  </si>
  <si>
    <t>県内中小企業等を対象に、太陽光発電設備や電気自動車、エネルギー管理システムなど、カーボンニュートラルに資する設備導入などに対し、金融機関を通じた融資を実施する。</t>
    <rPh sb="0" eb="2">
      <t>ケンナイ</t>
    </rPh>
    <rPh sb="2" eb="4">
      <t>チュウショウ</t>
    </rPh>
    <rPh sb="4" eb="6">
      <t>キギョウ</t>
    </rPh>
    <rPh sb="6" eb="7">
      <t>トウ</t>
    </rPh>
    <rPh sb="8" eb="10">
      <t>タイショウ</t>
    </rPh>
    <rPh sb="12" eb="15">
      <t>タイヨウコウ</t>
    </rPh>
    <rPh sb="15" eb="17">
      <t>ハツデン</t>
    </rPh>
    <rPh sb="17" eb="19">
      <t>セツビ</t>
    </rPh>
    <rPh sb="20" eb="22">
      <t>デンキ</t>
    </rPh>
    <rPh sb="22" eb="25">
      <t>ジドウシャ</t>
    </rPh>
    <rPh sb="31" eb="33">
      <t>カンリ</t>
    </rPh>
    <rPh sb="51" eb="52">
      <t>シ</t>
    </rPh>
    <rPh sb="54" eb="56">
      <t>セツビ</t>
    </rPh>
    <rPh sb="56" eb="58">
      <t>ドウニュウ</t>
    </rPh>
    <rPh sb="61" eb="62">
      <t>タイ</t>
    </rPh>
    <rPh sb="64" eb="66">
      <t>キンユウ</t>
    </rPh>
    <rPh sb="66" eb="68">
      <t>キカン</t>
    </rPh>
    <rPh sb="69" eb="70">
      <t>ツウ</t>
    </rPh>
    <rPh sb="72" eb="74">
      <t>ユウシ</t>
    </rPh>
    <rPh sb="75" eb="77">
      <t>ジッシ</t>
    </rPh>
    <phoneticPr fontId="5"/>
  </si>
  <si>
    <t>事業者向け脱炭素化促進事業</t>
    <phoneticPr fontId="5"/>
  </si>
  <si>
    <t>家庭や事業所への再生可能エネルギーの導入を一層推進するため、県と協定を締結した事業者が、太陽光発電設備等の共同購入への参加者を募集し、一括して発注を行うことでスケールメリットを活かした価格低減を図る。</t>
    <phoneticPr fontId="5"/>
  </si>
  <si>
    <t>県内中小企業のカーボンニュートラルの取組を支援するため、中小企業振興資金を利用して設備の導入等を行う場合に信用保証料の一部を助成する。</t>
    <phoneticPr fontId="5"/>
  </si>
  <si>
    <t>・デジタル技術を活用した電力供給・需要の最適化の推進　（スマートグリッド）</t>
  </si>
  <si>
    <t>・カーボンニュートラルの実現に向けた企業振興</t>
  </si>
  <si>
    <t>中小企業高付加価値化支援事業（高度研究分野研究開発助成）</t>
    <rPh sb="0" eb="2">
      <t>チュウショウ</t>
    </rPh>
    <rPh sb="2" eb="4">
      <t>キギョウ</t>
    </rPh>
    <rPh sb="4" eb="5">
      <t>コウ</t>
    </rPh>
    <rPh sb="5" eb="7">
      <t>フカ</t>
    </rPh>
    <rPh sb="7" eb="10">
      <t>カチカ</t>
    </rPh>
    <rPh sb="10" eb="12">
      <t>シエン</t>
    </rPh>
    <rPh sb="12" eb="14">
      <t>ジギョウ</t>
    </rPh>
    <rPh sb="15" eb="17">
      <t>コウド</t>
    </rPh>
    <rPh sb="17" eb="19">
      <t>ケンキュウ</t>
    </rPh>
    <rPh sb="19" eb="21">
      <t>ブンヤ</t>
    </rPh>
    <rPh sb="21" eb="23">
      <t>ケンキュウ</t>
    </rPh>
    <rPh sb="23" eb="25">
      <t>カイハツ</t>
    </rPh>
    <rPh sb="25" eb="27">
      <t>ジョセイ</t>
    </rPh>
    <phoneticPr fontId="5"/>
  </si>
  <si>
    <t>中小企業者等が行う環境・エネルギー等の成長分野の研究開発や大学等と共同で行う研究開発に要する費用の一部を助成する。</t>
    <phoneticPr fontId="5"/>
  </si>
  <si>
    <t>『行政』①行政サービス</t>
  </si>
  <si>
    <t>・県民・事業者本位の行政手続オンライン化の推進</t>
  </si>
  <si>
    <t>ちば電子申請システム運用事業</t>
    <phoneticPr fontId="5"/>
  </si>
  <si>
    <t>各種申請手続きをオンライン上で実現する電子申請システムの運用を行う。</t>
    <phoneticPr fontId="5"/>
  </si>
  <si>
    <t>ちば電子調達システム運用事業</t>
    <phoneticPr fontId="5"/>
  </si>
  <si>
    <t>入札等の事務をオンライン上で実現する電子調達システムの運用を行う。</t>
    <phoneticPr fontId="5"/>
  </si>
  <si>
    <t>許可申請等のオンライン化</t>
    <rPh sb="0" eb="2">
      <t>キョカ</t>
    </rPh>
    <rPh sb="2" eb="5">
      <t>シンセイトウ</t>
    </rPh>
    <rPh sb="11" eb="12">
      <t>カ</t>
    </rPh>
    <phoneticPr fontId="5"/>
  </si>
  <si>
    <t>運転免許手続の利便性向上</t>
    <phoneticPr fontId="5"/>
  </si>
  <si>
    <t>・マイナンバーカードの普及・活用</t>
  </si>
  <si>
    <t>市町村のマイナンバーカード交付に係る助言等</t>
    <phoneticPr fontId="5"/>
  </si>
  <si>
    <t>・公金収納のキャッシュレス決済の推進</t>
  </si>
  <si>
    <t>納付手続のキャッシュレス化の推進</t>
    <phoneticPr fontId="5"/>
  </si>
  <si>
    <t>・行政内部のデジタル改革</t>
  </si>
  <si>
    <t>オフィス改革の推進</t>
    <phoneticPr fontId="5"/>
  </si>
  <si>
    <t>テレワークやオフィス改革に対応した県有建物の整備</t>
    <phoneticPr fontId="5"/>
  </si>
  <si>
    <t>デジタル技術を活用した「多様で柔軟な働き方」や「スマート県庁への転換」を推進するため、県有建物の整備に当たり、デジタル技術の効果的な活用に資する通信基盤や、多様で柔軟な働き方等に対応する執務スペース等の環境整備について、検討する。</t>
    <phoneticPr fontId="5"/>
  </si>
  <si>
    <t>情報システムの評価・最適化</t>
    <phoneticPr fontId="5"/>
  </si>
  <si>
    <t>全庁情報ネットワーク業務用パソコンの整備</t>
    <phoneticPr fontId="5"/>
  </si>
  <si>
    <t>無人航空機による河川点検の効率化</t>
    <phoneticPr fontId="5"/>
  </si>
  <si>
    <t>建築行政共用データベースシステムの運用</t>
    <phoneticPr fontId="5"/>
  </si>
  <si>
    <t>・行政におけるデジタル人材の確保・育成</t>
  </si>
  <si>
    <t>・市町村との連携及び市町村ＤＸの支援</t>
    <rPh sb="1" eb="4">
      <t>シチョウソン</t>
    </rPh>
    <rPh sb="6" eb="9">
      <t>レンケイオヨ</t>
    </rPh>
    <phoneticPr fontId="5"/>
  </si>
  <si>
    <t>市町村における旅券電子申請導入のための必要機器等の経費負担事業</t>
    <phoneticPr fontId="5"/>
  </si>
  <si>
    <t>旅券電子申請導入に必要な機器等の整備費用相当額を負担することで、市町村における電子申請の導入を促進する。</t>
    <rPh sb="0" eb="2">
      <t>リョケン</t>
    </rPh>
    <rPh sb="2" eb="4">
      <t>デンシ</t>
    </rPh>
    <rPh sb="4" eb="6">
      <t>シンセイ</t>
    </rPh>
    <rPh sb="6" eb="8">
      <t>ドウニュウ</t>
    </rPh>
    <rPh sb="9" eb="11">
      <t>ヒツヨウ</t>
    </rPh>
    <rPh sb="12" eb="14">
      <t>キキ</t>
    </rPh>
    <rPh sb="14" eb="15">
      <t>トウ</t>
    </rPh>
    <rPh sb="16" eb="18">
      <t>セイビ</t>
    </rPh>
    <rPh sb="18" eb="20">
      <t>ヒヨウ</t>
    </rPh>
    <rPh sb="20" eb="22">
      <t>ソウトウ</t>
    </rPh>
    <rPh sb="22" eb="23">
      <t>ガク</t>
    </rPh>
    <rPh sb="24" eb="26">
      <t>フタン</t>
    </rPh>
    <rPh sb="32" eb="35">
      <t>シチョウソン</t>
    </rPh>
    <rPh sb="39" eb="41">
      <t>デンシ</t>
    </rPh>
    <rPh sb="41" eb="43">
      <t>シンセイ</t>
    </rPh>
    <rPh sb="44" eb="46">
      <t>ドウニュウ</t>
    </rPh>
    <rPh sb="47" eb="49">
      <t>ソクシン</t>
    </rPh>
    <phoneticPr fontId="5"/>
  </si>
  <si>
    <t>『行政』②データ利活用</t>
  </si>
  <si>
    <t>・オープンデータ・ビッグデータの利活用の促進</t>
  </si>
  <si>
    <t>・行政内部におけるデータ活用の推進</t>
  </si>
  <si>
    <t>統合型地理情報システム運用事業</t>
    <phoneticPr fontId="5"/>
  </si>
  <si>
    <t>統計データ利活用推進事業</t>
    <phoneticPr fontId="5"/>
  </si>
  <si>
    <t>下水道施設の維持管理に関するシステムの運用</t>
    <rPh sb="0" eb="3">
      <t>ゲスイドウ</t>
    </rPh>
    <rPh sb="3" eb="5">
      <t>シセツ</t>
    </rPh>
    <rPh sb="6" eb="8">
      <t>イジ</t>
    </rPh>
    <rPh sb="8" eb="10">
      <t>カンリ</t>
    </rPh>
    <rPh sb="11" eb="12">
      <t>カン</t>
    </rPh>
    <rPh sb="19" eb="21">
      <t>ウンヨウ</t>
    </rPh>
    <phoneticPr fontId="5"/>
  </si>
  <si>
    <t>維持管理の効率化のため、管路情報及び処理場の維持管理情報をデータベース化し活用する。また、関連市に水位情報をリアルタイムで提供するため、流域下水道のリアルタイム水位監視システムを運用する。</t>
    <phoneticPr fontId="5"/>
  </si>
  <si>
    <t>再掲含む</t>
    <rPh sb="0" eb="2">
      <t>サイケイ</t>
    </rPh>
    <rPh sb="2" eb="3">
      <t>フク</t>
    </rPh>
    <phoneticPr fontId="5"/>
  </si>
  <si>
    <t>再掲含まず</t>
    <rPh sb="0" eb="2">
      <t>サイケイ</t>
    </rPh>
    <rPh sb="2" eb="3">
      <t>フク</t>
    </rPh>
    <phoneticPr fontId="5"/>
  </si>
  <si>
    <t>再掲事業のみ</t>
    <rPh sb="0" eb="4">
      <t>サイケイジギョウ</t>
    </rPh>
    <phoneticPr fontId="5"/>
  </si>
  <si>
    <t>Ｒ６年度当初予算額（千円）</t>
    <rPh sb="2" eb="4">
      <t>ネンド</t>
    </rPh>
    <rPh sb="4" eb="6">
      <t>トウショ</t>
    </rPh>
    <rPh sb="6" eb="8">
      <t>ヨサン</t>
    </rPh>
    <rPh sb="8" eb="9">
      <t>ガク</t>
    </rPh>
    <rPh sb="10" eb="12">
      <t>センエン</t>
    </rPh>
    <phoneticPr fontId="5"/>
  </si>
  <si>
    <t>水防テレメータシステム</t>
    <phoneticPr fontId="5"/>
  </si>
  <si>
    <t>街頭防犯カメラシステム整備事業</t>
    <phoneticPr fontId="4"/>
  </si>
  <si>
    <t>在宅ワーク支援事業</t>
    <phoneticPr fontId="5"/>
  </si>
  <si>
    <t>企業人材リスキリング支援事業</t>
    <phoneticPr fontId="5"/>
  </si>
  <si>
    <t>スマート農業導入実証事業</t>
    <phoneticPr fontId="5"/>
  </si>
  <si>
    <t>観光におけるデジタルマーケティング事業</t>
    <rPh sb="0" eb="2">
      <t>カンコウ</t>
    </rPh>
    <phoneticPr fontId="4"/>
  </si>
  <si>
    <t>インターネットを用いた入学者選抜事務手続</t>
    <phoneticPr fontId="5"/>
  </si>
  <si>
    <t>定期調査及び定期検査に係る電子報告</t>
    <phoneticPr fontId="4"/>
  </si>
  <si>
    <t>運転免許証更新時のオンライン講習の多言語化等</t>
    <rPh sb="2" eb="4">
      <t>メンキョ</t>
    </rPh>
    <rPh sb="4" eb="5">
      <t>ショウ</t>
    </rPh>
    <rPh sb="5" eb="8">
      <t>コウシンジ</t>
    </rPh>
    <rPh sb="14" eb="16">
      <t>コウシュウ</t>
    </rPh>
    <rPh sb="17" eb="20">
      <t>タゲンゴ</t>
    </rPh>
    <rPh sb="20" eb="21">
      <t>カ</t>
    </rPh>
    <rPh sb="21" eb="22">
      <t>ナド</t>
    </rPh>
    <phoneticPr fontId="4"/>
  </si>
  <si>
    <t>生涯大学校管理運営事業</t>
    <phoneticPr fontId="5"/>
  </si>
  <si>
    <t>特設サイトでの合格発表等の実施</t>
    <phoneticPr fontId="4"/>
  </si>
  <si>
    <t>県立中学校入学者決定及び県立高等学校入学者選抜におけるウェブでの合格発表を外部特設サイトで実施することで、円滑な発表を図る。また、合格発表通知書等や入学手続書類の一部を電子化し、学校の業務負担軽減、事務ミス防止に対応する。</t>
    <phoneticPr fontId="4"/>
  </si>
  <si>
    <t>犯罪捜査支援資機材等の整備</t>
    <phoneticPr fontId="5"/>
  </si>
  <si>
    <t>航空レーザー測量やナローマルチビームを用いた３次元データ測量を適用することで維持管理の効率化を図る。</t>
    <phoneticPr fontId="5"/>
  </si>
  <si>
    <t>ちば電子調達システム整備事業</t>
    <rPh sb="10" eb="12">
      <t>セイビ</t>
    </rPh>
    <phoneticPr fontId="5"/>
  </si>
  <si>
    <t>公開用地図基盤ツールの導入</t>
    <rPh sb="0" eb="3">
      <t>コウカイヨウ</t>
    </rPh>
    <rPh sb="3" eb="5">
      <t>チズ</t>
    </rPh>
    <rPh sb="5" eb="7">
      <t>キバン</t>
    </rPh>
    <rPh sb="11" eb="13">
      <t>ドウニュウ</t>
    </rPh>
    <phoneticPr fontId="5"/>
  </si>
  <si>
    <t>04</t>
  </si>
  <si>
    <t>『産業』②農林水産業</t>
    <phoneticPr fontId="4"/>
  </si>
  <si>
    <t>多様な働き方推進事業</t>
    <phoneticPr fontId="5"/>
  </si>
  <si>
    <t>『行政』①行政サービス</t>
    <phoneticPr fontId="4"/>
  </si>
  <si>
    <t>・県民・事業者本位の行政手続オンライン化の推進</t>
    <phoneticPr fontId="4"/>
  </si>
  <si>
    <t>教職員人事評価システム</t>
    <phoneticPr fontId="4"/>
  </si>
  <si>
    <t>・行政内部のデジタル改革</t>
    <rPh sb="1" eb="3">
      <t>ギョウセイ</t>
    </rPh>
    <rPh sb="3" eb="5">
      <t>ナイブ</t>
    </rPh>
    <rPh sb="10" eb="12">
      <t>カイカク</t>
    </rPh>
    <phoneticPr fontId="4"/>
  </si>
  <si>
    <t>電話応対に係る自動音声応答システムの導入（県警本部）</t>
    <rPh sb="21" eb="23">
      <t>ケンケイ</t>
    </rPh>
    <rPh sb="23" eb="25">
      <t>ホンブ</t>
    </rPh>
    <phoneticPr fontId="4"/>
  </si>
  <si>
    <t>『行政』②データ利活用</t>
    <phoneticPr fontId="4"/>
  </si>
  <si>
    <t>17</t>
  </si>
  <si>
    <t>53</t>
  </si>
  <si>
    <t>・その他(⑥カーボンニュートラル)</t>
    <rPh sb="3" eb="4">
      <t>ホカ</t>
    </rPh>
    <phoneticPr fontId="5"/>
  </si>
  <si>
    <t>教職員の文書事務・服務管理等の電子化</t>
    <phoneticPr fontId="4"/>
  </si>
  <si>
    <t>これまで紙の書類で行っていた文書事務や出張・休暇等の申請等について、県立学校における教員の校務環境を改善するため、校務用パソコンから県のシステムを活用して電子化する。</t>
    <rPh sb="66" eb="67">
      <t>ケン</t>
    </rPh>
    <rPh sb="73" eb="75">
      <t>カツヨウ</t>
    </rPh>
    <rPh sb="77" eb="80">
      <t>デンシカ</t>
    </rPh>
    <phoneticPr fontId="4"/>
  </si>
  <si>
    <t>校務用パソコン整備事業</t>
    <phoneticPr fontId="4"/>
  </si>
  <si>
    <t>暮らし</t>
    <rPh sb="0" eb="1">
      <t>ク</t>
    </rPh>
    <phoneticPr fontId="4"/>
  </si>
  <si>
    <t>仕事・生きがい</t>
    <rPh sb="0" eb="2">
      <t>シゴト</t>
    </rPh>
    <rPh sb="3" eb="4">
      <t>イ</t>
    </rPh>
    <phoneticPr fontId="4"/>
  </si>
  <si>
    <t>産業</t>
    <rPh sb="0" eb="2">
      <t>サンギョウ</t>
    </rPh>
    <phoneticPr fontId="4"/>
  </si>
  <si>
    <t>行政</t>
    <rPh sb="0" eb="2">
      <t>ギョウセイ</t>
    </rPh>
    <phoneticPr fontId="4"/>
  </si>
  <si>
    <t>再掲含む</t>
    <rPh sb="0" eb="2">
      <t>サイケイ</t>
    </rPh>
    <rPh sb="2" eb="3">
      <t>フク</t>
    </rPh>
    <phoneticPr fontId="4"/>
  </si>
  <si>
    <t>再掲含まず</t>
    <rPh sb="0" eb="2">
      <t>サイケイ</t>
    </rPh>
    <rPh sb="2" eb="3">
      <t>フク</t>
    </rPh>
    <phoneticPr fontId="4"/>
  </si>
  <si>
    <t>再掲事業のみ</t>
    <rPh sb="0" eb="2">
      <t>サイケイ</t>
    </rPh>
    <rPh sb="2" eb="4">
      <t>ジギョウ</t>
    </rPh>
    <phoneticPr fontId="4"/>
  </si>
  <si>
    <t>運転免許証とマイナンバーカードの一体化</t>
    <phoneticPr fontId="4"/>
  </si>
  <si>
    <t>３次元データ測量の導入</t>
    <phoneticPr fontId="5"/>
  </si>
  <si>
    <t>警察業務におけるペーパーレス化を実現するため、電子決裁の導入のほか、モニターの整備や効率的な会議・ミーティングの在り方について検討する。</t>
    <rPh sb="0" eb="4">
      <t>ケイサツギョウム</t>
    </rPh>
    <rPh sb="14" eb="15">
      <t>カ</t>
    </rPh>
    <rPh sb="16" eb="18">
      <t>ジツゲン</t>
    </rPh>
    <rPh sb="23" eb="25">
      <t>デンシ</t>
    </rPh>
    <rPh sb="25" eb="27">
      <t>ケッサイ</t>
    </rPh>
    <rPh sb="28" eb="30">
      <t>ドウニュウ</t>
    </rPh>
    <rPh sb="39" eb="41">
      <t>セイビ</t>
    </rPh>
    <rPh sb="42" eb="44">
      <t>コウリツ</t>
    </rPh>
    <rPh sb="44" eb="45">
      <t>テキ</t>
    </rPh>
    <rPh sb="46" eb="48">
      <t>カイギ</t>
    </rPh>
    <rPh sb="56" eb="57">
      <t>ア</t>
    </rPh>
    <rPh sb="58" eb="59">
      <t>カタ</t>
    </rPh>
    <rPh sb="63" eb="65">
      <t>ケントウ</t>
    </rPh>
    <phoneticPr fontId="4"/>
  </si>
  <si>
    <t>・その他（②農林水産業）</t>
    <rPh sb="3" eb="4">
      <t>タ</t>
    </rPh>
    <rPh sb="6" eb="8">
      <t>ノウリン</t>
    </rPh>
    <rPh sb="8" eb="11">
      <t>スイサンギョウ</t>
    </rPh>
    <phoneticPr fontId="4"/>
  </si>
  <si>
    <t>県立図書館における電子書籍整備事業</t>
    <rPh sb="0" eb="2">
      <t>ケンリツ</t>
    </rPh>
    <rPh sb="2" eb="5">
      <t>トショカン</t>
    </rPh>
    <rPh sb="9" eb="11">
      <t>デンシ</t>
    </rPh>
    <rPh sb="11" eb="13">
      <t>ショセキ</t>
    </rPh>
    <rPh sb="13" eb="15">
      <t>セイビ</t>
    </rPh>
    <rPh sb="15" eb="17">
      <t>ジギョウ</t>
    </rPh>
    <phoneticPr fontId="5"/>
  </si>
  <si>
    <t>ペーパーレス化の推進</t>
    <phoneticPr fontId="5"/>
  </si>
  <si>
    <t>・その他(④子育て)</t>
    <rPh sb="3" eb="4">
      <t>タ</t>
    </rPh>
    <rPh sb="6" eb="8">
      <t>コソダ</t>
    </rPh>
    <phoneticPr fontId="4"/>
  </si>
  <si>
    <t>相談体制等の充実</t>
    <rPh sb="2" eb="4">
      <t>タイセイ</t>
    </rPh>
    <rPh sb="4" eb="5">
      <t>ナド</t>
    </rPh>
    <rPh sb="6" eb="8">
      <t>ジュウジツ</t>
    </rPh>
    <phoneticPr fontId="5"/>
  </si>
  <si>
    <t>統計などのデータを利活用した県政の効果的な推進を図るため、職員向けのスキル習得研修及び庁内の個別相談対応を実施する。</t>
    <phoneticPr fontId="4"/>
  </si>
  <si>
    <t>教育用コンピュータ整備事業（県立高校の特別教室への可搬式アクセスポイントの整備）</t>
    <rPh sb="14" eb="16">
      <t>ケンリツ</t>
    </rPh>
    <rPh sb="16" eb="18">
      <t>コウコウ</t>
    </rPh>
    <rPh sb="19" eb="21">
      <t>トクベツ</t>
    </rPh>
    <rPh sb="21" eb="23">
      <t>キョウシツ</t>
    </rPh>
    <rPh sb="25" eb="28">
      <t>カハンシキ</t>
    </rPh>
    <rPh sb="37" eb="39">
      <t>セイビ</t>
    </rPh>
    <phoneticPr fontId="15"/>
  </si>
  <si>
    <t>運転免許証更新時のオンライン講習の推進</t>
    <rPh sb="2" eb="4">
      <t>メンキョ</t>
    </rPh>
    <rPh sb="4" eb="5">
      <t>ショウ</t>
    </rPh>
    <rPh sb="5" eb="8">
      <t>コウシンジ</t>
    </rPh>
    <rPh sb="14" eb="16">
      <t>コウシュウ</t>
    </rPh>
    <rPh sb="17" eb="19">
      <t>スイシン</t>
    </rPh>
    <phoneticPr fontId="4"/>
  </si>
  <si>
    <t>テレワークの推進</t>
    <phoneticPr fontId="5"/>
  </si>
  <si>
    <t>農業大学校の学生の成績管理及び単位取得状況、成績証明書、卒業証明書の発行等を行う成績分析指導システムを運用する。</t>
    <rPh sb="0" eb="2">
      <t>ノウギョウ</t>
    </rPh>
    <rPh sb="2" eb="5">
      <t>ダイガッコウ</t>
    </rPh>
    <rPh sb="51" eb="53">
      <t>ウンヨウ</t>
    </rPh>
    <phoneticPr fontId="7"/>
  </si>
  <si>
    <t>各学校における業務の効率化及びペーパーレス化を図るため、県教委、県立学校、各市町村学校及び各教育委員会の間で、人事評価に係る情報の共有または手続きが可能となるシステムを構築する。</t>
    <rPh sb="23" eb="24">
      <t>ハカ</t>
    </rPh>
    <phoneticPr fontId="4"/>
  </si>
  <si>
    <t>緊急かつ専門性を有する案件に適切に対応するため、警察本部及び柏警察署に自動音声応答システムを導入し、電話回線の混雑解消による県民サービスの向上を図る。</t>
    <rPh sb="39" eb="41">
      <t>オウトウ</t>
    </rPh>
    <phoneticPr fontId="4"/>
  </si>
  <si>
    <t xml:space="preserve">事業名/取組名 </t>
    <rPh sb="0" eb="2">
      <t>ジギョウ</t>
    </rPh>
    <rPh sb="2" eb="3">
      <t>メイ</t>
    </rPh>
    <rPh sb="4" eb="6">
      <t>トリクミ</t>
    </rPh>
    <rPh sb="6" eb="7">
      <t>メイ</t>
    </rPh>
    <phoneticPr fontId="5"/>
  </si>
  <si>
    <t>No</t>
    <phoneticPr fontId="5"/>
  </si>
  <si>
    <t>税業務DX推進</t>
    <rPh sb="5" eb="7">
      <t>スイシン</t>
    </rPh>
    <phoneticPr fontId="19"/>
  </si>
  <si>
    <t>千葉県公式LINE情報配信システム構築事業</t>
    <rPh sb="0" eb="2">
      <t>チバ</t>
    </rPh>
    <rPh sb="2" eb="21">
      <t>ケンコウシキラインジョウホウハイシンシステムコウチクジギョウ</t>
    </rPh>
    <phoneticPr fontId="15"/>
  </si>
  <si>
    <t>SPI（パソコン受検）による採用試験の実施</t>
    <rPh sb="8" eb="10">
      <t>ジュケン</t>
    </rPh>
    <rPh sb="14" eb="18">
      <t>サイヨウシケン</t>
    </rPh>
    <rPh sb="19" eb="21">
      <t>ジッシ</t>
    </rPh>
    <phoneticPr fontId="15"/>
  </si>
  <si>
    <t>障害福祉分野の介護テクノロジー導入支援事業</t>
    <phoneticPr fontId="15"/>
  </si>
  <si>
    <t>障害児支援分野におけるICT化推進事業</t>
    <rPh sb="0" eb="2">
      <t>ショウガイ</t>
    </rPh>
    <rPh sb="2" eb="3">
      <t>ジ</t>
    </rPh>
    <rPh sb="3" eb="5">
      <t>シエン</t>
    </rPh>
    <rPh sb="5" eb="7">
      <t>ブンヤ</t>
    </rPh>
    <rPh sb="14" eb="15">
      <t>カ</t>
    </rPh>
    <rPh sb="15" eb="17">
      <t>スイシン</t>
    </rPh>
    <rPh sb="17" eb="19">
      <t>ジギョウ</t>
    </rPh>
    <phoneticPr fontId="15"/>
  </si>
  <si>
    <t>不法投棄等情報管理システム事業</t>
    <phoneticPr fontId="15"/>
  </si>
  <si>
    <t>総合評価審査業務支援システム作成</t>
    <rPh sb="0" eb="4">
      <t>ソウゴウヒョウカ</t>
    </rPh>
    <rPh sb="4" eb="8">
      <t>シンサギョウム</t>
    </rPh>
    <rPh sb="8" eb="10">
      <t>シエン</t>
    </rPh>
    <rPh sb="14" eb="16">
      <t>サクセイ</t>
    </rPh>
    <phoneticPr fontId="15"/>
  </si>
  <si>
    <t>宅建業免許審査関係手数料電子収納代行業務委託</t>
  </si>
  <si>
    <t>文書管理システムの刷新</t>
    <phoneticPr fontId="15"/>
  </si>
  <si>
    <t>捜査系ネットワークの整備</t>
    <phoneticPr fontId="15"/>
  </si>
  <si>
    <t>超高感度カメラの整備</t>
    <phoneticPr fontId="15"/>
  </si>
  <si>
    <t>02企画</t>
  </si>
  <si>
    <t>03防災</t>
  </si>
  <si>
    <t>05環境</t>
  </si>
  <si>
    <t>番号</t>
    <rPh sb="0" eb="2">
      <t>バンゴウ</t>
    </rPh>
    <phoneticPr fontId="4"/>
  </si>
  <si>
    <t>項目</t>
    <rPh sb="0" eb="2">
      <t>コウモク</t>
    </rPh>
    <phoneticPr fontId="4"/>
  </si>
  <si>
    <t>18</t>
  </si>
  <si>
    <t>19</t>
  </si>
  <si>
    <t>20</t>
  </si>
  <si>
    <t>21</t>
  </si>
  <si>
    <t>22</t>
  </si>
  <si>
    <t>23</t>
  </si>
  <si>
    <t>24</t>
  </si>
  <si>
    <t>25</t>
  </si>
  <si>
    <t>26</t>
  </si>
  <si>
    <t>27</t>
  </si>
  <si>
    <t>28</t>
  </si>
  <si>
    <t>29</t>
  </si>
  <si>
    <t>30</t>
  </si>
  <si>
    <t>15</t>
  </si>
  <si>
    <t>55</t>
  </si>
  <si>
    <t>52</t>
  </si>
  <si>
    <t>56</t>
  </si>
  <si>
    <t>57</t>
  </si>
  <si>
    <t>54</t>
  </si>
  <si>
    <t>59</t>
  </si>
  <si>
    <t>60</t>
  </si>
  <si>
    <t>38</t>
  </si>
  <si>
    <t>・デジタルを活用した意欲的な取組の促進</t>
  </si>
  <si>
    <t>37</t>
  </si>
  <si>
    <t>39</t>
  </si>
  <si>
    <t>40</t>
  </si>
  <si>
    <t>41</t>
  </si>
  <si>
    <t>-</t>
  </si>
  <si>
    <t>42</t>
  </si>
  <si>
    <t>44</t>
  </si>
  <si>
    <t>43</t>
  </si>
  <si>
    <t>47</t>
  </si>
  <si>
    <t>45</t>
  </si>
  <si>
    <t>48</t>
  </si>
  <si>
    <t>49</t>
  </si>
  <si>
    <t>50</t>
  </si>
  <si>
    <t>51</t>
  </si>
  <si>
    <t>34</t>
  </si>
  <si>
    <t>32</t>
  </si>
  <si>
    <t>33</t>
  </si>
  <si>
    <t>31</t>
  </si>
  <si>
    <t>36</t>
  </si>
  <si>
    <t>35</t>
  </si>
  <si>
    <t>02</t>
  </si>
  <si>
    <t>01</t>
  </si>
  <si>
    <t>03</t>
  </si>
  <si>
    <t>07</t>
  </si>
  <si>
    <t>05</t>
  </si>
  <si>
    <t>08</t>
  </si>
  <si>
    <t>06</t>
  </si>
  <si>
    <t>10</t>
  </si>
  <si>
    <t>09</t>
  </si>
  <si>
    <t>11</t>
  </si>
  <si>
    <t>14</t>
  </si>
  <si>
    <t>・プッシュ型子育て支援やコミュニティ形成の促進</t>
  </si>
  <si>
    <t>13</t>
  </si>
  <si>
    <t>16</t>
  </si>
  <si>
    <t>1-①</t>
    <phoneticPr fontId="4"/>
  </si>
  <si>
    <t>2-①</t>
  </si>
  <si>
    <t>3-①</t>
  </si>
  <si>
    <t>1-②</t>
    <phoneticPr fontId="4"/>
  </si>
  <si>
    <t>1-③</t>
    <phoneticPr fontId="4"/>
  </si>
  <si>
    <t>・その他(①行政サービス)</t>
    <rPh sb="3" eb="4">
      <t>ホカ</t>
    </rPh>
    <rPh sb="6" eb="8">
      <t>ギョウセイ</t>
    </rPh>
    <phoneticPr fontId="4"/>
  </si>
  <si>
    <t>01総務</t>
  </si>
  <si>
    <t>06商工</t>
  </si>
  <si>
    <t>07農林</t>
  </si>
  <si>
    <t>08県土</t>
  </si>
  <si>
    <t>17人事</t>
    <rPh sb="2" eb="4">
      <t>ジンジ</t>
    </rPh>
    <phoneticPr fontId="4"/>
  </si>
  <si>
    <t>99警察</t>
    <rPh sb="2" eb="4">
      <t>ケイサツ</t>
    </rPh>
    <phoneticPr fontId="4"/>
  </si>
  <si>
    <t>10労働</t>
  </si>
  <si>
    <t>04健福</t>
  </si>
  <si>
    <t>13議会</t>
    <rPh sb="2" eb="4">
      <t>ギカイ</t>
    </rPh>
    <phoneticPr fontId="4"/>
  </si>
  <si>
    <t>研修プラットフォーム事業</t>
    <phoneticPr fontId="4"/>
  </si>
  <si>
    <t>-</t>
    <phoneticPr fontId="4"/>
  </si>
  <si>
    <t>審議会等におけるペーパーレス化の推進のため、タブレット端末を導入する。</t>
    <rPh sb="14" eb="15">
      <t>カ</t>
    </rPh>
    <rPh sb="16" eb="18">
      <t>スイシン</t>
    </rPh>
    <rPh sb="30" eb="32">
      <t>ドウニュウ</t>
    </rPh>
    <phoneticPr fontId="19"/>
  </si>
  <si>
    <t>海外旅行予約サイト等を活用した観光プロモーション事業</t>
    <phoneticPr fontId="4"/>
  </si>
  <si>
    <t>プロジェクト研究事業（園芸作物の栽培支援システムの構築と実証）</t>
    <rPh sb="6" eb="8">
      <t>ケンキュウ</t>
    </rPh>
    <rPh sb="8" eb="10">
      <t>ジギョウ</t>
    </rPh>
    <phoneticPr fontId="7"/>
  </si>
  <si>
    <t>AISのデータ利用による船舶動静の可視化</t>
    <rPh sb="7" eb="9">
      <t>リヨウ</t>
    </rPh>
    <rPh sb="12" eb="14">
      <t>センパク</t>
    </rPh>
    <rPh sb="14" eb="16">
      <t>ドウセイ</t>
    </rPh>
    <rPh sb="17" eb="20">
      <t>カシカ</t>
    </rPh>
    <phoneticPr fontId="15"/>
  </si>
  <si>
    <t>土木施設管理台帳システムの構築</t>
    <rPh sb="0" eb="2">
      <t>ドボク</t>
    </rPh>
    <rPh sb="2" eb="4">
      <t>シセツ</t>
    </rPh>
    <rPh sb="4" eb="6">
      <t>カンリ</t>
    </rPh>
    <rPh sb="6" eb="8">
      <t>ダイチョウ</t>
    </rPh>
    <rPh sb="13" eb="15">
      <t>コウチク</t>
    </rPh>
    <phoneticPr fontId="20"/>
  </si>
  <si>
    <t>赤外線カメラ搭載ドローンによる県有施設の状況確認</t>
    <rPh sb="15" eb="19">
      <t>ケンユウシセツ</t>
    </rPh>
    <rPh sb="20" eb="22">
      <t>ジョウキョウ</t>
    </rPh>
    <rPh sb="22" eb="24">
      <t>カクニン</t>
    </rPh>
    <phoneticPr fontId="15"/>
  </si>
  <si>
    <t>ドローンを活用した盛土監視</t>
    <rPh sb="5" eb="7">
      <t>カツヨウ</t>
    </rPh>
    <rPh sb="9" eb="11">
      <t>モリド</t>
    </rPh>
    <rPh sb="11" eb="13">
      <t>カンシ</t>
    </rPh>
    <phoneticPr fontId="20"/>
  </si>
  <si>
    <t>開発登録簿のオンライン化</t>
    <rPh sb="0" eb="5">
      <t>カイハツトウロクボ</t>
    </rPh>
    <rPh sb="11" eb="12">
      <t>カ</t>
    </rPh>
    <phoneticPr fontId="20"/>
  </si>
  <si>
    <t>盛土情報管理システムの導入</t>
    <rPh sb="0" eb="4">
      <t>モリドジョウホウ</t>
    </rPh>
    <rPh sb="4" eb="6">
      <t>カンリ</t>
    </rPh>
    <rPh sb="11" eb="13">
      <t>ドウニュウ</t>
    </rPh>
    <phoneticPr fontId="20"/>
  </si>
  <si>
    <t>建築基準法に基づく完了検査等の遠隔実施</t>
    <rPh sb="0" eb="5">
      <t>ケンチクキジュンホウ</t>
    </rPh>
    <rPh sb="6" eb="7">
      <t>モト</t>
    </rPh>
    <rPh sb="9" eb="14">
      <t>カンリョウケンサトウ</t>
    </rPh>
    <rPh sb="15" eb="17">
      <t>エンカク</t>
    </rPh>
    <rPh sb="17" eb="19">
      <t>ジッシ</t>
    </rPh>
    <phoneticPr fontId="20"/>
  </si>
  <si>
    <t>検査職員の負担軽減のため、スマートフォンと大画面モニターを用いた完了検査等の遠隔実施を行う。</t>
    <rPh sb="0" eb="4">
      <t>ケンサショクイン</t>
    </rPh>
    <rPh sb="5" eb="9">
      <t>フタンケイゲン</t>
    </rPh>
    <rPh sb="13" eb="15">
      <t>ゲンバ</t>
    </rPh>
    <rPh sb="16" eb="18">
      <t>サツエイ</t>
    </rPh>
    <rPh sb="21" eb="24">
      <t>ダイガメン</t>
    </rPh>
    <rPh sb="29" eb="30">
      <t>モチ</t>
    </rPh>
    <rPh sb="32" eb="34">
      <t>カンリョウ</t>
    </rPh>
    <rPh sb="34" eb="36">
      <t>ケンサ</t>
    </rPh>
    <rPh sb="36" eb="37">
      <t>トウ</t>
    </rPh>
    <rPh sb="38" eb="40">
      <t>エンカク</t>
    </rPh>
    <rPh sb="40" eb="42">
      <t>ジッシ</t>
    </rPh>
    <rPh sb="43" eb="44">
      <t>オコナ</t>
    </rPh>
    <phoneticPr fontId="20"/>
  </si>
  <si>
    <t>地域クラブ活動体制整備事業</t>
    <phoneticPr fontId="5"/>
  </si>
  <si>
    <t>現文書管理システムのリース期間満了に伴い、新たな文書管理システムへ刷新することで、電子決裁を可能にするとともに、文書の作成、保存、破棄までを一貫してシステム上で管理する。</t>
    <rPh sb="21" eb="22">
      <t>アラ</t>
    </rPh>
    <rPh sb="24" eb="28">
      <t>ブンショカンリ</t>
    </rPh>
    <rPh sb="33" eb="35">
      <t>サッシン</t>
    </rPh>
    <rPh sb="41" eb="45">
      <t>デンシケッサイ</t>
    </rPh>
    <rPh sb="46" eb="48">
      <t>カノウ</t>
    </rPh>
    <rPh sb="56" eb="58">
      <t>ブンショ</t>
    </rPh>
    <rPh sb="65" eb="67">
      <t>ハキ</t>
    </rPh>
    <rPh sb="70" eb="72">
      <t>イッカン</t>
    </rPh>
    <rPh sb="78" eb="79">
      <t>ジョウ</t>
    </rPh>
    <rPh sb="80" eb="82">
      <t>カンリ</t>
    </rPh>
    <phoneticPr fontId="15"/>
  </si>
  <si>
    <t>マイナンバーカードによる本人確認等により受講することができる、 運転免許更新時のオンライン講習がより一層活用されるよう、県民 への周知を図るとともに、円滑な業務を推進する。</t>
  </si>
  <si>
    <t>電子契約サービスの運用</t>
    <rPh sb="0" eb="2">
      <t>ジギョウ</t>
    </rPh>
    <rPh sb="9" eb="11">
      <t>ウンヨウ</t>
    </rPh>
    <phoneticPr fontId="7"/>
  </si>
  <si>
    <t>契約締結までの期間短縮や印紙税の経費節減による県民サービスの向上、印刷・製本・押印のない迅速かつ簡素な契約事務を実現するため、立会人型電子契約サービスを運用する。</t>
    <rPh sb="76" eb="78">
      <t>ウンヨウ</t>
    </rPh>
    <phoneticPr fontId="5"/>
  </si>
  <si>
    <t>介護生産性向上推進総合事業</t>
    <phoneticPr fontId="4"/>
  </si>
  <si>
    <t>介護テクノロジー定着支援事業</t>
    <phoneticPr fontId="4"/>
  </si>
  <si>
    <t>医療情報提供事業</t>
    <phoneticPr fontId="5"/>
  </si>
  <si>
    <t>脱炭素型ライフスタイル構築に向けたキャンペーン事業（仮想空間を活用した地球温暖化対策普及啓発）</t>
    <rPh sb="0" eb="4">
      <t>ダツタンソガタ</t>
    </rPh>
    <rPh sb="11" eb="13">
      <t>コウチク</t>
    </rPh>
    <rPh sb="14" eb="15">
      <t>ム</t>
    </rPh>
    <rPh sb="23" eb="25">
      <t>ジギョウ</t>
    </rPh>
    <rPh sb="26" eb="30">
      <t>カソウクウカン</t>
    </rPh>
    <rPh sb="31" eb="33">
      <t>カツヨウ</t>
    </rPh>
    <rPh sb="35" eb="42">
      <t>チキュウオンダンカタイサク</t>
    </rPh>
    <rPh sb="42" eb="46">
      <t>フキュウケイハツ</t>
    </rPh>
    <phoneticPr fontId="4"/>
  </si>
  <si>
    <t>脱炭素型ライフスタイルへの転換を促すため、地球温暖化対策の普及啓発キャンペーンを実施する。当該事業において、令和6年度に開発したカーボンニュートラルの意義を体験できる仮想空間を活用し、次代を担う子どもたちを中心に遊びの要素を取り入れながら、地球温暖化対策の普及啓発を図る。</t>
    <rPh sb="13" eb="15">
      <t>テンカン</t>
    </rPh>
    <rPh sb="16" eb="17">
      <t>ウナガ</t>
    </rPh>
    <rPh sb="21" eb="26">
      <t>チキュウオンダンカ</t>
    </rPh>
    <rPh sb="26" eb="28">
      <t>タイサク</t>
    </rPh>
    <rPh sb="45" eb="49">
      <t>トウガイジギョウ</t>
    </rPh>
    <rPh sb="54" eb="56">
      <t>レイワ</t>
    </rPh>
    <rPh sb="57" eb="59">
      <t>ネンド</t>
    </rPh>
    <rPh sb="60" eb="62">
      <t>カイハツ</t>
    </rPh>
    <phoneticPr fontId="4"/>
  </si>
  <si>
    <t>在日外国人によるネイティブ目線での観光コンテンツ取材及びFacebook記事作成、外国人に訴求しやすい適切な時期・時間帯での投稿等により、訪日旅行を検討する個人旅行客の潜在的ニーズに働きかける。</t>
  </si>
  <si>
    <t>外国語ウェブサイトを活用した観光情報発信事業</t>
    <rPh sb="0" eb="3">
      <t>ガイコクゴ</t>
    </rPh>
    <rPh sb="10" eb="12">
      <t>カツヨウ</t>
    </rPh>
    <rPh sb="14" eb="22">
      <t>カンコウジョウホウハッシンジギョウ</t>
    </rPh>
    <phoneticPr fontId="5"/>
  </si>
  <si>
    <t>外国人旅行者に必要な情報を集約した英語版及び中国語（繁体字）版特設サイトの更新・拡充を行う。</t>
  </si>
  <si>
    <t>労力不足、規模拡大、収量増加などの本県農業の課題解決を図るため、スマート農業技術を体系化する現地実証を行う。</t>
  </si>
  <si>
    <t>農業事務所へのドローンの配備</t>
    <rPh sb="0" eb="2">
      <t>ノウギョウ</t>
    </rPh>
    <rPh sb="2" eb="4">
      <t>ジム</t>
    </rPh>
    <rPh sb="4" eb="5">
      <t>ショ</t>
    </rPh>
    <rPh sb="12" eb="14">
      <t>ハイビ</t>
    </rPh>
    <phoneticPr fontId="15"/>
  </si>
  <si>
    <t>地上レーザー計測機器等を活用した森林調査技術の開発</t>
    <phoneticPr fontId="5"/>
  </si>
  <si>
    <t>スマート水産業推進事業（漁船漁業操業支援スマート化事業）</t>
    <rPh sb="4" eb="7">
      <t>スイサンギョウ</t>
    </rPh>
    <rPh sb="7" eb="11">
      <t>スイシンジギョウ</t>
    </rPh>
    <rPh sb="16" eb="18">
      <t>ソウギョウ</t>
    </rPh>
    <rPh sb="18" eb="20">
      <t>シエン</t>
    </rPh>
    <rPh sb="24" eb="25">
      <t>カ</t>
    </rPh>
    <rPh sb="25" eb="27">
      <t>ジギョウ</t>
    </rPh>
    <phoneticPr fontId="15"/>
  </si>
  <si>
    <t>スマート水産業推進事業（漁獲報告システム保守管理）</t>
    <rPh sb="12" eb="14">
      <t>ギョカク</t>
    </rPh>
    <rPh sb="20" eb="24">
      <t>ホシュカンリ</t>
    </rPh>
    <phoneticPr fontId="5"/>
  </si>
  <si>
    <t>千葉県水産情報総合利用ネットワークの運用</t>
    <rPh sb="18" eb="20">
      <t>ウンヨウ</t>
    </rPh>
    <phoneticPr fontId="5"/>
  </si>
  <si>
    <t>スマート水産業推進事業（急潮予測システム保守管理）</t>
    <rPh sb="20" eb="24">
      <t>ホシュカンリ</t>
    </rPh>
    <phoneticPr fontId="5"/>
  </si>
  <si>
    <t>公共工事等業務管理システムの構築</t>
    <phoneticPr fontId="20"/>
  </si>
  <si>
    <t>業務の抜本的な効率化や事務ミスの防止を図るため、公共事業における工事等の進捗状況や予算の執行状況等を一元的に管理するシステムを構築する。</t>
    <phoneticPr fontId="4"/>
  </si>
  <si>
    <t>ＢＩＭ／ＣＩＭを活用した建設工事の拡大</t>
    <rPh sb="8" eb="10">
      <t>カツヨウ</t>
    </rPh>
    <phoneticPr fontId="15"/>
  </si>
  <si>
    <t>県民がオンライン上で開発登録簿を確認できるようにするため、「建築行政地図情報システム」を活用して、インターネットの地図上から開発許可個所を容易に特定できるようにする。</t>
    <rPh sb="0" eb="2">
      <t>ケンミン</t>
    </rPh>
    <rPh sb="8" eb="9">
      <t>ジョウ</t>
    </rPh>
    <rPh sb="10" eb="15">
      <t>カイハツトウロクボ</t>
    </rPh>
    <rPh sb="16" eb="18">
      <t>カクニン</t>
    </rPh>
    <rPh sb="30" eb="32">
      <t>ケンチク</t>
    </rPh>
    <rPh sb="32" eb="34">
      <t>ギョウセイ</t>
    </rPh>
    <rPh sb="34" eb="36">
      <t>チズ</t>
    </rPh>
    <rPh sb="36" eb="38">
      <t>ジョウホウ</t>
    </rPh>
    <phoneticPr fontId="20"/>
  </si>
  <si>
    <t>盛土等に係る情報の一元管理、県民による申請・通報のオンライン化のため、盛土情報管理システムを導入する。</t>
    <rPh sb="4" eb="5">
      <t>カカ</t>
    </rPh>
    <rPh sb="14" eb="16">
      <t>ケンミン</t>
    </rPh>
    <rPh sb="19" eb="21">
      <t>シンセイ</t>
    </rPh>
    <rPh sb="22" eb="24">
      <t>ツウホウ</t>
    </rPh>
    <rPh sb="30" eb="31">
      <t>カ</t>
    </rPh>
    <rPh sb="46" eb="48">
      <t>ドウニュウ</t>
    </rPh>
    <phoneticPr fontId="4"/>
  </si>
  <si>
    <t>建築士・建築士事務所の登録、確認検査等の台帳整備や電子申請に対応した台帳記載証明書の発行などを行う建築行政共用データベースシステムを運用する。</t>
    <rPh sb="25" eb="27">
      <t>デンシ</t>
    </rPh>
    <rPh sb="27" eb="29">
      <t>シンセイ</t>
    </rPh>
    <rPh sb="30" eb="32">
      <t>タイオウ</t>
    </rPh>
    <phoneticPr fontId="5"/>
  </si>
  <si>
    <t>共通基盤運転者管理システム移行時に配備した各種機器及び免許センターの混雑緩和を目的として導入した事前予約システムを継続運用することにより、県民の利便性向上を図る。</t>
    <rPh sb="0" eb="2">
      <t>キョウツウ</t>
    </rPh>
    <rPh sb="2" eb="4">
      <t>キバン</t>
    </rPh>
    <rPh sb="4" eb="7">
      <t>ウンテンシャ</t>
    </rPh>
    <rPh sb="7" eb="9">
      <t>カンリ</t>
    </rPh>
    <rPh sb="13" eb="15">
      <t>イコウ</t>
    </rPh>
    <rPh sb="15" eb="16">
      <t>ジ</t>
    </rPh>
    <rPh sb="17" eb="19">
      <t>ハイビ</t>
    </rPh>
    <rPh sb="21" eb="23">
      <t>カクシュ</t>
    </rPh>
    <rPh sb="23" eb="25">
      <t>キキ</t>
    </rPh>
    <rPh sb="25" eb="26">
      <t>オヨ</t>
    </rPh>
    <rPh sb="27" eb="29">
      <t>メンキョ</t>
    </rPh>
    <rPh sb="34" eb="36">
      <t>コンザツ</t>
    </rPh>
    <rPh sb="36" eb="38">
      <t>カンワ</t>
    </rPh>
    <rPh sb="39" eb="41">
      <t>モクテキ</t>
    </rPh>
    <rPh sb="44" eb="46">
      <t>ドウニュウ</t>
    </rPh>
    <rPh sb="48" eb="50">
      <t>ジゼン</t>
    </rPh>
    <rPh sb="50" eb="52">
      <t>ヨヤク</t>
    </rPh>
    <rPh sb="57" eb="59">
      <t>ケイゾク</t>
    </rPh>
    <rPh sb="59" eb="61">
      <t>ウンヨウ</t>
    </rPh>
    <rPh sb="69" eb="71">
      <t>ケンミン</t>
    </rPh>
    <rPh sb="72" eb="75">
      <t>リベンセイ</t>
    </rPh>
    <rPh sb="75" eb="77">
      <t>コウジョウ</t>
    </rPh>
    <rPh sb="78" eb="79">
      <t>ハカ</t>
    </rPh>
    <phoneticPr fontId="5"/>
  </si>
  <si>
    <t>運転免許証とマイナンバーカードの一体化に関する改正法の施行に伴い、各種機器を活用した一体化の円滑な運用を推進することで、県民の利便性向上を図る。</t>
    <rPh sb="20" eb="21">
      <t>カン</t>
    </rPh>
    <rPh sb="23" eb="25">
      <t>カイセイ</t>
    </rPh>
    <rPh sb="25" eb="26">
      <t>ホウ</t>
    </rPh>
    <rPh sb="27" eb="29">
      <t>セコウ</t>
    </rPh>
    <rPh sb="30" eb="31">
      <t>トモナ</t>
    </rPh>
    <rPh sb="33" eb="35">
      <t>カクシュ</t>
    </rPh>
    <rPh sb="35" eb="37">
      <t>キキ</t>
    </rPh>
    <rPh sb="38" eb="40">
      <t>カツヨウ</t>
    </rPh>
    <rPh sb="42" eb="45">
      <t>イッタイカ</t>
    </rPh>
    <rPh sb="46" eb="48">
      <t>エンカツ</t>
    </rPh>
    <rPh sb="49" eb="51">
      <t>ウンヨウ</t>
    </rPh>
    <rPh sb="52" eb="54">
      <t>スイシン</t>
    </rPh>
    <rPh sb="60" eb="62">
      <t>ケンミン</t>
    </rPh>
    <rPh sb="63" eb="66">
      <t>リベンセイ</t>
    </rPh>
    <rPh sb="66" eb="68">
      <t>コウジョウ</t>
    </rPh>
    <rPh sb="69" eb="70">
      <t>ハカ</t>
    </rPh>
    <phoneticPr fontId="4"/>
  </si>
  <si>
    <t>電話設備整備事業</t>
    <rPh sb="0" eb="2">
      <t>デンワ</t>
    </rPh>
    <rPh sb="2" eb="4">
      <t>セツビ</t>
    </rPh>
    <rPh sb="4" eb="6">
      <t>セイビ</t>
    </rPh>
    <rPh sb="6" eb="8">
      <t>ジギョウ</t>
    </rPh>
    <phoneticPr fontId="4"/>
  </si>
  <si>
    <t>飲酒運転の根絶に向けた啓発事業（YouTube広告・SNS広告）</t>
    <rPh sb="29" eb="31">
      <t>コウコク</t>
    </rPh>
    <phoneticPr fontId="5"/>
  </si>
  <si>
    <t>11企業</t>
  </si>
  <si>
    <t>14教育</t>
  </si>
  <si>
    <t>文書事務電子化に係る総合検討調査</t>
    <rPh sb="0" eb="2">
      <t>ブンショ</t>
    </rPh>
    <rPh sb="2" eb="7">
      <t>ジムデンシカ</t>
    </rPh>
    <rPh sb="8" eb="9">
      <t>カカ</t>
    </rPh>
    <rPh sb="10" eb="12">
      <t>ソウゴウ</t>
    </rPh>
    <rPh sb="12" eb="14">
      <t>ケントウ</t>
    </rPh>
    <rPh sb="14" eb="16">
      <t>チョウサ</t>
    </rPh>
    <phoneticPr fontId="19"/>
  </si>
  <si>
    <t>文書事務の電子化を踏まえ、電子文書の適切な管理を行うため、共有フォルダの利用ルール、歴史公文書である電子文書の文書館移管方法を含め文書のライフサイクル全般について検討を行う。</t>
    <rPh sb="0" eb="4">
      <t>ブンショジム</t>
    </rPh>
    <rPh sb="5" eb="8">
      <t>デンシカ</t>
    </rPh>
    <rPh sb="9" eb="10">
      <t>フ</t>
    </rPh>
    <rPh sb="13" eb="17">
      <t>デンシブンショ</t>
    </rPh>
    <rPh sb="18" eb="20">
      <t>テキセツ</t>
    </rPh>
    <rPh sb="21" eb="23">
      <t>カンリ</t>
    </rPh>
    <rPh sb="24" eb="25">
      <t>オコナ</t>
    </rPh>
    <rPh sb="29" eb="31">
      <t>キョウユウ</t>
    </rPh>
    <rPh sb="36" eb="38">
      <t>リヨウ</t>
    </rPh>
    <rPh sb="42" eb="47">
      <t>レキシコウブンショ</t>
    </rPh>
    <rPh sb="50" eb="54">
      <t>デンシブンショ</t>
    </rPh>
    <rPh sb="55" eb="58">
      <t>ブンショカン</t>
    </rPh>
    <rPh sb="58" eb="60">
      <t>イカン</t>
    </rPh>
    <rPh sb="60" eb="62">
      <t>ホウホウ</t>
    </rPh>
    <rPh sb="63" eb="64">
      <t>フク</t>
    </rPh>
    <rPh sb="65" eb="67">
      <t>ブンショ</t>
    </rPh>
    <rPh sb="75" eb="77">
      <t>ゼンパン</t>
    </rPh>
    <rPh sb="81" eb="83">
      <t>ケントウ</t>
    </rPh>
    <rPh sb="84" eb="85">
      <t>オコナ</t>
    </rPh>
    <phoneticPr fontId="19"/>
  </si>
  <si>
    <t>被災者支援システムの県・市町村共同導入</t>
    <phoneticPr fontId="15"/>
  </si>
  <si>
    <t>高度なスマートフォンデータ抽出・解析ツールの活用</t>
    <rPh sb="22" eb="24">
      <t>カツヨウ</t>
    </rPh>
    <phoneticPr fontId="5"/>
  </si>
  <si>
    <t>博物館資料のデジタル化事業</t>
    <phoneticPr fontId="5"/>
  </si>
  <si>
    <t>県立学校会計クラウドの導入</t>
    <phoneticPr fontId="4"/>
  </si>
  <si>
    <t>地域公共交通「リ・デザイン」推進事業</t>
    <phoneticPr fontId="4"/>
  </si>
  <si>
    <t>土砂災害警戒対策事業
【土砂災害警戒情報システム】</t>
    <phoneticPr fontId="4"/>
  </si>
  <si>
    <t>メタバースを活用した不登校児童生徒支援事業</t>
    <phoneticPr fontId="4"/>
  </si>
  <si>
    <t>電子黒板整備事業</t>
    <rPh sb="0" eb="2">
      <t>デンシ</t>
    </rPh>
    <rPh sb="2" eb="4">
      <t>コクバン</t>
    </rPh>
    <rPh sb="4" eb="6">
      <t>セイビ</t>
    </rPh>
    <rPh sb="6" eb="8">
      <t>ジギョウ</t>
    </rPh>
    <phoneticPr fontId="1"/>
  </si>
  <si>
    <t>行政が保有する様々な分野のデータを、地域課題の解決や企業活動にも活用できるよう、機械判読性の高いオープンデータとして整備し、利活用を促進するとともに、今後のデータ連携基盤についても検討する。</t>
    <phoneticPr fontId="5"/>
  </si>
  <si>
    <t>災害発生時に所管施設の応急対策に必要な全体像を把握するため、ドローンを活用し、情報収集を図る。_x000B_また、災害時だけでなく、平常時においても事業進捗の確認や、施設点検にドローンを活用する。</t>
    <phoneticPr fontId="5"/>
  </si>
  <si>
    <t>県内の雨量・水位を観測する水防テレメータシステムについて、従来の無線を廃止し、携帯回線による通信に変更することにより、複数キャリア網による冗長化を図る。</t>
  </si>
  <si>
    <t>千葉県と銚子地方気象台が共同で発表する土砂災害警戒情報に係る補足情報を行政関係者及び県民に提供している土砂災害警戒情報システムについて、県内の最新の土砂災害警戒区域のshapeデータを統合し、システムに反映させる。</t>
  </si>
  <si>
    <t>被災者支援業務の効率化や、応援受援の円滑化を図るため、被災者台帳をデータ化クラウド化した被災者支援システムを市町村と共同で導入する。</t>
    <phoneticPr fontId="5"/>
  </si>
  <si>
    <t>位置情報により、地図上で現在地の土砂災害警戒区域等の指定状況を確認し、区域の告示図書の閲覧等を可能にする。</t>
    <phoneticPr fontId="5"/>
  </si>
  <si>
    <t>住民等の自主防犯活動を促進して被害防止を図るとともに、被疑者に関する情報提供を呼び掛けるため、犯罪発生・防犯対策情報等を登録者の携帯電話等にタイムリーに配信するサービスを提供する。</t>
  </si>
  <si>
    <t>安全安心を実感できるくらしの実現に向け、自主防犯意識の向上を図るため、県警ホームページ「犯罪発生マップ」を、より活用性の高い犯罪発生マップに刷新する。</t>
  </si>
  <si>
    <t>犯罪情報等を多くの地域住民等へ周知して県民の防犯意識の高揚を図ることを目的として民間企業と連携し、インターネットで防犯情報を配信するサービスを提供する。</t>
  </si>
  <si>
    <t>民間企業と連携し、同社のナビアプリにおいて、交通事故発生状況や交通指導取締り情報等を発信する。</t>
  </si>
  <si>
    <t>「交通安全情報」として、県警メールマガジン登録者に死亡事故等の重大事故発生時に広報メールを配信する。</t>
  </si>
  <si>
    <t>県警本部と警察署をつなぐセキュリティ性の高いネットワークを構築することで、証拠品データ等の送受信、解析作業のリモート支援などの捜査の合理化・効率化を図る。</t>
  </si>
  <si>
    <t>増加する自動車盗及び県内ヤード対策に資するため、赤外線を使用せずに夜間、車両及び乗車人物などが鮮明に撮影できる超高感度捜査用カメラを導入する。</t>
  </si>
  <si>
    <t>県内の福祉施設の情報提供のため、「ちば福祉ナビ」を運用する。</t>
  </si>
  <si>
    <t>県民の健康課題を明らかにし、科学的な根拠に基づいた保健医療を推進するため、健康・福祉・医療情報の発信等を行う。</t>
  </si>
  <si>
    <t>特定健診やレセプトデータ※等について、県内共通の指標、分析手法を用い、県内市町村間の比較や県平均などとの比較を可能とすることで、市町村の特徴を明らかにする。加えて、市町村職員向けに分析結果報告会を開催して分析結果を共有する。</t>
  </si>
  <si>
    <t>患者等が、医療機関・薬局の選択に必要な情報を容易に抽出し、適切に比較した上で選択することを支援するため、国が構築した全国統一システム（医療情報ネット（ナビイ））を活用し、インターネットを利用して情報提供を行う。</t>
  </si>
  <si>
    <t>県全体で子育て家庭を応援するために、結婚から妊娠・出産、子育てまで各ステージで必要な情報を発信し、チーパスの電子化及び協賛店情報等を掲載する専用ウェブサイト「チーパス・スマイル」の運用を行うとともに、認知度向上に向けた広報を行う。</t>
  </si>
  <si>
    <t>保育記録の入力支援など、保育従事者の業務負担軽減につながる機器の導入に係る費用の一部を補助し、事故防止につなげる。</t>
  </si>
  <si>
    <t>効率的かつ安全な盛土監視のため、違法性の判断に必要である盛土の面積、高さ等をドローンを用いて測量する。</t>
  </si>
  <si>
    <t>建設業の大切さ・やりがいを伝え、将来の担い手の確保につなげるため、子供たちを対象に、マイクロソフト社が提供するマインクラフトによる道路等の制作技術を競うコンテストを実施する。</t>
  </si>
  <si>
    <t>ナガエツルノゲイトウによる生物多様性への影響、水質悪化、水路の通水機能阻害、営農への被害等の防止のため、県内における分布地点を調査し防除の基礎資料にする。既存のスマートフォンアプリを使用した県民参加型の分布調査を実施し、投稿されたデータを活用して分布図を更新し公開する。</t>
  </si>
  <si>
    <t>中小企業等における長時間労働の削減や働きやすい職場環境の整備、働く人の希望に応じた多様で柔軟な働き方の普及のため、アドバイザー派遣やセミナーの開催、ポータルサイトによる情報発信等を通じて、テレワークの推進に取り組む県内中小企業等の取組を支援する。</t>
  </si>
  <si>
    <t xml:space="preserve">女性や中高年齢者等を対象とした就労支援施設「千葉県ジョブサポートセンター」において、在宅ワーカーに対する就労支援や企業に対する在宅ワーカー活用支援、在宅ワーカーと企業とのマッチング支援を実施する。 </t>
  </si>
  <si>
    <t>本県への移住促進や関係人口の創出のため、県内の条件不利地域等において、地域貢献や地域活性化に繋がる事業に取り組むため即戦力を求める地元企業等と都市部の副業人材をマッチングする事業を実施する。</t>
  </si>
  <si>
    <t>年齢や障害の有無、言語の違い、利用環境に関係なく誰でも利用しやすいウェブサイトを目指し、ウェブアクセシビリティ（誰もがホームページ等で提供される情報や機能を支障なく利用できること）の機能を強化する。</t>
  </si>
  <si>
    <t>障害の有無にかかわらず図書館への来館が困難な県民に対して、非来館型サービスや時間外サービス、拡大・読み上げソフトを利用できる環境を整備する。</t>
  </si>
  <si>
    <t>学校内外の支援を受けておらず、家庭で過ごすことが多い児童生徒はもとより、各種教育支援センターやフリースクール等に通う児童生徒も対象に、授業の配信やオンライン上の教育相談などを行い、学びの場や居場所の充実を図る。</t>
  </si>
  <si>
    <t>県立学校における教員の校務環境改善のため、教員一人一人が成績処理や教材作成等の校務処理を行う校務用パソコン（一人一台PC）を整備する。</t>
  </si>
  <si>
    <t>図書館業務用電算システムを運用するとともに、県立図書館ホームページにおいて、蔵書検索・予約、レファレンスサービスや千葉県デジタルアーカイブ※を提供、千葉県内図書館横断検索では県内読書施設等の蔵書を一度に検索可能とする。</t>
  </si>
  <si>
    <t>視覚障害等により、活字を読んだりページをめくったりすることが難しい方に対し、図書館に来館することなく音訳サービスを受けることができるようにするためオンライン上で資料の音訳を行う。</t>
  </si>
  <si>
    <t>いつでも、どこでも学べる環境の充実のため、生涯学習・社会教育への効果的・効率的なオンラインの活用方法について研究を行い、その成果を関係機関に周知する。</t>
  </si>
  <si>
    <t>県立博物館・美術館の収蔵資料のデータ管理・検索サービスや、ホームページの運用等によるウェブサイト上での情報発信や学習コンテンツの提供、館内ネットワークを利用した来館者サービスの提供などを行う。</t>
  </si>
  <si>
    <t>国・県指定等文化財と周知の埋蔵文化財包蔵地の地理情報及び関連情報をちば情報マップにおいて広く県民に提供する「ふさの国文化財ナビゲーション」について、システムの有用性を高めるため、新規文化財の登載、内容の変更などの情報更新を進める。</t>
  </si>
  <si>
    <t>デジタル技術を活用した先進的な事例を創出し、その成果を県内中小企業に普及させるため、デジタル技術を利用した新たな製品、サービスの開発・実証を行う取組に対して助成を行う。</t>
  </si>
  <si>
    <t>デジタル技術の進展等により、今後成長が見込まれる産業や企業の本県への立地を促進するため、誘致セミナーや企業訪問を効果的に実施する。</t>
  </si>
  <si>
    <t>本県特産品の梨やダイコンなどの園芸作物について、農家が適切な栽培管理ができるよう生育予測を可能とするシステムの予測精度・利便性向上等に向けた改修や現地実証を行う。</t>
  </si>
  <si>
    <t>森林調査業務の精度向上や効率化を図るため、地上レーザー計測機器等を活用し、千葉県の森林に合った森林調査技術を開発する。</t>
  </si>
  <si>
    <t>水温、潮流を予測する「海況予測システム」及び当該予測情報等を提供しているホームページについて、適正な運用管理により最新情報を安定的に提供し、漁業操業の効率化や安全性の確保を支援する。</t>
  </si>
  <si>
    <t>里親委託に係る業務改善事業</t>
    <phoneticPr fontId="4"/>
  </si>
  <si>
    <t>里親委託に係る庁内業務を改善するとともに、里親の事務負担軽減を図るため、必要な名簿の管理や里親措置費の請求等を行えるシステムを開発する。</t>
    <phoneticPr fontId="4"/>
  </si>
  <si>
    <t>働く若者のステップアップ応援事業</t>
    <phoneticPr fontId="4"/>
  </si>
  <si>
    <t>30,000の一部</t>
    <phoneticPr fontId="4"/>
  </si>
  <si>
    <t>カーボンニュートラルなどを含む、県内中小企業からの様々な相談にワンストップで対応する。</t>
    <phoneticPr fontId="5"/>
  </si>
  <si>
    <t>河川の監視体制を強化し、住民の的確な避難行動を促すため、危機管理型水位計を設置する。</t>
    <phoneticPr fontId="5"/>
  </si>
  <si>
    <t>河川の監視体制を強化し、住民の的確な避難行動を促すため、河川監視カメラを設置する。</t>
    <phoneticPr fontId="5"/>
  </si>
  <si>
    <t>　</t>
    <phoneticPr fontId="4"/>
  </si>
  <si>
    <t>メタバースを活用して不登校児童生徒同士や相談員等が交流する場を設け、児童生徒を相談・支援につなげる。</t>
    <phoneticPr fontId="4"/>
  </si>
  <si>
    <t>保護者の利便性向上や教職員の負担軽減のため、県立学校における学校徴収金等の会計について、「保護者の口座情報の登録」や「事業者への支払い」などの事務処理を一連のシステムで行う学校会計クラウドを導入し、キャッシュレス化・ペーパーレス化を図る。</t>
    <phoneticPr fontId="4"/>
  </si>
  <si>
    <t>日本語を含むきめ細かな支援推進事業</t>
    <phoneticPr fontId="4"/>
  </si>
  <si>
    <t>オープンデータの整備と利活用の促進</t>
    <rPh sb="8" eb="10">
      <t>セイビ</t>
    </rPh>
    <rPh sb="11" eb="14">
      <t>リカツヨウ</t>
    </rPh>
    <rPh sb="15" eb="17">
      <t>ソクシン</t>
    </rPh>
    <phoneticPr fontId="4"/>
  </si>
  <si>
    <t>県に対する手数料等の納付手続について、収納件数の多い手続きから、それぞれの手続きに適したキャッシュレス決済を推進することで、県民サービスの向上や収納業務の効率化を図る。</t>
    <phoneticPr fontId="5"/>
  </si>
  <si>
    <t>千葉県高校生向けハッカソン</t>
    <phoneticPr fontId="4"/>
  </si>
  <si>
    <t>児童生徒の学力向上を目的として、電子黒板を活用することによる効果的な授業の手法を研究するため、県立高等学校・県立特別支援学校に電子黒板を導入し、調査研究を行うとともに、授業の内容や成果・効果を周知する。</t>
    <rPh sb="49" eb="53">
      <t>コウトウガッコウ</t>
    </rPh>
    <rPh sb="54" eb="56">
      <t>ケンリツ</t>
    </rPh>
    <phoneticPr fontId="4"/>
  </si>
  <si>
    <t>ちば自動車税納付確認サイトの運用業務委託</t>
    <rPh sb="6" eb="8">
      <t>ノウフ</t>
    </rPh>
    <rPh sb="16" eb="20">
      <t>ギョウムイタク</t>
    </rPh>
    <phoneticPr fontId="5"/>
  </si>
  <si>
    <t>DX県民意識調査事業</t>
    <rPh sb="2" eb="4">
      <t>ケンミン</t>
    </rPh>
    <rPh sb="4" eb="6">
      <t>イシキ</t>
    </rPh>
    <rPh sb="6" eb="8">
      <t>チョウサ</t>
    </rPh>
    <rPh sb="8" eb="10">
      <t>ジギョウ</t>
    </rPh>
    <phoneticPr fontId="5"/>
  </si>
  <si>
    <t>データ分析システムの整備</t>
    <rPh sb="3" eb="5">
      <t>ブンセキ</t>
    </rPh>
    <phoneticPr fontId="5"/>
  </si>
  <si>
    <t>被災建築物応急危険度判定作業の電子化</t>
    <rPh sb="0" eb="5">
      <t>ヒサイケンチクブツ</t>
    </rPh>
    <rPh sb="5" eb="10">
      <t>オウキュウキケンド</t>
    </rPh>
    <rPh sb="10" eb="12">
      <t>ハンテイ</t>
    </rPh>
    <rPh sb="12" eb="14">
      <t>サギョウ</t>
    </rPh>
    <rPh sb="15" eb="18">
      <t>デンシカ</t>
    </rPh>
    <phoneticPr fontId="5"/>
  </si>
  <si>
    <t>ICTを活用した生徒の見守り支援システムの導入</t>
    <rPh sb="4" eb="6">
      <t>カツヨウ</t>
    </rPh>
    <rPh sb="8" eb="10">
      <t>セイト</t>
    </rPh>
    <rPh sb="11" eb="13">
      <t>ミマモ</t>
    </rPh>
    <rPh sb="14" eb="16">
      <t>シエン</t>
    </rPh>
    <rPh sb="21" eb="23">
      <t>ドウニュウ</t>
    </rPh>
    <phoneticPr fontId="5"/>
  </si>
  <si>
    <t>学科試験及び外国免許切替申請予約システムの導入</t>
    <phoneticPr fontId="5"/>
  </si>
  <si>
    <t>次期統合型地理情報システム整備事業</t>
    <rPh sb="0" eb="2">
      <t>ジキ</t>
    </rPh>
    <rPh sb="13" eb="15">
      <t>セイビ</t>
    </rPh>
    <rPh sb="15" eb="17">
      <t>ジギョウ</t>
    </rPh>
    <phoneticPr fontId="5"/>
  </si>
  <si>
    <t>ちば電子申請システム整備事業</t>
    <rPh sb="2" eb="6">
      <t>デンシシンセイ</t>
    </rPh>
    <rPh sb="10" eb="12">
      <t>セイビ</t>
    </rPh>
    <rPh sb="12" eb="14">
      <t>ジギョウ</t>
    </rPh>
    <phoneticPr fontId="5"/>
  </si>
  <si>
    <t>申請・届出等行政手続きのオンライン化により、県民の利便性向上や、業務効率化を図る。</t>
    <phoneticPr fontId="5"/>
  </si>
  <si>
    <t>ちば施設予約システム整備事業</t>
    <rPh sb="2" eb="6">
      <t>シセツヨヤク</t>
    </rPh>
    <rPh sb="10" eb="12">
      <t>セイビ</t>
    </rPh>
    <rPh sb="12" eb="14">
      <t>ジギョウ</t>
    </rPh>
    <phoneticPr fontId="5"/>
  </si>
  <si>
    <t>航空機騒音監視システム整備事業</t>
    <rPh sb="11" eb="15">
      <t>セイビジギョウ</t>
    </rPh>
    <phoneticPr fontId="5"/>
  </si>
  <si>
    <t>電子マニフェスト導入事業</t>
    <rPh sb="0" eb="2">
      <t>デンシ</t>
    </rPh>
    <rPh sb="8" eb="12">
      <t>ドウニュウジギョウ</t>
    </rPh>
    <phoneticPr fontId="5"/>
  </si>
  <si>
    <t>森林病害虫防除事業
（ドローン購入費）</t>
    <rPh sb="0" eb="5">
      <t>シンリンビョウガイチュウ</t>
    </rPh>
    <rPh sb="5" eb="7">
      <t>ボウジョ</t>
    </rPh>
    <rPh sb="7" eb="9">
      <t>ジギョウ</t>
    </rPh>
    <rPh sb="15" eb="18">
      <t>コウニュウヒ</t>
    </rPh>
    <phoneticPr fontId="5"/>
  </si>
  <si>
    <t>施業履歴の電子データ化</t>
    <rPh sb="1" eb="3">
      <t>イッシャジュギョウモクテキコウシュウソウシンホショウトウカンリキョウカイフタンキンクンレンヨウチョサクブツシヨウリョウ</t>
    </rPh>
    <phoneticPr fontId="5"/>
  </si>
  <si>
    <t>省力・低コスト技術を活用し規模拡大を図る若手生産者を対象に、規模拡大に必要なAI・IoTなど先端技術を活用したスマート農業機械の導入を支援する。</t>
    <rPh sb="0" eb="2">
      <t>ショウリョク</t>
    </rPh>
    <rPh sb="3" eb="4">
      <t>テイ</t>
    </rPh>
    <rPh sb="7" eb="9">
      <t>ギジュツ</t>
    </rPh>
    <rPh sb="10" eb="12">
      <t>カツヨウ</t>
    </rPh>
    <rPh sb="13" eb="17">
      <t>キボカクダイ</t>
    </rPh>
    <rPh sb="18" eb="19">
      <t>ハカ</t>
    </rPh>
    <rPh sb="20" eb="25">
      <t>ワカテセイサンシャ</t>
    </rPh>
    <rPh sb="26" eb="28">
      <t>タイショウ</t>
    </rPh>
    <rPh sb="30" eb="34">
      <t>キボカクダイ</t>
    </rPh>
    <rPh sb="35" eb="37">
      <t>ヒツヨウ</t>
    </rPh>
    <rPh sb="46" eb="50">
      <t>センタンギジュツ</t>
    </rPh>
    <rPh sb="51" eb="53">
      <t>カツヨウ</t>
    </rPh>
    <rPh sb="59" eb="63">
      <t>ノウギョウキカイ</t>
    </rPh>
    <rPh sb="64" eb="66">
      <t>ドウニュウ</t>
    </rPh>
    <rPh sb="67" eb="69">
      <t>シエン</t>
    </rPh>
    <phoneticPr fontId="5"/>
  </si>
  <si>
    <t>千葉県園芸スマート農業推進プラットフォーム事業</t>
    <rPh sb="0" eb="3">
      <t>チバケン</t>
    </rPh>
    <rPh sb="3" eb="5">
      <t>エンゲイ</t>
    </rPh>
    <rPh sb="9" eb="11">
      <t>ノウギョウ</t>
    </rPh>
    <rPh sb="11" eb="13">
      <t>スイシン</t>
    </rPh>
    <rPh sb="21" eb="23">
      <t>ジギョウ</t>
    </rPh>
    <phoneticPr fontId="5"/>
  </si>
  <si>
    <t>契約事務における業務効率化のため、総合評価落札方式における各評価項目の審査をシステム化することで、審査業務の事務量を軽減する。</t>
    <phoneticPr fontId="5"/>
  </si>
  <si>
    <t>交通総合システムの構築</t>
    <phoneticPr fontId="5"/>
  </si>
  <si>
    <t>外国免許切替翻訳システムの導入</t>
    <phoneticPr fontId="5"/>
  </si>
  <si>
    <t>地域警察業務システムの構築及びサーバ機器等の導入</t>
    <phoneticPr fontId="5"/>
  </si>
  <si>
    <t>難病助成事務センター運営事業</t>
    <rPh sb="0" eb="2">
      <t>ナンビョウ</t>
    </rPh>
    <rPh sb="2" eb="4">
      <t>ジョセイ</t>
    </rPh>
    <rPh sb="4" eb="6">
      <t>ジム</t>
    </rPh>
    <rPh sb="10" eb="12">
      <t>ウンエイ</t>
    </rPh>
    <rPh sb="12" eb="14">
      <t>ジギョウ</t>
    </rPh>
    <phoneticPr fontId="5"/>
  </si>
  <si>
    <t>R8事業費
（千円）</t>
    <rPh sb="2" eb="5">
      <t>ジギョウヒ</t>
    </rPh>
    <rPh sb="7" eb="9">
      <t>センエン</t>
    </rPh>
    <phoneticPr fontId="4"/>
  </si>
  <si>
    <t>28,113の一部及び93,459の一部</t>
    <rPh sb="9" eb="10">
      <t>オヨ</t>
    </rPh>
    <rPh sb="18" eb="20">
      <t>イチブ</t>
    </rPh>
    <phoneticPr fontId="4"/>
  </si>
  <si>
    <t>127,300の一部</t>
    <rPh sb="8" eb="10">
      <t>イチブ</t>
    </rPh>
    <phoneticPr fontId="4"/>
  </si>
  <si>
    <t>博物館・美術館活性化事業
（入場料等キャッシュレス化事業）</t>
    <rPh sb="14" eb="18">
      <t>ニュウジョウリョウトウ</t>
    </rPh>
    <rPh sb="25" eb="26">
      <t>カ</t>
    </rPh>
    <rPh sb="26" eb="28">
      <t>ジギョウ</t>
    </rPh>
    <phoneticPr fontId="13"/>
  </si>
  <si>
    <t>公園管理費</t>
    <rPh sb="0" eb="5">
      <t>コウエンカンリヒ</t>
    </rPh>
    <phoneticPr fontId="13"/>
  </si>
  <si>
    <t>財務情報システム運用事業</t>
    <phoneticPr fontId="14"/>
  </si>
  <si>
    <t>オープンデータアイデアソン・ハッカソンの実施</t>
    <phoneticPr fontId="4"/>
  </si>
  <si>
    <t>千葉県オープンデータサイトの運用</t>
    <rPh sb="0" eb="3">
      <t>チバケン</t>
    </rPh>
    <rPh sb="14" eb="16">
      <t>ウンヨウ</t>
    </rPh>
    <phoneticPr fontId="4"/>
  </si>
  <si>
    <t>オープンデータ利活用の機運醸成を図るため、学生がデータを活用して地域課題を解決するアイデアをチームで検討するイベント（アイデアソン）や、アイデアを具現化したシステムを開発するイベント（ハッカソン）を実施する。</t>
    <rPh sb="99" eb="101">
      <t>ジッシ</t>
    </rPh>
    <phoneticPr fontId="5"/>
  </si>
  <si>
    <t>オープンデータ利活用のより一層の推進を図るため、市町村がデータを直接登録できる仕組み、マッピング機能やダッシュボードを実装したオープンデータカタログサイトを運用する。</t>
    <rPh sb="78" eb="80">
      <t>ウンヨウ</t>
    </rPh>
    <phoneticPr fontId="4"/>
  </si>
  <si>
    <t>職員のデータ分析を推進するため、データ分析システムを職員が利用できる環境を整備する。</t>
    <rPh sb="19" eb="21">
      <t>ブンセキ</t>
    </rPh>
    <rPh sb="26" eb="28">
      <t>ショクイン</t>
    </rPh>
    <rPh sb="29" eb="31">
      <t>リヨウ</t>
    </rPh>
    <rPh sb="34" eb="36">
      <t>カンキョウ</t>
    </rPh>
    <rPh sb="37" eb="39">
      <t>セイビ</t>
    </rPh>
    <phoneticPr fontId="5"/>
  </si>
  <si>
    <t>県有施設等の位置などの地理空間情報を庁内及び県民向けに公開しているちば情報マップについて、システム更新を行う。また、併せて地図デザインの刷新などを行い、更なる利便性向上を図る。</t>
    <rPh sb="52" eb="53">
      <t>オコナ</t>
    </rPh>
    <phoneticPr fontId="5"/>
  </si>
  <si>
    <t>県庁における目指すべき働き方・効率的な執務室の運用のため、「千葉県庁オフィス改革基本方針」に基づき、庁内のオフィス改革を推進する。</t>
    <phoneticPr fontId="4"/>
  </si>
  <si>
    <t>納税義務者から依頼を受けた自動車整備事業者等が、24時間いつでもパソコンやスマートフォンからインターネットを通じて自動車税（種別割）の納付状況を確認できるシステムを導入することにより、納税義務者等の利便性を向上させるとともに、自動車税事務所等の業務負担軽減を図るため,「ちば自動車税納付確認サイト」を運用する。</t>
    <rPh sb="0" eb="5">
      <t>ノウゼイギムシャ</t>
    </rPh>
    <rPh sb="7" eb="9">
      <t>イライ</t>
    </rPh>
    <rPh sb="10" eb="11">
      <t>ウ</t>
    </rPh>
    <rPh sb="13" eb="22">
      <t>ジドウシャセイビジギョウシャトウ</t>
    </rPh>
    <rPh sb="26" eb="28">
      <t>ジカン</t>
    </rPh>
    <rPh sb="54" eb="55">
      <t>ツウ</t>
    </rPh>
    <rPh sb="57" eb="61">
      <t>ジドウシャゼイ</t>
    </rPh>
    <rPh sb="62" eb="65">
      <t>シュベツワリ</t>
    </rPh>
    <rPh sb="67" eb="71">
      <t>ノウフジョウキョウ</t>
    </rPh>
    <rPh sb="72" eb="74">
      <t>カクニン</t>
    </rPh>
    <rPh sb="82" eb="84">
      <t>ドウニュウ</t>
    </rPh>
    <rPh sb="92" eb="98">
      <t>ノウゼイギムシャトウ</t>
    </rPh>
    <rPh sb="99" eb="102">
      <t>リベンセイ</t>
    </rPh>
    <rPh sb="103" eb="105">
      <t>コウジョウ</t>
    </rPh>
    <rPh sb="113" eb="121">
      <t>ジドウシャゼイジムショトウ</t>
    </rPh>
    <rPh sb="122" eb="126">
      <t>ギョウムフタン</t>
    </rPh>
    <rPh sb="126" eb="128">
      <t>ケイゲン</t>
    </rPh>
    <rPh sb="129" eb="130">
      <t>ハカ</t>
    </rPh>
    <rPh sb="137" eb="141">
      <t>ジドウシャゼイ</t>
    </rPh>
    <rPh sb="141" eb="145">
      <t>ノウフカクニン</t>
    </rPh>
    <rPh sb="150" eb="152">
      <t>ウンヨウ</t>
    </rPh>
    <phoneticPr fontId="5"/>
  </si>
  <si>
    <t>研修の質の向上と受講機会の拡大を実現するため、「研修プラットフォーム」を用いた、オンラインや動画視聴による研修を行う。</t>
    <rPh sb="36" eb="37">
      <t>モチ</t>
    </rPh>
    <rPh sb="56" eb="57">
      <t>オコナ</t>
    </rPh>
    <phoneticPr fontId="4"/>
  </si>
  <si>
    <t>シェアサイクル事業を実施する市町村と連携しながら県有施設へのサイクルポートの設置を進める。</t>
    <phoneticPr fontId="4"/>
  </si>
  <si>
    <t>公用車予約管理システムの運用</t>
    <rPh sb="0" eb="3">
      <t>コウヨウシャ</t>
    </rPh>
    <rPh sb="3" eb="5">
      <t>ヨヤク</t>
    </rPh>
    <rPh sb="5" eb="7">
      <t>カンリ</t>
    </rPh>
    <rPh sb="12" eb="14">
      <t>ウンヨウ</t>
    </rPh>
    <phoneticPr fontId="4"/>
  </si>
  <si>
    <t>職員による公用車の安全な利用を徹底するため、「公用車予約管理システム」の運用を行う。</t>
    <rPh sb="0" eb="2">
      <t>ショクイン</t>
    </rPh>
    <rPh sb="5" eb="8">
      <t>コウヨウシャ</t>
    </rPh>
    <rPh sb="9" eb="11">
      <t>アンゼン</t>
    </rPh>
    <rPh sb="12" eb="14">
      <t>リヨウ</t>
    </rPh>
    <rPh sb="15" eb="17">
      <t>テッテイ</t>
    </rPh>
    <rPh sb="23" eb="26">
      <t>コウヨウシャ</t>
    </rPh>
    <rPh sb="26" eb="28">
      <t>ヨヤク</t>
    </rPh>
    <rPh sb="28" eb="30">
      <t>カンリ</t>
    </rPh>
    <rPh sb="36" eb="38">
      <t>ウンヨウ</t>
    </rPh>
    <rPh sb="39" eb="40">
      <t>オコナ</t>
    </rPh>
    <phoneticPr fontId="4"/>
  </si>
  <si>
    <t>入札参加資格申請書類の電子提出機能を新たに導入することにより、申請者の負担軽減を図る。</t>
    <rPh sb="0" eb="10">
      <t>ニュウサツサンカシカクシンセイショルイ</t>
    </rPh>
    <rPh sb="31" eb="34">
      <t>シンセイシャ</t>
    </rPh>
    <rPh sb="35" eb="39">
      <t>フタンケイゲン</t>
    </rPh>
    <rPh sb="40" eb="41">
      <t>ハカ</t>
    </rPh>
    <phoneticPr fontId="5"/>
  </si>
  <si>
    <t>職員の多様で柔軟な働き方の実現や非常時の業務継続性確保の観点から、場所に捉われずに業務が実施できるようテレワークを推進する。</t>
    <rPh sb="3" eb="5">
      <t>タヨウ</t>
    </rPh>
    <phoneticPr fontId="5"/>
  </si>
  <si>
    <t>庁内のシステム導入・開発等に関する各種相談受付・支援等を行う。</t>
    <rPh sb="7" eb="9">
      <t>ドウニュウ</t>
    </rPh>
    <rPh sb="21" eb="23">
      <t>ウケツケ</t>
    </rPh>
    <rPh sb="26" eb="27">
      <t>トウ</t>
    </rPh>
    <phoneticPr fontId="5"/>
  </si>
  <si>
    <t>令和５年２月に更新した現行業務用パソコンについて、従来の運用管理に加え、執務場所を問わず業務に必要なデータやツールが完結する環境を構築することで、効率性と柔軟性を両立した働き方の実現を図るため、ソフトウェアのライセンス更新等によりクラウドサービス利用機能を強化し、クラウドストレージ、ファイル共同編集機能、クラウド電話等の庁内導入を段階的に進める。また、次世代業務用パソコンの仕様書作成を行う。</t>
    <rPh sb="188" eb="193">
      <t>シヨウショサクセイ</t>
    </rPh>
    <rPh sb="194" eb="195">
      <t>オコナ</t>
    </rPh>
    <phoneticPr fontId="4"/>
  </si>
  <si>
    <t>地震体験車の更新</t>
    <rPh sb="0" eb="5">
      <t>ジシンタイケンシャ</t>
    </rPh>
    <rPh sb="6" eb="8">
      <t>コウシン</t>
    </rPh>
    <phoneticPr fontId="5"/>
  </si>
  <si>
    <t>視覚障害者等向けハザードマップの運用</t>
    <rPh sb="0" eb="2">
      <t>シカク</t>
    </rPh>
    <rPh sb="16" eb="18">
      <t>ウンヨウ</t>
    </rPh>
    <phoneticPr fontId="15"/>
  </si>
  <si>
    <t>視覚障害者等の災害リスクに関する事前学習や、発災時の避難行動を支援するため、音声対応ハザードマップを運用する。令和８年度は多言語対応や、避難情報をプッシュ通知する機能を追加する。</t>
    <rPh sb="50" eb="52">
      <t>ウンヨウ</t>
    </rPh>
    <rPh sb="55" eb="57">
      <t>レイワ</t>
    </rPh>
    <rPh sb="58" eb="60">
      <t>ネンド</t>
    </rPh>
    <rPh sb="61" eb="66">
      <t>タゲンゴタイオウ</t>
    </rPh>
    <rPh sb="68" eb="72">
      <t>ヒナンジョウホウ</t>
    </rPh>
    <rPh sb="77" eb="79">
      <t>ツウチ</t>
    </rPh>
    <rPh sb="81" eb="83">
      <t>キノウ</t>
    </rPh>
    <rPh sb="84" eb="86">
      <t>ツイカ</t>
    </rPh>
    <phoneticPr fontId="5"/>
  </si>
  <si>
    <t>県内の様々な施設のバリアフリー情報を県ホームページ上で提供するため、「ちばバリアフリーマップ」を運用する。</t>
    <phoneticPr fontId="5"/>
  </si>
  <si>
    <t>ちばバリアフリーマップの運用</t>
    <rPh sb="12" eb="14">
      <t>ウンヨウ</t>
    </rPh>
    <phoneticPr fontId="5"/>
  </si>
  <si>
    <t>限られた人的資源の中で保健所の機能強化を図るため、業務量や業務プロセス等を可視化し、課題の分析を行ったうえで、業務の効率化に向けた検討を実施した。令和８年度は３保健所で試行し、顕在化した課題の改善を進めながら、全県的な集約化を安定的に実施できる運営体制の構築を目指す。</t>
    <rPh sb="73" eb="75">
      <t>レイワ</t>
    </rPh>
    <rPh sb="76" eb="78">
      <t>ネンド</t>
    </rPh>
    <rPh sb="80" eb="83">
      <t>ホケンジョ</t>
    </rPh>
    <phoneticPr fontId="5"/>
  </si>
  <si>
    <t>救急患者の迅速かつ適切な搬送や、県民に休日当番医等の情報を提供するため、「ちば救急医療ネット」を運用する。</t>
    <phoneticPr fontId="4"/>
  </si>
  <si>
    <t>県民の健康被害の未然防止を図るとともに、監視業務の効率化を進め、職員及び工場への負担軽減と県民の健康保護を図るため、「オキシダント予測システム」を構築・導入する。</t>
    <rPh sb="0" eb="2">
      <t>ケンミン</t>
    </rPh>
    <rPh sb="3" eb="7">
      <t>ケンコウヒガイ</t>
    </rPh>
    <rPh sb="8" eb="12">
      <t>ミゼンボウシ</t>
    </rPh>
    <rPh sb="13" eb="14">
      <t>ハカ</t>
    </rPh>
    <rPh sb="20" eb="24">
      <t>カンシギョウム</t>
    </rPh>
    <rPh sb="25" eb="28">
      <t>コウリツカ</t>
    </rPh>
    <rPh sb="29" eb="30">
      <t>スス</t>
    </rPh>
    <rPh sb="32" eb="35">
      <t>ショクインオヨ</t>
    </rPh>
    <rPh sb="36" eb="38">
      <t>コウジョウ</t>
    </rPh>
    <rPh sb="40" eb="44">
      <t>フタンケイゲン</t>
    </rPh>
    <rPh sb="45" eb="47">
      <t>ケンミン</t>
    </rPh>
    <rPh sb="48" eb="52">
      <t>ケンコウホゴ</t>
    </rPh>
    <rPh sb="53" eb="54">
      <t>ハカ</t>
    </rPh>
    <rPh sb="65" eb="67">
      <t>ヨソク</t>
    </rPh>
    <rPh sb="73" eb="75">
      <t>コウチク</t>
    </rPh>
    <rPh sb="76" eb="78">
      <t>ドウニュウ</t>
    </rPh>
    <phoneticPr fontId="5"/>
  </si>
  <si>
    <t>大気汚染防止法に基づき行う、大気環境の常時監視等で得られた測定結果を、統計処理等行うため使用している「大気情報管理システム」の運用・改修を行う。</t>
    <rPh sb="0" eb="2">
      <t>タイキ</t>
    </rPh>
    <rPh sb="2" eb="4">
      <t>オセン</t>
    </rPh>
    <rPh sb="4" eb="7">
      <t>ボウシホウ</t>
    </rPh>
    <rPh sb="8" eb="9">
      <t>モト</t>
    </rPh>
    <rPh sb="11" eb="12">
      <t>オコナ</t>
    </rPh>
    <rPh sb="14" eb="16">
      <t>タイキ</t>
    </rPh>
    <rPh sb="16" eb="18">
      <t>カンキョウ</t>
    </rPh>
    <rPh sb="19" eb="21">
      <t>ジョウジ</t>
    </rPh>
    <rPh sb="21" eb="23">
      <t>カンシ</t>
    </rPh>
    <rPh sb="23" eb="24">
      <t>トウ</t>
    </rPh>
    <rPh sb="25" eb="26">
      <t>エ</t>
    </rPh>
    <rPh sb="29" eb="31">
      <t>ソクテイ</t>
    </rPh>
    <rPh sb="31" eb="33">
      <t>ケッカ</t>
    </rPh>
    <rPh sb="35" eb="37">
      <t>トウケイ</t>
    </rPh>
    <rPh sb="37" eb="39">
      <t>ショリ</t>
    </rPh>
    <rPh sb="39" eb="40">
      <t>トウ</t>
    </rPh>
    <rPh sb="40" eb="41">
      <t>オコナ</t>
    </rPh>
    <rPh sb="44" eb="46">
      <t>シヨウ</t>
    </rPh>
    <rPh sb="51" eb="53">
      <t>タイキ</t>
    </rPh>
    <rPh sb="53" eb="55">
      <t>ジョウホウ</t>
    </rPh>
    <rPh sb="55" eb="57">
      <t>カンリ</t>
    </rPh>
    <rPh sb="63" eb="65">
      <t>ウンヨウ</t>
    </rPh>
    <rPh sb="66" eb="68">
      <t>カイシュウ</t>
    </rPh>
    <rPh sb="69" eb="70">
      <t>オコナ</t>
    </rPh>
    <phoneticPr fontId="5"/>
  </si>
  <si>
    <t>大気情報管理システム運用事業</t>
    <rPh sb="10" eb="12">
      <t>ウンヨウ</t>
    </rPh>
    <phoneticPr fontId="5"/>
  </si>
  <si>
    <t>県全体で不法投棄等の効率的な監視活動を行うため、過去の不法投棄を含む不適正事案の情報を一元管理し、地図上で視覚的に表示することが可能となるシステムを運用する。</t>
    <rPh sb="0" eb="3">
      <t>ケンゼンタイ</t>
    </rPh>
    <rPh sb="4" eb="8">
      <t>フホウトウキ</t>
    </rPh>
    <rPh sb="8" eb="9">
      <t>ナド</t>
    </rPh>
    <rPh sb="10" eb="13">
      <t>コウリツテキ</t>
    </rPh>
    <rPh sb="14" eb="18">
      <t>カンシカツドウ</t>
    </rPh>
    <rPh sb="19" eb="20">
      <t>オコナ</t>
    </rPh>
    <rPh sb="40" eb="42">
      <t>ジョウホウ</t>
    </rPh>
    <rPh sb="74" eb="76">
      <t>ウンヨウ</t>
    </rPh>
    <phoneticPr fontId="15"/>
  </si>
  <si>
    <t>ドローンによる上空からの撮影や測量を実施し、指導及び監督業務に利用する。</t>
    <phoneticPr fontId="4"/>
  </si>
  <si>
    <t>県立博物館・美術館において、収蔵資料のデジタルアーカイブ化を一層推進するため、登録・公開できる画像資料等の幅を広げるなど、博物館資料のデジタル化を推進する。</t>
    <phoneticPr fontId="4"/>
  </si>
  <si>
    <t>博物館・美術館でキャッシュレス決済端末等を導入し、利用者の利便性を図る。</t>
    <rPh sb="0" eb="3">
      <t>ハクブツカン</t>
    </rPh>
    <rPh sb="4" eb="7">
      <t>ビジュツカン</t>
    </rPh>
    <rPh sb="15" eb="17">
      <t>ケッサイ</t>
    </rPh>
    <rPh sb="17" eb="19">
      <t>タンマツ</t>
    </rPh>
    <rPh sb="19" eb="20">
      <t>トウ</t>
    </rPh>
    <rPh sb="21" eb="23">
      <t>ドウニュウ</t>
    </rPh>
    <rPh sb="25" eb="28">
      <t>リヨウシャ</t>
    </rPh>
    <rPh sb="29" eb="32">
      <t>リベンセイ</t>
    </rPh>
    <rPh sb="33" eb="34">
      <t>ハカ</t>
    </rPh>
    <phoneticPr fontId="13"/>
  </si>
  <si>
    <t>データに基づく効果的な観光振興を図るため、県内観光客の人流等のビッグデータから、観光客の属性ごとの周遊傾向等を分析することにより、誘客促進に向けた施策の検討を行う。また、分析結果を踏まえ、プロモーションのターゲットを絞り込み、観光客のニーズに即した情報発信を行う。</t>
    <phoneticPr fontId="4"/>
  </si>
  <si>
    <t>海岸県有保安林において、マツ枯れ被害の状況を上空から確認することにより、その後の伐倒等の適切な維持管理を進め、保安林としての機能維持を図る。</t>
    <rPh sb="0" eb="7">
      <t>カイガンケンユウホアンリン</t>
    </rPh>
    <rPh sb="14" eb="15">
      <t>ガ</t>
    </rPh>
    <rPh sb="16" eb="18">
      <t>ヒガイ</t>
    </rPh>
    <rPh sb="19" eb="21">
      <t>ジョウキョウ</t>
    </rPh>
    <rPh sb="22" eb="24">
      <t>ジョウクウ</t>
    </rPh>
    <rPh sb="26" eb="28">
      <t>カクニン</t>
    </rPh>
    <rPh sb="38" eb="39">
      <t>ゴ</t>
    </rPh>
    <rPh sb="40" eb="42">
      <t>バットウ</t>
    </rPh>
    <rPh sb="42" eb="43">
      <t>ナド</t>
    </rPh>
    <rPh sb="52" eb="53">
      <t>スス</t>
    </rPh>
    <rPh sb="55" eb="58">
      <t>ホアンリン</t>
    </rPh>
    <rPh sb="64" eb="66">
      <t>イジ</t>
    </rPh>
    <phoneticPr fontId="5"/>
  </si>
  <si>
    <t>森林整備事業を実施した施業履歴を電子化し、森林クラウド上で市町村職員等が確認可能とする。</t>
    <rPh sb="0" eb="6">
      <t>シンリンセイビジギョウ</t>
    </rPh>
    <rPh sb="7" eb="9">
      <t>ジッシ</t>
    </rPh>
    <rPh sb="11" eb="15">
      <t>セギョウリレキ</t>
    </rPh>
    <rPh sb="16" eb="19">
      <t>デンシカ</t>
    </rPh>
    <rPh sb="21" eb="23">
      <t>シンリン</t>
    </rPh>
    <rPh sb="27" eb="28">
      <t>ジョウ</t>
    </rPh>
    <rPh sb="29" eb="35">
      <t>シチョウソンショクイントウ</t>
    </rPh>
    <rPh sb="36" eb="38">
      <t>カクニン</t>
    </rPh>
    <rPh sb="38" eb="40">
      <t>カノウ</t>
    </rPh>
    <phoneticPr fontId="5"/>
  </si>
  <si>
    <t>災害時における農業水利施設や区画整理後の農地などの被災状況の迅速な把握のため、農業事務所にドローンを導入し、安全かつ迅速に現地の写真が入手・記録できる体制を整備する。</t>
    <rPh sb="78" eb="80">
      <t>セイビ</t>
    </rPh>
    <phoneticPr fontId="4"/>
  </si>
  <si>
    <t>東京湾の水温や貧酸素水塊の位置、赤潮、沖合水の波及など漁業者の操業やノリ養殖業に必要な環境情報をリアルタイムで発信する。また、漁業者が漁場で観測したデータをデータベース化及び可視化し水産総合研究センターホームページを通じて情報提供する。</t>
    <phoneticPr fontId="5"/>
  </si>
  <si>
    <t>道路・河川等の各土木施設の適切な維持管理や県民の利便性の向上を図るため、各施設台帳を一元的に管理するシステムを構築する。</t>
    <rPh sb="44" eb="45">
      <t>テキ</t>
    </rPh>
    <phoneticPr fontId="15"/>
  </si>
  <si>
    <t>生徒・教員数の減少、学校の小規模化が見込まれる中で、居住地域に関わらず、生徒の多様なニーズに対応した学びの場を提供していく必要があることから、遠隔授業を試行的に導入する。</t>
    <phoneticPr fontId="5"/>
  </si>
  <si>
    <t>県民が自らの学習目的に沿った学びを適切に選択できるよう、千葉県生涯学習情報提供システム（ちばりすネット）で提供する学習情報に、職業につながる学びの情報や、補助制度等の学習支援情報を追加するなど、内容の充実を図る、</t>
    <rPh sb="97" eb="99">
      <t>ナイヨウ</t>
    </rPh>
    <rPh sb="103" eb="104">
      <t>ハカ</t>
    </rPh>
    <phoneticPr fontId="4"/>
  </si>
  <si>
    <t>県立中学校及び県立高等学校の入学者選抜における出願及び入学検査料の納付、県立特別支援学校の入学者選考における出願において、民間オンラインサービスを活用し、紙媒体での出願及び収入証紙による納付からインターネット出願、キャッシュレス決済とすることで、志願者の利便性の向上を図る。</t>
    <phoneticPr fontId="5"/>
  </si>
  <si>
    <t>生徒が家庭においてタブレット端末を活用し、AIとの英会話練習を重ねることによって英語を話す力の向上に寄与する。</t>
    <rPh sb="47" eb="49">
      <t>コウジョウ</t>
    </rPh>
    <rPh sb="50" eb="52">
      <t>キヨ</t>
    </rPh>
    <phoneticPr fontId="5"/>
  </si>
  <si>
    <t>各学校に設定された１つの管理画面上で、生徒の心身の不調や、SOSに対して迅速かつ適切な支援を可能とするために、見守り支援システムを導入する。</t>
    <rPh sb="46" eb="48">
      <t>カノウ</t>
    </rPh>
    <rPh sb="55" eb="57">
      <t>ミマモ</t>
    </rPh>
    <rPh sb="58" eb="60">
      <t>シエン</t>
    </rPh>
    <rPh sb="65" eb="67">
      <t>ドウニュウ</t>
    </rPh>
    <phoneticPr fontId="5"/>
  </si>
  <si>
    <t>埋蔵文化財の記録保存写真フィルムをデジタル化することで、オリジナルの万一の際のバックアップとするとともに、貸出業務の円滑化を図る。将来的に一般公開することで、千葉県の歴史や文化についての県民の興味・関心を喚起する一助とする。</t>
    <phoneticPr fontId="4"/>
  </si>
  <si>
    <t>多様で有為な職員の確保のため、運営事業者が全国に設置するテストセンターに加え、自宅のパソコンから採用試験を受検可能とする。</t>
    <rPh sb="6" eb="8">
      <t>ショクイン</t>
    </rPh>
    <rPh sb="15" eb="17">
      <t>ウンエイ</t>
    </rPh>
    <rPh sb="17" eb="20">
      <t>ジギョウシャ</t>
    </rPh>
    <rPh sb="21" eb="23">
      <t>ゼンコク</t>
    </rPh>
    <rPh sb="24" eb="26">
      <t>セッチ</t>
    </rPh>
    <rPh sb="36" eb="37">
      <t>クワ</t>
    </rPh>
    <rPh sb="39" eb="41">
      <t>ジタク</t>
    </rPh>
    <rPh sb="48" eb="52">
      <t>サイヨウシケン</t>
    </rPh>
    <rPh sb="53" eb="55">
      <t>ジュケン</t>
    </rPh>
    <rPh sb="55" eb="57">
      <t>カノウ</t>
    </rPh>
    <phoneticPr fontId="15"/>
  </si>
  <si>
    <t>県民の安全・安心を脅かす殺人等の凶悪犯罪をはじめ、電話de詐欺事件や交通事故捜査などのあらゆる事件において、高度解析技術を用いたシステム等を活用し、防犯カメラ等の映像を迅速かつ効率的に解析することで、事件の早期解決につなげる。</t>
    <phoneticPr fontId="4"/>
  </si>
  <si>
    <t>翻訳支援サービスの導入</t>
    <phoneticPr fontId="5"/>
  </si>
  <si>
    <t>在留外国人及び訪日外国人の増加に伴い、多言語対応の機会が増加していることから、翻訳支援サービスを導入することで、迅速な翻訳対応や、業務効率化を図る。</t>
    <rPh sb="0" eb="5">
      <t>ザイリュウガイコクジン</t>
    </rPh>
    <rPh sb="5" eb="6">
      <t>オヨ</t>
    </rPh>
    <rPh sb="7" eb="9">
      <t>ホウニチ</t>
    </rPh>
    <rPh sb="9" eb="12">
      <t>ガイコクジン</t>
    </rPh>
    <rPh sb="13" eb="15">
      <t>ゾウカ</t>
    </rPh>
    <rPh sb="16" eb="17">
      <t>トモナ</t>
    </rPh>
    <rPh sb="19" eb="24">
      <t>タゲンゴタイオウ</t>
    </rPh>
    <rPh sb="25" eb="27">
      <t>キカイ</t>
    </rPh>
    <rPh sb="28" eb="30">
      <t>ゾウカ</t>
    </rPh>
    <rPh sb="39" eb="43">
      <t>ホンヤクシエン</t>
    </rPh>
    <rPh sb="48" eb="50">
      <t>ドウニュウ</t>
    </rPh>
    <rPh sb="56" eb="58">
      <t>ジンソク</t>
    </rPh>
    <rPh sb="59" eb="63">
      <t>ホンヤクタイオウ</t>
    </rPh>
    <rPh sb="65" eb="70">
      <t>ギョウムコウリツカ</t>
    </rPh>
    <rPh sb="71" eb="72">
      <t>ハカ</t>
    </rPh>
    <phoneticPr fontId="5"/>
  </si>
  <si>
    <t>地域警察官の業務管理を目的としたシステム構築・サーバー機器等の導入により、業務の合理化・効率化を図ることで、地域警察官による街頭活動の増加を図る。</t>
    <rPh sb="0" eb="2">
      <t>チイキ</t>
    </rPh>
    <rPh sb="2" eb="5">
      <t>ケイサツカン</t>
    </rPh>
    <rPh sb="6" eb="8">
      <t>ギョウム</t>
    </rPh>
    <rPh sb="8" eb="10">
      <t>カンリ</t>
    </rPh>
    <rPh sb="11" eb="13">
      <t>モクテキ</t>
    </rPh>
    <rPh sb="20" eb="22">
      <t>コウチク</t>
    </rPh>
    <rPh sb="27" eb="30">
      <t>キキトウ</t>
    </rPh>
    <rPh sb="31" eb="33">
      <t>ドウニュウ</t>
    </rPh>
    <rPh sb="37" eb="39">
      <t>ギョウム</t>
    </rPh>
    <rPh sb="40" eb="43">
      <t>ゴウリカ</t>
    </rPh>
    <rPh sb="44" eb="47">
      <t>コウリツカ</t>
    </rPh>
    <rPh sb="48" eb="49">
      <t>ハカ</t>
    </rPh>
    <rPh sb="54" eb="59">
      <t>チイキケイサツカン</t>
    </rPh>
    <rPh sb="62" eb="66">
      <t>ガイトウカツドウ</t>
    </rPh>
    <rPh sb="67" eb="69">
      <t>ゾウカ</t>
    </rPh>
    <rPh sb="70" eb="71">
      <t>ハカ</t>
    </rPh>
    <phoneticPr fontId="5"/>
  </si>
  <si>
    <t>学科試験及び外国免許切替の申請予約をシステムで管理することにより、受験者の利便性向上を図るとともに、職員の業務の平準化・効率化を図る。</t>
    <rPh sb="33" eb="36">
      <t>ジュケンシャ</t>
    </rPh>
    <rPh sb="37" eb="42">
      <t>リベンセイコウジョウ</t>
    </rPh>
    <rPh sb="43" eb="44">
      <t>ハカ</t>
    </rPh>
    <rPh sb="50" eb="52">
      <t>ショクイン</t>
    </rPh>
    <rPh sb="64" eb="65">
      <t>ハカ</t>
    </rPh>
    <phoneticPr fontId="5"/>
  </si>
  <si>
    <t>音声の翻訳内容をスクリーンに映し出すことで、免許切替を行う外国人とのコミュニケーションを円滑に行い、来庁者の負担軽減及び業務の円滑化を図る。</t>
    <rPh sb="5" eb="7">
      <t>ナイヨウ</t>
    </rPh>
    <rPh sb="27" eb="28">
      <t>オコナ</t>
    </rPh>
    <rPh sb="63" eb="66">
      <t>エンカツカ</t>
    </rPh>
    <rPh sb="67" eb="68">
      <t>ハカ</t>
    </rPh>
    <phoneticPr fontId="5"/>
  </si>
  <si>
    <t>議場における字幕表示モニターの導入</t>
    <rPh sb="0" eb="2">
      <t>ギジョウ</t>
    </rPh>
    <rPh sb="6" eb="10">
      <t>ジマクヒョウジ</t>
    </rPh>
    <rPh sb="15" eb="17">
      <t>ドウニュウ</t>
    </rPh>
    <phoneticPr fontId="14"/>
  </si>
  <si>
    <t>モニター・タブレット及び音声を字幕として表示可能なアプリを導入し、県議会傍聴にかかる利便性向上を図る。</t>
    <rPh sb="10" eb="11">
      <t>オヨ</t>
    </rPh>
    <rPh sb="33" eb="34">
      <t>ケン</t>
    </rPh>
    <rPh sb="36" eb="38">
      <t>ボウチョウ</t>
    </rPh>
    <rPh sb="42" eb="47">
      <t>リベンセイコウジョウ</t>
    </rPh>
    <rPh sb="48" eb="49">
      <t>ハカ</t>
    </rPh>
    <phoneticPr fontId="4"/>
  </si>
  <si>
    <t>ゼブラ・ストップ活動啓発事業（YouTube広告・SNS広告）</t>
    <rPh sb="8" eb="10">
      <t>カツドウ</t>
    </rPh>
    <phoneticPr fontId="5"/>
  </si>
  <si>
    <t>写し等の交付費用に係るキャッシュレス推進</t>
  </si>
  <si>
    <t>総合窓口における写し等の交付費用の徴収について、POSレジ及びキャッシュレス決済端末の利用に係る費用。</t>
    <rPh sb="43" eb="45">
      <t>リヨウ</t>
    </rPh>
    <rPh sb="46" eb="47">
      <t>カカ</t>
    </rPh>
    <rPh sb="48" eb="50">
      <t>ヒヨウ</t>
    </rPh>
    <phoneticPr fontId="14"/>
  </si>
  <si>
    <t>ストレスチェック業務委託</t>
    <rPh sb="8" eb="10">
      <t>ギョウム</t>
    </rPh>
    <phoneticPr fontId="14"/>
  </si>
  <si>
    <t>議会ペーパーレス会議システム</t>
    <rPh sb="0" eb="2">
      <t>ギカイ</t>
    </rPh>
    <rPh sb="8" eb="10">
      <t>カイギ</t>
    </rPh>
    <phoneticPr fontId="14"/>
  </si>
  <si>
    <t>県警における行政手続について、キャッシュレス決済を導入するとともに、同決済導入に合わせて証紙手続を廃止し、現金決済を導入する。</t>
    <rPh sb="0" eb="2">
      <t>ケンケイ</t>
    </rPh>
    <rPh sb="6" eb="8">
      <t>ギョウセイ</t>
    </rPh>
    <rPh sb="8" eb="10">
      <t>テツヅ</t>
    </rPh>
    <rPh sb="22" eb="24">
      <t>ケッサイ</t>
    </rPh>
    <rPh sb="25" eb="27">
      <t>ドウニュウ</t>
    </rPh>
    <rPh sb="34" eb="35">
      <t>ドウ</t>
    </rPh>
    <rPh sb="35" eb="37">
      <t>ケッサイ</t>
    </rPh>
    <rPh sb="37" eb="39">
      <t>ドウニュウ</t>
    </rPh>
    <rPh sb="40" eb="41">
      <t>ア</t>
    </rPh>
    <rPh sb="44" eb="46">
      <t>ショウシ</t>
    </rPh>
    <rPh sb="46" eb="48">
      <t>テツヅ</t>
    </rPh>
    <rPh sb="49" eb="51">
      <t>ハイシ</t>
    </rPh>
    <rPh sb="53" eb="55">
      <t>ゲンキン</t>
    </rPh>
    <rPh sb="55" eb="57">
      <t>ケッサイ</t>
    </rPh>
    <rPh sb="58" eb="60">
      <t>ドウニュウ</t>
    </rPh>
    <phoneticPr fontId="13"/>
  </si>
  <si>
    <t>赤外線カメラを搭載したUAV（ドローン）を活用し、県有施設の劣化状況の確認を効率的に実施する。</t>
    <rPh sb="21" eb="23">
      <t>カツヨウ</t>
    </rPh>
    <rPh sb="42" eb="44">
      <t>ジッシ</t>
    </rPh>
    <phoneticPr fontId="4"/>
  </si>
  <si>
    <t>ＢＩＭ／ＣＩＭを活用した建設工事の拡大</t>
    <rPh sb="8" eb="10">
      <t>カツヨウ</t>
    </rPh>
    <rPh sb="12" eb="14">
      <t>ケンセツ</t>
    </rPh>
    <rPh sb="14" eb="16">
      <t>コウジ</t>
    </rPh>
    <rPh sb="16" eb="18">
      <t>ドコウジ</t>
    </rPh>
    <rPh sb="17" eb="19">
      <t>カクダイ</t>
    </rPh>
    <phoneticPr fontId="15"/>
  </si>
  <si>
    <t>250,000の一部</t>
    <rPh sb="8" eb="10">
      <t>イチブ</t>
    </rPh>
    <phoneticPr fontId="4"/>
  </si>
  <si>
    <t>665,446の一部</t>
    <rPh sb="8" eb="10">
      <t>イチブ</t>
    </rPh>
    <phoneticPr fontId="4"/>
  </si>
  <si>
    <t>150,000の一部</t>
    <rPh sb="8" eb="10">
      <t>イチブ</t>
    </rPh>
    <phoneticPr fontId="4"/>
  </si>
  <si>
    <t>遊休農地リモートセンシング導入モデル事業</t>
    <rPh sb="0" eb="4">
      <t>ユウキュウノウチ</t>
    </rPh>
    <rPh sb="13" eb="15">
      <t>ドウニュウ</t>
    </rPh>
    <rPh sb="18" eb="20">
      <t>ジギョウ</t>
    </rPh>
    <phoneticPr fontId="5"/>
  </si>
  <si>
    <t>スマート技術を活用した水稲生産力強化事業</t>
    <rPh sb="4" eb="6">
      <t>ギジュツ</t>
    </rPh>
    <rPh sb="7" eb="9">
      <t>カツヨウ</t>
    </rPh>
    <rPh sb="11" eb="13">
      <t>スイトウ</t>
    </rPh>
    <rPh sb="13" eb="16">
      <t>セイサンリョク</t>
    </rPh>
    <rPh sb="16" eb="18">
      <t>キョウカ</t>
    </rPh>
    <rPh sb="18" eb="20">
      <t>ジギョウ</t>
    </rPh>
    <phoneticPr fontId="5"/>
  </si>
  <si>
    <t>設計図書整合性チェックシステムの導入</t>
    <phoneticPr fontId="5"/>
  </si>
  <si>
    <t>地方税以外の公金納付のデジタル化・キャッシュレス化に対応するため、財務情報システムの改修を行い、eLTAXの仕組みを活用したキャッシュレス決済を可能とする。</t>
    <phoneticPr fontId="5"/>
  </si>
  <si>
    <t>デジタル化・プロセス改善アドバイザー事業</t>
    <phoneticPr fontId="5"/>
  </si>
  <si>
    <t>地域公共交通の維持・確保に向けて、より持続可能性の高い公共交通への再構築（リ・デザイン）を推進するため、地域の実情に応じた路線の再編や交通DXの取組みを行う市町村等に対し、支援を行う。</t>
    <rPh sb="45" eb="47">
      <t>スイシン</t>
    </rPh>
    <rPh sb="52" eb="54">
      <t>チイキ</t>
    </rPh>
    <rPh sb="55" eb="57">
      <t>ジツジョウ</t>
    </rPh>
    <rPh sb="58" eb="59">
      <t>オウ</t>
    </rPh>
    <rPh sb="61" eb="63">
      <t>ロセン</t>
    </rPh>
    <rPh sb="64" eb="66">
      <t>サイヘン</t>
    </rPh>
    <rPh sb="67" eb="69">
      <t>コウツウ</t>
    </rPh>
    <phoneticPr fontId="4"/>
  </si>
  <si>
    <t>地域交通や物流網の脱炭素化や、所有から共有への移行促進による循環経済の実現を目指すため、タクシー、レンタカー、カーシェアリング及びバス等の営業用車両に次世代自動車を導入する経費について助成を行う。また、中小事業者による次世代自動車に係るインフラ設備導入経費について助成するほか、観光・宿泊施設や、太陽光発電設備に一般利用に供する充電設備を設置する場合にも助成を行う。</t>
    <rPh sb="101" eb="103">
      <t>チュウショウ</t>
    </rPh>
    <rPh sb="103" eb="106">
      <t>ジギョウシャ</t>
    </rPh>
    <rPh sb="109" eb="112">
      <t>ジセダイ</t>
    </rPh>
    <rPh sb="112" eb="115">
      <t>ジドウシャ</t>
    </rPh>
    <rPh sb="116" eb="117">
      <t>カカ</t>
    </rPh>
    <rPh sb="122" eb="124">
      <t>セツビ</t>
    </rPh>
    <rPh sb="124" eb="126">
      <t>ドウニュウ</t>
    </rPh>
    <rPh sb="126" eb="128">
      <t>ケイヒ</t>
    </rPh>
    <rPh sb="132" eb="134">
      <t>ジョセイ</t>
    </rPh>
    <phoneticPr fontId="4"/>
  </si>
  <si>
    <t>漁具に設置した観測機器を用いて、操業で把握した海底の水温などの環境データと漁獲した魚の種類・量などの漁獲データを集計・解析し、結果を漁業者へ迅速に情報提供することで、操業の効率化を図る。</t>
    <phoneticPr fontId="5"/>
  </si>
  <si>
    <t>農業の担い手育成の中核機関である農業大学校において、学生がスマート農業の基本的な知識や技術を習得できるよう、操作実演研修の実施や、スマート農業機器の整備を行う。</t>
    <rPh sb="0" eb="2">
      <t>ノウギョウ</t>
    </rPh>
    <rPh sb="3" eb="4">
      <t>ニナ</t>
    </rPh>
    <rPh sb="5" eb="6">
      <t>テ</t>
    </rPh>
    <rPh sb="6" eb="8">
      <t>イクセイ</t>
    </rPh>
    <rPh sb="9" eb="11">
      <t>チュウカク</t>
    </rPh>
    <rPh sb="11" eb="13">
      <t>キカン</t>
    </rPh>
    <rPh sb="16" eb="18">
      <t>ノウギョウ</t>
    </rPh>
    <rPh sb="18" eb="20">
      <t>ダイガク</t>
    </rPh>
    <rPh sb="20" eb="21">
      <t>コウ</t>
    </rPh>
    <rPh sb="26" eb="28">
      <t>ガクセイ</t>
    </rPh>
    <rPh sb="33" eb="35">
      <t>ノウギョウ</t>
    </rPh>
    <rPh sb="36" eb="39">
      <t>キホンテキ</t>
    </rPh>
    <rPh sb="40" eb="42">
      <t>チシキ</t>
    </rPh>
    <rPh sb="43" eb="45">
      <t>ギジュツ</t>
    </rPh>
    <rPh sb="46" eb="48">
      <t>シュウトク</t>
    </rPh>
    <rPh sb="54" eb="56">
      <t>ソウサ</t>
    </rPh>
    <rPh sb="56" eb="58">
      <t>ジツエン</t>
    </rPh>
    <rPh sb="58" eb="60">
      <t>ケンシュウ</t>
    </rPh>
    <rPh sb="61" eb="63">
      <t>ジッシ</t>
    </rPh>
    <rPh sb="69" eb="71">
      <t>ノウギョウ</t>
    </rPh>
    <rPh sb="71" eb="73">
      <t>キキ</t>
    </rPh>
    <rPh sb="74" eb="76">
      <t>セイビ</t>
    </rPh>
    <rPh sb="77" eb="78">
      <t>オコナ</t>
    </rPh>
    <phoneticPr fontId="5"/>
  </si>
  <si>
    <t>農薬検索システム</t>
    <rPh sb="0" eb="2">
      <t>ノウヤク</t>
    </rPh>
    <rPh sb="2" eb="4">
      <t>ケンサク</t>
    </rPh>
    <phoneticPr fontId="4"/>
  </si>
  <si>
    <t>畜産業における生産性の向上と作業時間の短縮を図るため、スマート農業技術の導入を支援する。また、モデル農家と協力して現地実証に取り組むとともに、実証結果を踏まえた研修会を開催し、畜産農家の更なるスマート化を進める。</t>
    <rPh sb="0" eb="3">
      <t>チクサンギョウ</t>
    </rPh>
    <rPh sb="7" eb="10">
      <t>セイサンセイ</t>
    </rPh>
    <rPh sb="11" eb="13">
      <t>コウジョウ</t>
    </rPh>
    <rPh sb="14" eb="18">
      <t>サギョウジカン</t>
    </rPh>
    <rPh sb="19" eb="21">
      <t>タンシュク</t>
    </rPh>
    <rPh sb="22" eb="23">
      <t>ハカ</t>
    </rPh>
    <rPh sb="31" eb="35">
      <t>ノウギョウギジュツ</t>
    </rPh>
    <rPh sb="36" eb="38">
      <t>ドウニュウ</t>
    </rPh>
    <rPh sb="39" eb="41">
      <t>シエン</t>
    </rPh>
    <rPh sb="50" eb="52">
      <t>ノウカ</t>
    </rPh>
    <rPh sb="53" eb="55">
      <t>キョウリョク</t>
    </rPh>
    <rPh sb="57" eb="59">
      <t>ゲンチ</t>
    </rPh>
    <rPh sb="59" eb="61">
      <t>ジッショウ</t>
    </rPh>
    <rPh sb="62" eb="63">
      <t>ト</t>
    </rPh>
    <rPh sb="64" eb="65">
      <t>ク</t>
    </rPh>
    <rPh sb="71" eb="73">
      <t>ジッショウ</t>
    </rPh>
    <rPh sb="73" eb="75">
      <t>ケッカ</t>
    </rPh>
    <rPh sb="76" eb="77">
      <t>フ</t>
    </rPh>
    <rPh sb="80" eb="83">
      <t>ケンシュウカイ</t>
    </rPh>
    <rPh sb="84" eb="86">
      <t>カイサイ</t>
    </rPh>
    <rPh sb="88" eb="92">
      <t>チクサンノウカ</t>
    </rPh>
    <rPh sb="93" eb="94">
      <t>サラ</t>
    </rPh>
    <rPh sb="100" eb="101">
      <t>カ</t>
    </rPh>
    <rPh sb="102" eb="103">
      <t>スス</t>
    </rPh>
    <phoneticPr fontId="4"/>
  </si>
  <si>
    <t>スマート機器を活用している漁業者等を講師として招き、スマート機器の導入を検討している漁業者等を対象として、導入効果や活用方法などの研修会を開催することで、導入促進を図る。</t>
    <phoneticPr fontId="4"/>
  </si>
  <si>
    <t>定置網等に被害を及ぼす急激な潮流の変化を予測して、漁業者に情報提供するシステムの保守管理を行う。</t>
    <phoneticPr fontId="4"/>
  </si>
  <si>
    <t>127,314の一部</t>
  </si>
  <si>
    <t>ワーケーションの受入促進を図るため、ホームページやワークショップ等により県の魅力を発信するとともに、県内でワーケーションを行う企業等に対して実施経費の一部を助成する。</t>
    <phoneticPr fontId="5"/>
  </si>
  <si>
    <t>473,490の一部</t>
    <rPh sb="8" eb="10">
      <t>イチブ</t>
    </rPh>
    <phoneticPr fontId="4"/>
  </si>
  <si>
    <t>市町村立学校においてオンラインによる日本語指導に係るモデル事業や、県立高等学校において翻訳支援アプリの活用検証事業を行う。</t>
    <rPh sb="4" eb="6">
      <t>ガッコウ</t>
    </rPh>
    <phoneticPr fontId="4"/>
  </si>
  <si>
    <t>誰もがそれぞれのライフステージに応じて日常的にスポーツに親しみ、健康づくりを促進するため、安全で気軽に取り組めるシニア向けのeスポーツ出張体験会等を実施する。</t>
    <rPh sb="72" eb="73">
      <t>トウ</t>
    </rPh>
    <phoneticPr fontId="5"/>
  </si>
  <si>
    <t>スマート水産業推進事業（漁船漁業振興事業）</t>
    <rPh sb="4" eb="7">
      <t>スイサンギョウ</t>
    </rPh>
    <rPh sb="7" eb="11">
      <t>スイシンジギョウ</t>
    </rPh>
    <phoneticPr fontId="5"/>
  </si>
  <si>
    <t>漁業調査船に衛星通信装置等を導入し、漁業者に対してクラウドを介して魚群の位置情報等の観測データを提供することで、漁業者の利便性向上を図る。</t>
    <phoneticPr fontId="4"/>
  </si>
  <si>
    <t>太陽光発電設備等共同購入支援事業</t>
    <rPh sb="12" eb="14">
      <t>シエン</t>
    </rPh>
    <phoneticPr fontId="5"/>
  </si>
  <si>
    <t>県庁舎で使用する電話設備についてテレワーク等の働き方を推進するため、オフィス改革を実施している部署に公用スマートフォン及びインターネット電話を導入する。</t>
    <rPh sb="0" eb="3">
      <t>ケンチョウシャ</t>
    </rPh>
    <rPh sb="4" eb="6">
      <t>シヨウ</t>
    </rPh>
    <rPh sb="8" eb="12">
      <t>デンワセツビ</t>
    </rPh>
    <rPh sb="21" eb="22">
      <t>トウ</t>
    </rPh>
    <rPh sb="23" eb="24">
      <t>ハタラ</t>
    </rPh>
    <rPh sb="25" eb="26">
      <t>カタ</t>
    </rPh>
    <rPh sb="27" eb="29">
      <t>スイシン</t>
    </rPh>
    <rPh sb="38" eb="40">
      <t>カイカク</t>
    </rPh>
    <rPh sb="41" eb="43">
      <t>ジッシ</t>
    </rPh>
    <rPh sb="47" eb="49">
      <t>ブショ</t>
    </rPh>
    <rPh sb="50" eb="52">
      <t>コウヨウ</t>
    </rPh>
    <rPh sb="59" eb="60">
      <t>オヨ</t>
    </rPh>
    <rPh sb="68" eb="70">
      <t>デンワ</t>
    </rPh>
    <rPh sb="71" eb="73">
      <t>ドウニュウ</t>
    </rPh>
    <phoneticPr fontId="4"/>
  </si>
  <si>
    <t>デジタルツールによる業務改善</t>
    <phoneticPr fontId="5"/>
  </si>
  <si>
    <t>デジタル技術の活用を通じて、県庁の業務の効率化を推進する。</t>
    <phoneticPr fontId="5"/>
  </si>
  <si>
    <t>デジタル人材育成研修</t>
    <rPh sb="4" eb="6">
      <t>ジンザイ</t>
    </rPh>
    <rPh sb="6" eb="8">
      <t>イクセイ</t>
    </rPh>
    <phoneticPr fontId="5"/>
  </si>
  <si>
    <t>民間の専門人材であるアドバイザーの助言を得る等により、業務プロセスの見直しやデジタルツール等の活用、適正なシステム調達を進め、庁内の業務改革を推進する。</t>
    <rPh sb="22" eb="23">
      <t>トウ</t>
    </rPh>
    <phoneticPr fontId="4"/>
  </si>
  <si>
    <t>防災対策事業（SNS緊急情報リアルタイム配信サービス）</t>
  </si>
  <si>
    <t>電話ｄｅ詐欺等被害防止広報・啓発事業のうち、SNS広告等を活用した広報啓発活動</t>
    <rPh sb="27" eb="28">
      <t>トウ</t>
    </rPh>
    <phoneticPr fontId="15"/>
  </si>
  <si>
    <t>児童虐待防止SNS相談事業</t>
  </si>
  <si>
    <t>外国語SNSを活用した観光情報発信強化事業</t>
  </si>
  <si>
    <t>中核地域生活支援センター相談支援業務のICT化事業</t>
    <rPh sb="23" eb="25">
      <t>ジギョウ</t>
    </rPh>
    <phoneticPr fontId="5"/>
  </si>
  <si>
    <t>ICTを活用した児童相談所業務改善事業</t>
  </si>
  <si>
    <t>幼児教育の質の向上のためのICT化支援事業</t>
    <rPh sb="0" eb="4">
      <t>ヨウジキョウイク</t>
    </rPh>
    <rPh sb="5" eb="6">
      <t>シツ</t>
    </rPh>
    <rPh sb="7" eb="9">
      <t>コウジョウ</t>
    </rPh>
    <rPh sb="16" eb="17">
      <t>カ</t>
    </rPh>
    <rPh sb="17" eb="19">
      <t>シエン</t>
    </rPh>
    <rPh sb="19" eb="21">
      <t>ジギョウ</t>
    </rPh>
    <phoneticPr fontId="5"/>
  </si>
  <si>
    <t>認可外保育施設におけるICT化推進等事業</t>
  </si>
  <si>
    <t>ICTを活用した道路維持管理業務の試行導入（３次元測量の導入）</t>
  </si>
  <si>
    <t>ICTを活用した道路維持管理業務の試行導入（道路パトロールの効率化）</t>
  </si>
  <si>
    <t>私立高等学校等ICT環境整備事業</t>
  </si>
  <si>
    <t>ICTを活用した多様な学びの場の構築</t>
  </si>
  <si>
    <t>審議会運営におけるICT利活用</t>
  </si>
  <si>
    <t>労働委員会ICT化推進事業</t>
  </si>
  <si>
    <t>LED道路照明灯を利用した道路の遠隔監視システムの構築</t>
  </si>
  <si>
    <t>AIを活用した福祉相談窓口案内事業</t>
    <rPh sb="3" eb="5">
      <t>カツヨウ</t>
    </rPh>
    <rPh sb="7" eb="11">
      <t>フクシソウダン</t>
    </rPh>
    <rPh sb="11" eb="13">
      <t>マドグチ</t>
    </rPh>
    <rPh sb="13" eb="15">
      <t>アンナイ</t>
    </rPh>
    <rPh sb="15" eb="17">
      <t>ジギョウ</t>
    </rPh>
    <phoneticPr fontId="5"/>
  </si>
  <si>
    <t>AI英会話学習支援システムを活用した「話すこと」を高める事業</t>
    <rPh sb="2" eb="5">
      <t>エイカイワ</t>
    </rPh>
    <rPh sb="5" eb="7">
      <t>ガクシュウ</t>
    </rPh>
    <rPh sb="7" eb="9">
      <t>シエン</t>
    </rPh>
    <rPh sb="14" eb="16">
      <t>カツヨウ</t>
    </rPh>
    <rPh sb="19" eb="20">
      <t>ハナ</t>
    </rPh>
    <rPh sb="25" eb="26">
      <t>タカ</t>
    </rPh>
    <rPh sb="28" eb="30">
      <t>ジギョウ</t>
    </rPh>
    <phoneticPr fontId="5"/>
  </si>
  <si>
    <t>AIを活用した生涯学習情報の収集・提供</t>
    <rPh sb="3" eb="5">
      <t>カツヨウ</t>
    </rPh>
    <phoneticPr fontId="5"/>
  </si>
  <si>
    <t xml:space="preserve">生成AI事業 </t>
  </si>
  <si>
    <t>BIM／CIMの試行</t>
    <phoneticPr fontId="5"/>
  </si>
  <si>
    <t>交通量調査におけるCCTVカメラ画像のAI解析</t>
  </si>
  <si>
    <t>観光等におけるEV活用促進事業</t>
  </si>
  <si>
    <t>障害者IT支援事業</t>
  </si>
  <si>
    <t>学校DX推進パートナー配置事業</t>
  </si>
  <si>
    <t>障害者ITサポートセンターを設置・運営するとともに情報通信機器利用促進講座を開催し、IT技術の普及を図ることにより障害者の社会参加を促進する。</t>
  </si>
  <si>
    <t>県立テクノスクールにおけるITリテラシーに係る訓練の実施</t>
  </si>
  <si>
    <t>テクノスクールの全ての訓練科において、データの取扱い方などを習得するITリテラシーに係る訓練を実施する。</t>
  </si>
  <si>
    <t>県立テクノスクールにおけるIT人材の育成</t>
  </si>
  <si>
    <t>大学や専修学校、企業等が持つ教育訓練資源を最大限に活用した、離転職者等を対象とする職業訓練の中で、ITパスポートの取得等の基礎的なITリテラシーの習得を目指すコースを実施する。</t>
    <rPh sb="83" eb="85">
      <t>ジッシ</t>
    </rPh>
    <phoneticPr fontId="4"/>
  </si>
  <si>
    <t>社会に求められる産業人材の育成につなげるため、IT業界等で求められる人材像やスキル等の概観を学ぶ講座をオンラインで実施する。</t>
  </si>
  <si>
    <t>中小企業の在職者等を対象に、ITスキルをはじめとした中小企業等で必要とされるスキルの向上や学び直しの機会の提供のため「ちば企業人スキルアップセミナー」を実施する。</t>
  </si>
  <si>
    <t>GNSSを活用した検査</t>
    <phoneticPr fontId="5"/>
  </si>
  <si>
    <t>GNSS（人工衛星からの信号を受信し、現在位置などを記録するシステム）を活用し、森林整備事業の完了検査において施業面積の確認を行う。</t>
  </si>
  <si>
    <t>工事情報共有システム（ASP）の運用</t>
  </si>
  <si>
    <t>ちばDXポータルの運用</t>
    <rPh sb="9" eb="11">
      <t>ウンヨウ</t>
    </rPh>
    <phoneticPr fontId="4"/>
  </si>
  <si>
    <t>業務改善DXアドバイザー配置事業</t>
  </si>
  <si>
    <t>中小企業の生産性の向上や競争力の強化に必要なDX人材の育成を促進するため、学習計画書の作成、リスキリングプログラムの提供、取組効果の検証等の伴走支援を実施する。</t>
  </si>
  <si>
    <t>県民・事業者にとってオンライン申請の窓口がわかりやすく、手続きがしやすい環境づくりを進めるため、県と県内市町村のオンライン申請窓口を集約したちばDXポータルを運用する。</t>
  </si>
  <si>
    <t>税業務の県民サービス向上や業務効率化に向けたDXを推進するため、全ての県税事務所及び自動車税事務所で窓口業務のリモート化の実施や、ローコードツール、千葉県生成AI利用サービス等を活用した業務改善に取り組む。</t>
    <rPh sb="32" eb="33">
      <t>スベ</t>
    </rPh>
    <rPh sb="35" eb="40">
      <t>ケンゼイジムショ</t>
    </rPh>
    <rPh sb="40" eb="41">
      <t>オヨ</t>
    </rPh>
    <rPh sb="42" eb="49">
      <t>ジドウシャゼイジムショ</t>
    </rPh>
    <rPh sb="59" eb="60">
      <t>カ</t>
    </rPh>
    <rPh sb="61" eb="63">
      <t>ジッシ</t>
    </rPh>
    <phoneticPr fontId="15"/>
  </si>
  <si>
    <t>警察業務のDX推進</t>
  </si>
  <si>
    <t>警察業務のDX推進（ペーパーレス化の推進）</t>
    <rPh sb="0" eb="2">
      <t>ケイサツ</t>
    </rPh>
    <rPh sb="2" eb="4">
      <t>ギョウム</t>
    </rPh>
    <rPh sb="7" eb="9">
      <t>スイシン</t>
    </rPh>
    <rPh sb="16" eb="17">
      <t>カ</t>
    </rPh>
    <rPh sb="18" eb="20">
      <t>スイシン</t>
    </rPh>
    <phoneticPr fontId="4"/>
  </si>
  <si>
    <t>職員を対象としたDXの推進に係る研修の実施</t>
  </si>
  <si>
    <t>職員のDXに係る意識改革や推進のため、職員能力開発センターの研修において、DX推進に係る科目や講義を取り入れる。</t>
  </si>
  <si>
    <t>「千葉県デジタル人材育成等実施方針」に基づき、DX推進を担当する職員に対し、自らの課題抽出及び解決力の向上に向けた研修を実施する。</t>
    <rPh sb="1" eb="4">
      <t>チバケン</t>
    </rPh>
    <phoneticPr fontId="5"/>
  </si>
  <si>
    <t>市町村のDX推進人材を育成するため、県職員と市町村職員が受講するオンライン研修を共同調達する。</t>
    <rPh sb="11" eb="13">
      <t>イクセイ</t>
    </rPh>
    <rPh sb="18" eb="19">
      <t>ケン</t>
    </rPh>
    <rPh sb="19" eb="21">
      <t>ショクイン</t>
    </rPh>
    <rPh sb="25" eb="27">
      <t>ショクイン</t>
    </rPh>
    <phoneticPr fontId="4"/>
  </si>
  <si>
    <t>市町村デジタル推進支援事業（市町村DXの支援）</t>
  </si>
  <si>
    <t>県におけるDXの浸透状況や、県のデジタル施策に対する生の声や課題を調査し、DX戦略の更なる推進に活用する。</t>
  </si>
  <si>
    <t>児童相談所支援システムの保守・改修や公用スマートフォン等の更改を行うとともに、AIを活用した電話対応支援システムを全児童相談所に拡充することにより記録作成の負担軽減を図る。</t>
  </si>
  <si>
    <t>令和５年度から実施した交通量調査をカメラ画像のAI解析について、これまでの試行内容を分析し、今後の手法を検討する。</t>
    <rPh sb="0" eb="2">
      <t>レイワ</t>
    </rPh>
    <rPh sb="3" eb="5">
      <t>ネンド</t>
    </rPh>
    <rPh sb="7" eb="9">
      <t>ジッシ</t>
    </rPh>
    <rPh sb="37" eb="41">
      <t>シコウナイヨウ</t>
    </rPh>
    <rPh sb="42" eb="44">
      <t>ブンセキ</t>
    </rPh>
    <rPh sb="46" eb="48">
      <t>コンゴ</t>
    </rPh>
    <rPh sb="49" eb="51">
      <t>シュホウ</t>
    </rPh>
    <rPh sb="52" eb="54">
      <t>ケントウ</t>
    </rPh>
    <phoneticPr fontId="5"/>
  </si>
  <si>
    <t>ドローン等を用いた河川の点検により映像を記録し、AIにより変状箇所を評価することで、効率的に河川管理施設の変状箇所を把握し、施設の適切な維持管理を図る。</t>
  </si>
  <si>
    <t>成田空港・羽田空港及び海上自衛隊下総飛行場周辺における航空機騒音の分布状況や環境基準の達成状況を把握する「航空機騒音監視システム」について、より効率的な処理のため、AIを搭載したシステムを開発・導入する。</t>
  </si>
  <si>
    <t>県民が自らの学習目的に沿った学びを適切に選択できるよう、趣味・教養、社会貢献等の学びから職業上必要な知識等を習得する学びまで、多様で幅広い学習情報を、AIを活用して収集し、県民に提供する。</t>
  </si>
  <si>
    <t>AIS（船舶自動識別装置）搭載船舶のモニタリング体制を整備し、AISを登載している県内漁船の位置を把握・可視化することにより、北朝鮮による弾道ミサイル発射時や津波などの災害発生時における安否確認の迅速化を図るとともに、AISを登載している千葉県近海のタンカーや作業船の位置情報を周知することにより、漁船の安全航行の支援と事故の未然防止を図る。</t>
  </si>
  <si>
    <t>生産者や農業機械メーカー、学識経験者等が参画する「ちばの園芸スマート農業推進プラットフォーム」を設置し、県内の園芸農業において導入が期待されるスマート農業技術（AI・ICTの活用による省力化等）の検討を行うとともに、スマート農業技術に係る実演会や交流会、実用化に向けたマッチング等を支援する。</t>
  </si>
  <si>
    <t>市町村の農業委員会が実施する農地の利用状況調査において、衛星データをAIにより解析し、農地の耕作状況を判別することが出来るシステムを導入実証することで、調査の負担軽減・効率化及び遊休農地のデータ化を支援するとともに、可視化したデータを用い所有者と耕作者とのマッチングにつなげる。</t>
    <rPh sb="14" eb="16">
      <t>ノウチ</t>
    </rPh>
    <phoneticPr fontId="5"/>
  </si>
  <si>
    <t>令和６年２月から導入している県専用の生成AI利用環境について、効果的な活用により更なる業務改善が図られるよう、引き続き運用管理を行う。</t>
    <rPh sb="0" eb="2">
      <t>レイワ</t>
    </rPh>
    <rPh sb="3" eb="4">
      <t>ネン</t>
    </rPh>
    <rPh sb="5" eb="6">
      <t>ツキ</t>
    </rPh>
    <rPh sb="8" eb="10">
      <t>ドウニュウ</t>
    </rPh>
    <rPh sb="14" eb="15">
      <t>ケン</t>
    </rPh>
    <rPh sb="15" eb="17">
      <t>センヨウ</t>
    </rPh>
    <rPh sb="18" eb="20">
      <t>セイセイ</t>
    </rPh>
    <rPh sb="22" eb="24">
      <t>リヨウ</t>
    </rPh>
    <rPh sb="24" eb="26">
      <t>カンキョウ</t>
    </rPh>
    <rPh sb="31" eb="34">
      <t>コウカテキ</t>
    </rPh>
    <rPh sb="35" eb="37">
      <t>カツヨウ</t>
    </rPh>
    <rPh sb="40" eb="41">
      <t>サラ</t>
    </rPh>
    <rPh sb="43" eb="45">
      <t>ギョウム</t>
    </rPh>
    <rPh sb="45" eb="47">
      <t>カイゼン</t>
    </rPh>
    <rPh sb="48" eb="49">
      <t>ハカ</t>
    </rPh>
    <rPh sb="55" eb="56">
      <t>ヒ</t>
    </rPh>
    <rPh sb="57" eb="58">
      <t>ツヅ</t>
    </rPh>
    <rPh sb="59" eb="61">
      <t>ウンヨウ</t>
    </rPh>
    <rPh sb="61" eb="63">
      <t>カンリ</t>
    </rPh>
    <rPh sb="64" eb="65">
      <t>オコナ</t>
    </rPh>
    <phoneticPr fontId="4"/>
  </si>
  <si>
    <t>複数のSNSの投稿をAIが常時解析して、災害・事件に係る情報を抽出・配信するサービスを導入し、県の災害対応に活用する。</t>
  </si>
  <si>
    <t>国が開設した児童虐待相談専用のSNSアカウントに寄せられた県民からの相談に対応するため、専用の相談窓口を設置する。</t>
  </si>
  <si>
    <t>SNSなどを利用した犯罪を効率的に捜査するため、スマートフォンからのデータ抽出等を可能とする高度な解析ツールを活用する。</t>
    <rPh sb="55" eb="57">
      <t>カツヨウ</t>
    </rPh>
    <phoneticPr fontId="4"/>
  </si>
  <si>
    <t>児童生徒及び保護者等に対する教育相談事業について、窓口や電話での相談を24時間いつでも受け付けるほか、オンライン相談を実施する。また、小学校４年生から18歳以下の若者を対象としたSNSを活用した相談窓口を設置する。</t>
    <rPh sb="81" eb="83">
      <t>ワカモノ</t>
    </rPh>
    <phoneticPr fontId="4"/>
  </si>
  <si>
    <t>将来のキャリアや所得への不安を抱え、ステップアップを目指したい若者に向けて、ジョブカフェちばにSNSを用いた相談窓口を開設し、専門家による相談支援を行う。</t>
  </si>
  <si>
    <t>災害時に被害状況や避難情報等の防災情報を収集・処理するとともに、防災ポータルサイト、防災メール、Lアラート※を通じて県民への防災情報の提供も行う「防災情報システム」等を運営する。また、システム再構築に向けた設計を行う。</t>
    <rPh sb="96" eb="99">
      <t>サイコウチク</t>
    </rPh>
    <rPh sb="100" eb="101">
      <t>ム</t>
    </rPh>
    <rPh sb="103" eb="105">
      <t>セッケイ</t>
    </rPh>
    <rPh sb="106" eb="107">
      <t>オコナ</t>
    </rPh>
    <phoneticPr fontId="5"/>
  </si>
  <si>
    <t>政府主催の総合防災訓練や、消防機関や関係機関が実施する各種訓練へDMAT等を派遣し、EMISやその他のシステムを活用した情報共有などに関する訓練を通じて、関係機関との連携強化を図る。</t>
    <phoneticPr fontId="5"/>
  </si>
  <si>
    <t>「道路・港湾・都市公園の屋外照明灯LED化事業」において、遠隔操作が可能な照明灯を整備することに伴い、交通の要衝となる箇所に交通安全や災害対策に寄与する事を目的として監視カメラを設置する。</t>
  </si>
  <si>
    <t>千葉県の観光情報を幅広くPRするため、千葉県公式観光サイト「ちば観光ナビ」の管理・運営及び、SNSを活用した情報発信を実施する。</t>
  </si>
  <si>
    <t>外国人個人旅行客の取り込み拡大に向けて、海外で多く利用される旅行予約サイト等の活用を促進するための観光事業者向けセミナーや個別相談会を開催するとともに、主要な旅行予約サイト等に本県の特集ページを作成し、集中的にPRを行う。</t>
  </si>
  <si>
    <t>運転に関連する動画の視聴傾向がある県内のYouTube視聴者や、SNS利用者を対象に、千葉県公式PRチャンネルに掲載しているゼブラ・ストップ活動啓発動画をCM掲出する。</t>
  </si>
  <si>
    <t>飲酒に関連する動画の視聴傾向がある県内のYouTube視聴者や、SNS利用者を対象に、千葉県公式PRチャンネルに掲載している飲酒運転根絶動画等をCM掲出する。</t>
  </si>
  <si>
    <t>犯罪の予防、犯罪発生時の迅速な対応を図り、犯罪の起きにくい社会づくりを一層推進するため、県内主要駅周辺の繁華街を中心に120台の街頭防犯カメラを設置・運用する。</t>
    <phoneticPr fontId="4"/>
  </si>
  <si>
    <t>対象にとらわれない福祉に関する総合相談支援業務を実施している中核地域生活支援センターについて、ICT化により業務効率化や省力化、質の向上を図る。</t>
  </si>
  <si>
    <t>介護サービス事業者が現場の負担軽減や業務の効率化のため、介護ロボットやICT機器等の介護テクノロジーを導入する経費に対し、助成を行う。</t>
  </si>
  <si>
    <t>介護現場の生産性向上のさらなる推進に向け、介護事業者に対し、ワンストップ型の支援を実施するため、介護生産性向上総合相談センターを運営し、事業者からの相談対応から介護ロボットやICT導入に係る取組までを一体的に実施する。</t>
  </si>
  <si>
    <t>幼稚園・認定こども園における教諭等の園務改善のためのICT化支援システムの導入や教育の質向上を図るためのICT機器の導入等に必要な費用を補助する。</t>
  </si>
  <si>
    <t>有害鳥獣の捕獲の際に、わなが作動したことを自動的に通知するシステムなどのICT機器の導入を促進することにより、農作物被害防止対策に取り組む担い手の負担軽減を進める。</t>
  </si>
  <si>
    <t>地域活動の担い手となる人材の育成を進め、高齢者自らの健康維持や社会参加による生きがいの高揚を図るため、生涯大学校を県内５学園で運営する中で、ICTに関する知識等の習得を支援する。</t>
  </si>
  <si>
    <t>私立高等学校等におけるICT教育環境の一層の充実を図るため、電子黒板やプロジェクタ等の整備に要する経費について、国の助成に県独自の上乗せを行う。</t>
  </si>
  <si>
    <t>露地及び施設園芸において、ロボット技術やICT技術等の先端技術を活用し、収量・品質の向上や省力化、自動化、効率化を図るため、スマート農業に必要な機械・装置等の導入に対し支援する。</t>
  </si>
  <si>
    <t>農産産地に対し、作業の省力化や自動化等に資するロボット・ICT技術を活用した機械の導入を支援することで、担い手の更なる大規模化を図り、産地の生産体制を強化する。</t>
  </si>
  <si>
    <t>ICTの活用による校務の効率化を図るため、校務のICT化や業務改善についての専門人材（アドバイザー）を市町村や県立学校にモデル的に派遣することで、学校における働き方改革を促進する。</t>
    <rPh sb="63" eb="64">
      <t>テキ</t>
    </rPh>
    <phoneticPr fontId="4"/>
  </si>
  <si>
    <t>EVの普及を促進するため、観光需要の高い香取地域（香取合同庁舎）において、平日は公用車等として、土日祝日等は観光客や住民に活用してもらう公用車EVカーシェアモデル事業を行う。また、EV充電器の位置情報を県公式観光サイトに組み込み、観光情報と一体的に情報発信する。</t>
    <rPh sb="6" eb="8">
      <t>ソクシン</t>
    </rPh>
    <rPh sb="101" eb="104">
      <t>ケンコウシキ</t>
    </rPh>
    <rPh sb="104" eb="106">
      <t>カンコウ</t>
    </rPh>
    <rPh sb="110" eb="111">
      <t>ク</t>
    </rPh>
    <rPh sb="112" eb="113">
      <t>コ</t>
    </rPh>
    <rPh sb="115" eb="119">
      <t>カンコウジョウホウ</t>
    </rPh>
    <rPh sb="120" eb="123">
      <t>イッタイテキ</t>
    </rPh>
    <rPh sb="124" eb="128">
      <t>ジョウホウハッシン</t>
    </rPh>
    <phoneticPr fontId="5"/>
  </si>
  <si>
    <t>専用ホームページ「千葉県地域しごとNAVI」により県内の求人情報や暮らし情報等を一元的に提供するとともに、条件不利地域内の移住支援対象法人に対して効果的な求人広告の作成等を支援する。</t>
    <phoneticPr fontId="4"/>
  </si>
  <si>
    <t>県立特別支援学校（37校）の児童生徒の情報活用能力を高めるため、教育用コンピュータを整備し、情報教育を推進する。また、コンピュータや情報通信ネットワークの情報手段を活用するために必要なICT環境の構築に向け整備を行う。</t>
  </si>
  <si>
    <t>船橋テクノスクール「システム設計科」において、プログラミングやWEBアプリケーション等の知識・技能を習得して主に情報サービスやソフトウエア関連業界で活躍するソフト系の人材を育成する。また、「IoTシステム科」において、IoTシステムやマイクロコンピュータ組込み制御システム等の知識・技能を習得してシステムエンジニアとして活躍する人材を育成する。</t>
  </si>
  <si>
    <t>中小企業のデジタル技術導入を推進する専門組織を設置し、産業支援機関、金融機関等とのネットワークを活用した中小企業とITベンダーとのマッチング支援等を推進する。_x000B_また、企業のデジタル化の段階に応じて、デジタル技術の導入事例セミナー、IoT・AI等の利活用を促進するための実習講座、県内中小企業の実務者向け研修等を実施する。</t>
    <phoneticPr fontId="4"/>
  </si>
  <si>
    <t>化学肥料の使用量低減を推進するため、家畜ふん堆肥や有機質肥料の適切な使用量を算出できる施肥設計支援システム「エコFIT」を生産者が使いやすいようにウェブアプリ化する。</t>
    <phoneticPr fontId="4"/>
  </si>
  <si>
    <t>令和７年度に導入した「農薬検索システム」について、使用者から意見を収集し、農薬の複数検索など機能の拡充を行い、システムの改善と利便性向上を図る。</t>
    <rPh sb="0" eb="2">
      <t>レイワ</t>
    </rPh>
    <rPh sb="3" eb="5">
      <t>ネンド</t>
    </rPh>
    <rPh sb="6" eb="8">
      <t>ドウニュウ</t>
    </rPh>
    <rPh sb="11" eb="13">
      <t>ノウヤク</t>
    </rPh>
    <rPh sb="13" eb="15">
      <t>ケンサク</t>
    </rPh>
    <rPh sb="52" eb="53">
      <t>オコナ</t>
    </rPh>
    <phoneticPr fontId="4"/>
  </si>
  <si>
    <t>インターネット上で受発注者間の工事書類を電子的にやり取りするため工事情報共有システム（ASP）を運用する。</t>
  </si>
  <si>
    <t>建設産業の業務効率化のため、県発注工事において設計段階から３次元モデルを導入し、施工・維持管理までの事業全体にわたり活用することで、関係者間の情報共有を容易にする。_x000B_これまで試行した箇所に加え、令和８年度は長生グリーンラインにおいて、試行を拡大する。</t>
    <phoneticPr fontId="15"/>
  </si>
  <si>
    <t>省エネ診断を踏まえた脱炭素化に資する設備の導入経費の一部や、エネルギー使用状況を見える化し設備の効果的な運用を可能にするEMSの導入経費の一部について補助を行う。
また、脱炭素化に向けたアドバイスやコスト削減の提案などの相談支援を行う。</t>
    <rPh sb="0" eb="1">
      <t>ショウ</t>
    </rPh>
    <rPh sb="3" eb="5">
      <t>シンダン</t>
    </rPh>
    <rPh sb="6" eb="7">
      <t>フ</t>
    </rPh>
    <rPh sb="10" eb="13">
      <t>ダツタンソ</t>
    </rPh>
    <rPh sb="13" eb="14">
      <t>カ</t>
    </rPh>
    <rPh sb="15" eb="16">
      <t>シ</t>
    </rPh>
    <rPh sb="18" eb="20">
      <t>セツビ</t>
    </rPh>
    <rPh sb="21" eb="25">
      <t>ドウニュウケイヒ</t>
    </rPh>
    <rPh sb="26" eb="28">
      <t>イチブ</t>
    </rPh>
    <rPh sb="78" eb="79">
      <t>オコナ</t>
    </rPh>
    <rPh sb="85" eb="89">
      <t>ダツタンソカ</t>
    </rPh>
    <rPh sb="90" eb="91">
      <t>ム</t>
    </rPh>
    <rPh sb="102" eb="104">
      <t>サクゲン</t>
    </rPh>
    <rPh sb="105" eb="107">
      <t>テイアン</t>
    </rPh>
    <rPh sb="110" eb="114">
      <t>ソウダンシエン</t>
    </rPh>
    <rPh sb="115" eb="116">
      <t>オコナ</t>
    </rPh>
    <phoneticPr fontId="5"/>
  </si>
  <si>
    <t>県及び県内12市町が共同利用する施設予約システムを更新し、手続きのオンライン化による県民の利便性向上や、業務効率化を図る。</t>
    <rPh sb="0" eb="1">
      <t>ケン</t>
    </rPh>
    <rPh sb="1" eb="2">
      <t>オヨ</t>
    </rPh>
    <rPh sb="3" eb="5">
      <t>ケンナイ</t>
    </rPh>
    <rPh sb="7" eb="9">
      <t>シマチ</t>
    </rPh>
    <rPh sb="10" eb="12">
      <t>キョウドウ</t>
    </rPh>
    <rPh sb="12" eb="14">
      <t>リヨウ</t>
    </rPh>
    <rPh sb="16" eb="20">
      <t>シセツヨヤク</t>
    </rPh>
    <rPh sb="25" eb="27">
      <t>コウシン</t>
    </rPh>
    <phoneticPr fontId="5"/>
  </si>
  <si>
    <t>事故情報・取締り情報等の交通部で使用する各種システムは連携が取れておらず重複登録等が生じていることから、システム更改に合わせて交通総合システムを構築し、事故発生状況等を踏まえた効果的・迅速な交通事故防止対策を講ずるとともに、業務の合理化・効率化を図る。</t>
    <phoneticPr fontId="4"/>
  </si>
  <si>
    <t>防災対策事業（地震被害・津波浸水予測システム運用保守事業）</t>
  </si>
  <si>
    <t>建設業の魅力発信推進事業（マインクラフトコンテスト）</t>
  </si>
  <si>
    <t>外来種特別対策事業（ナガエツルノゲイトウ）</t>
  </si>
  <si>
    <t>スペースパトロール（残土・再生土対策）</t>
  </si>
  <si>
    <t>県内中小企業が抱える様々な経営課題を解決するため、「プロフェッショナル人材戦略拠点」を設置し、専門知識・技術を有する人材の採用（副業・兼業人材の活用を含む）を支援する。また、本事業でデジタル人材を採用する場合の紹介手数料の補助制度により、デジタル技術を活用した経営課題の解決を促進する。</t>
  </si>
  <si>
    <t>さわやかちば県民プラザにおける生涯学習の推進事業（学習プログラム開発事業）</t>
  </si>
  <si>
    <t>県有文化財等管理活用事業（埋蔵文化財記録保存調査写真のデジタル化）</t>
  </si>
  <si>
    <t>千葉県競技力向上推進本部事業（マルチコンディショニングサポート事業）</t>
  </si>
  <si>
    <t>（独）日本スポーツ振興センターと連携して、最新のデジタル技術を活用した姿勢評価等により、スポーツ科学的側面から選手の日常的な強化活動をサポートし、競技力の向上を図る。</t>
  </si>
  <si>
    <t>地域クラブ等の指導者の確保を目的とした「ちばクラサポ」（千葉県地域クラブ活動等指導者人材バンク）のシステム管理を行うとともに、研修視聴システムの運用を行う。</t>
  </si>
  <si>
    <t>先進的デジタル技術活用実証プロジェクト補助金（中小企業デジタル技術活用支援事業）</t>
  </si>
  <si>
    <t>「輝け！ちばの園芸」次世代産地整備支援事業（スマート農業推進型）</t>
  </si>
  <si>
    <t>農産産地支援事業（スマート農業推進型）</t>
  </si>
  <si>
    <t>農林総合研究センター機能強化事業（施肥設計支援アプリの改修・試験運用）</t>
    <rPh sb="0" eb="10">
      <t>ノウソウケン</t>
    </rPh>
    <rPh sb="10" eb="12">
      <t>キノウ</t>
    </rPh>
    <rPh sb="12" eb="14">
      <t>キョウカ</t>
    </rPh>
    <rPh sb="14" eb="16">
      <t>ジギョウ</t>
    </rPh>
    <rPh sb="17" eb="19">
      <t>セヒ</t>
    </rPh>
    <rPh sb="19" eb="21">
      <t>セッケイ</t>
    </rPh>
    <rPh sb="21" eb="23">
      <t>シエン</t>
    </rPh>
    <rPh sb="27" eb="29">
      <t>カイシュウ</t>
    </rPh>
    <rPh sb="30" eb="34">
      <t>シケンウンヨウ</t>
    </rPh>
    <phoneticPr fontId="7"/>
  </si>
  <si>
    <t>スマート水産業推進事業（スマート水産技術導入促進事業）</t>
  </si>
  <si>
    <t>観光情報発信ウェブサイト・SNSの管理・運営事業（日本語）</t>
  </si>
  <si>
    <t>中小企業振興資金（環境保全資金）</t>
  </si>
  <si>
    <t>特定建築物に係る定期調査・検査報告書に関するやり取り（報告書の提出、修正、副本・通知書の返却・受け取り）をオンラインシステム上で行う。</t>
  </si>
  <si>
    <t>国土交通省が所管する「国土交通省手続業務一貫処理システム（eMLIT）」に宅建業免許申請等に係る電子収納機能が実装された場合、宅建業免許審査関係手数料について電子収納に対応する。</t>
    <rPh sb="0" eb="5">
      <t>コクドコウツウショウ</t>
    </rPh>
    <rPh sb="6" eb="8">
      <t>ショカン</t>
    </rPh>
    <rPh sb="37" eb="45">
      <t>タッケンギョウメンキョシンセイトウ</t>
    </rPh>
    <rPh sb="46" eb="47">
      <t>カカ</t>
    </rPh>
    <rPh sb="48" eb="52">
      <t>デンシシュウノウ</t>
    </rPh>
    <rPh sb="52" eb="54">
      <t>キノウ</t>
    </rPh>
    <rPh sb="55" eb="57">
      <t>ジッソウ</t>
    </rPh>
    <rPh sb="60" eb="62">
      <t>バアイ</t>
    </rPh>
    <rPh sb="79" eb="81">
      <t>デンシ</t>
    </rPh>
    <phoneticPr fontId="20"/>
  </si>
  <si>
    <t>国の第五次循環型社会形成推進基本計画において、産業廃棄物委託処理量に対する電子マニフェストの捕捉率の目標が2030（R12）年度において75%とされたことに伴い、県が排出する産業廃棄物処理委託及び県発注工事において電子マニフェストの使用を原則化する。</t>
    <rPh sb="121" eb="122">
      <t>カ</t>
    </rPh>
    <phoneticPr fontId="5"/>
  </si>
  <si>
    <t>農業大学校運営事業（成績分析指導システム）</t>
    <rPh sb="0" eb="2">
      <t>ノウギョウ</t>
    </rPh>
    <rPh sb="2" eb="5">
      <t>ダイガッコウ</t>
    </rPh>
    <rPh sb="5" eb="7">
      <t>ウンエイ</t>
    </rPh>
    <rPh sb="7" eb="9">
      <t>ジギョウ</t>
    </rPh>
    <rPh sb="10" eb="12">
      <t>セイセキ</t>
    </rPh>
    <rPh sb="12" eb="14">
      <t>ブンセキ</t>
    </rPh>
    <rPh sb="14" eb="16">
      <t>シドウ</t>
    </rPh>
    <phoneticPr fontId="7"/>
  </si>
  <si>
    <t>県が保有する地理空間情報（施設の位置情報等）の庁内利活用および県民への情報提供を行うためのシステム運用を行う。</t>
  </si>
  <si>
    <t>県警ホームページ上において、交通事故発生状況や交通事故分析結果を公開するとともに、GIS※を用いて、交通事故発生場所等を公表する。</t>
    <phoneticPr fontId="4"/>
  </si>
  <si>
    <t>在住外国人向け理解促進事業</t>
    <rPh sb="0" eb="6">
      <t>ザイジュウガイコクジンム</t>
    </rPh>
    <rPh sb="7" eb="13">
      <t>リカイソクシンジギョウ</t>
    </rPh>
    <phoneticPr fontId="4"/>
  </si>
  <si>
    <t>外国人住民に向けた日本の生活ルールやマナーを啓発するための多言語字幕付き動画を作成し、市町村窓口での周知や情報発信力の強化を図る。</t>
    <rPh sb="0" eb="5">
      <t>ガイコクジンジュウミン</t>
    </rPh>
    <rPh sb="6" eb="7">
      <t>ム</t>
    </rPh>
    <rPh sb="9" eb="11">
      <t>ニホン</t>
    </rPh>
    <rPh sb="12" eb="14">
      <t>セイカツ</t>
    </rPh>
    <rPh sb="22" eb="24">
      <t>ケイハツ</t>
    </rPh>
    <rPh sb="29" eb="32">
      <t>タゲンゴ</t>
    </rPh>
    <rPh sb="32" eb="34">
      <t>ジマク</t>
    </rPh>
    <rPh sb="34" eb="35">
      <t>ツ</t>
    </rPh>
    <rPh sb="36" eb="38">
      <t>ドウガ</t>
    </rPh>
    <rPh sb="39" eb="41">
      <t>サクセイ</t>
    </rPh>
    <rPh sb="43" eb="48">
      <t>シチョウソンマドグチ</t>
    </rPh>
    <rPh sb="50" eb="52">
      <t>シュウチ</t>
    </rPh>
    <rPh sb="53" eb="58">
      <t>ジョウホウハッシンリョク</t>
    </rPh>
    <rPh sb="59" eb="61">
      <t>キョウカ</t>
    </rPh>
    <rPh sb="62" eb="63">
      <t>ハカ</t>
    </rPh>
    <phoneticPr fontId="4"/>
  </si>
  <si>
    <t>孤独・孤立対策推進事業</t>
    <rPh sb="0" eb="2">
      <t>コドク</t>
    </rPh>
    <rPh sb="3" eb="5">
      <t>コリツ</t>
    </rPh>
    <rPh sb="5" eb="11">
      <t>タイサクスイシンジギョウ</t>
    </rPh>
    <phoneticPr fontId="4"/>
  </si>
  <si>
    <t>孤独・孤立を予防する地域づくりを支援するため、支援施策や相談窓口をまとめたポータルサイトを開設する。</t>
    <rPh sb="0" eb="2">
      <t>コドク</t>
    </rPh>
    <rPh sb="3" eb="5">
      <t>コリツ</t>
    </rPh>
    <rPh sb="6" eb="8">
      <t>ヨボウ</t>
    </rPh>
    <rPh sb="10" eb="12">
      <t>チイキ</t>
    </rPh>
    <rPh sb="16" eb="18">
      <t>シエン</t>
    </rPh>
    <rPh sb="23" eb="27">
      <t>シエンシサク</t>
    </rPh>
    <rPh sb="28" eb="32">
      <t>ソウダンマドグチ</t>
    </rPh>
    <rPh sb="45" eb="47">
      <t>カイセツ</t>
    </rPh>
    <phoneticPr fontId="4"/>
  </si>
  <si>
    <t>目指す姿の具体像</t>
    <rPh sb="0" eb="2">
      <t>メザ</t>
    </rPh>
    <rPh sb="3" eb="4">
      <t>スガタ</t>
    </rPh>
    <rPh sb="5" eb="8">
      <t>グタイゾウ</t>
    </rPh>
    <phoneticPr fontId="4"/>
  </si>
  <si>
    <t>取組</t>
    <rPh sb="0" eb="2">
      <t>トリクミ</t>
    </rPh>
    <phoneticPr fontId="4"/>
  </si>
  <si>
    <t>①危機管理</t>
  </si>
  <si>
    <t>②安全・安心</t>
  </si>
  <si>
    <t>③医療・福祉</t>
  </si>
  <si>
    <t>④こども・若者</t>
  </si>
  <si>
    <t>⑤社会資本・まちづくり</t>
  </si>
  <si>
    <t>⑥環境保全</t>
  </si>
  <si>
    <t>①働き方</t>
  </si>
  <si>
    <t>②社会参画</t>
  </si>
  <si>
    <t>③学習機会</t>
  </si>
  <si>
    <t>④文化芸術・スポーツ</t>
    <phoneticPr fontId="4"/>
  </si>
  <si>
    <t>「新たなスポーツ」の普及促進事業のうちシニア向けeスポーツ普及促進事業</t>
    <phoneticPr fontId="4"/>
  </si>
  <si>
    <t>①産業振興・中小企業</t>
    <phoneticPr fontId="4"/>
  </si>
  <si>
    <t>②農林水産業</t>
    <phoneticPr fontId="4"/>
  </si>
  <si>
    <t>③建設産業</t>
  </si>
  <si>
    <t>④観光</t>
    <phoneticPr fontId="4"/>
  </si>
  <si>
    <t>⑤物流・交通網</t>
    <phoneticPr fontId="4"/>
  </si>
  <si>
    <t>⑥カーボンニュートラル</t>
    <phoneticPr fontId="4"/>
  </si>
  <si>
    <t>①行政サービス</t>
    <phoneticPr fontId="4"/>
  </si>
  <si>
    <t>②データ利活用</t>
  </si>
  <si>
    <t>担当部局</t>
    <rPh sb="0" eb="4">
      <t>タントウブキョク</t>
    </rPh>
    <phoneticPr fontId="5"/>
  </si>
  <si>
    <t>担当所属（主）</t>
    <rPh sb="0" eb="4">
      <t>タントウショゾク</t>
    </rPh>
    <rPh sb="5" eb="6">
      <t>シュ</t>
    </rPh>
    <phoneticPr fontId="5"/>
  </si>
  <si>
    <t>危機管理政策課</t>
  </si>
  <si>
    <t>防災対策課</t>
  </si>
  <si>
    <t>健康福祉指導課</t>
  </si>
  <si>
    <t>疾病対策課</t>
  </si>
  <si>
    <t>医療整備課</t>
  </si>
  <si>
    <t>建築指導課</t>
  </si>
  <si>
    <t>県土整備政策課</t>
  </si>
  <si>
    <t>道路環境課</t>
  </si>
  <si>
    <t>河川環境課</t>
  </si>
  <si>
    <t>くらし安全推進課</t>
  </si>
  <si>
    <t>警務課</t>
  </si>
  <si>
    <t>サイバー犯罪対策課</t>
  </si>
  <si>
    <t>刑事総務課</t>
  </si>
  <si>
    <t>組織犯罪対策課</t>
  </si>
  <si>
    <t>児童家庭課</t>
  </si>
  <si>
    <t>健康づくり支援課</t>
  </si>
  <si>
    <t>保険指導課</t>
  </si>
  <si>
    <t>高齢者福祉課</t>
  </si>
  <si>
    <t>障害福祉事業課</t>
  </si>
  <si>
    <t>子育て支援課</t>
  </si>
  <si>
    <t>学事課</t>
  </si>
  <si>
    <t>児童生徒安全課</t>
  </si>
  <si>
    <t>技術管理課</t>
  </si>
  <si>
    <t>道路整備課</t>
  </si>
  <si>
    <t>河川整備課</t>
  </si>
  <si>
    <t>施設改修課</t>
  </si>
  <si>
    <t>宅地安全課</t>
  </si>
  <si>
    <t>総務企画課</t>
  </si>
  <si>
    <t>建設・不動産業課</t>
  </si>
  <si>
    <t>資産経営課</t>
  </si>
  <si>
    <t>交通計画課</t>
  </si>
  <si>
    <t>温暖化対策推進課</t>
  </si>
  <si>
    <t>住宅課</t>
  </si>
  <si>
    <t>大気保全課</t>
  </si>
  <si>
    <t>水質保全課</t>
  </si>
  <si>
    <t>自然保護課</t>
  </si>
  <si>
    <t>ヤード・残土対策課</t>
  </si>
  <si>
    <t>農地・農村振興課</t>
  </si>
  <si>
    <t>雇用労働課</t>
  </si>
  <si>
    <t>地域づくり課</t>
  </si>
  <si>
    <t>観光政策課</t>
  </si>
  <si>
    <t>国際課</t>
  </si>
  <si>
    <t>報道広報課</t>
  </si>
  <si>
    <t>障害者福祉推進課</t>
  </si>
  <si>
    <t>生涯学習課</t>
  </si>
  <si>
    <t>教養課</t>
  </si>
  <si>
    <t>運転教育課</t>
  </si>
  <si>
    <t>特別支援教育課</t>
  </si>
  <si>
    <t>県民生活課</t>
  </si>
  <si>
    <t>健康福祉政策課</t>
  </si>
  <si>
    <t>教育政策課</t>
  </si>
  <si>
    <t>学習指導課</t>
  </si>
  <si>
    <t>産業人材課</t>
  </si>
  <si>
    <t>文化振興課</t>
  </si>
  <si>
    <t>文化財課</t>
  </si>
  <si>
    <t>生涯スポーツ振興課</t>
  </si>
  <si>
    <t>競技スポーツ振興課</t>
  </si>
  <si>
    <t>保健体育課</t>
  </si>
  <si>
    <t>産業振興課</t>
  </si>
  <si>
    <t>企業立地課</t>
  </si>
  <si>
    <t>生産振興課</t>
  </si>
  <si>
    <t>水産課</t>
  </si>
  <si>
    <t>担い手支援課</t>
  </si>
  <si>
    <t>環境農業推進課</t>
  </si>
  <si>
    <t>耕地課</t>
  </si>
  <si>
    <t>畜産課</t>
  </si>
  <si>
    <t>森林課</t>
  </si>
  <si>
    <t>漁業資源課</t>
  </si>
  <si>
    <t>販売輸出戦略課</t>
  </si>
  <si>
    <t>環境政策課</t>
  </si>
  <si>
    <t>経営支援課</t>
  </si>
  <si>
    <t>デジタル推進課</t>
  </si>
  <si>
    <t>業務振興課</t>
  </si>
  <si>
    <t>市町村課</t>
  </si>
  <si>
    <t>審査情報課</t>
  </si>
  <si>
    <t>情報システム課</t>
  </si>
  <si>
    <t>公園緑地課</t>
  </si>
  <si>
    <t>デジタル戦略課</t>
  </si>
  <si>
    <t>税務課</t>
  </si>
  <si>
    <t>総務ワークステーション</t>
  </si>
  <si>
    <t>人事課</t>
  </si>
  <si>
    <t>管財課</t>
  </si>
  <si>
    <t>政策法務課</t>
  </si>
  <si>
    <t>廃棄物指導課</t>
  </si>
  <si>
    <t>審査調整課</t>
  </si>
  <si>
    <t>教育総務課</t>
  </si>
  <si>
    <t>財務課</t>
  </si>
  <si>
    <t>教職員課</t>
  </si>
  <si>
    <t>任用課</t>
  </si>
  <si>
    <t>情報管理課</t>
  </si>
  <si>
    <t>地域課</t>
  </si>
  <si>
    <t>交通総務課</t>
  </si>
  <si>
    <t>統計課</t>
  </si>
  <si>
    <t>下水道課</t>
  </si>
  <si>
    <t>河川環境課</t>
    <phoneticPr fontId="4"/>
  </si>
  <si>
    <t>総務部</t>
  </si>
  <si>
    <t>総務部</t>
    <phoneticPr fontId="4"/>
  </si>
  <si>
    <t>総務部</t>
    <phoneticPr fontId="22"/>
  </si>
  <si>
    <t>総合企画部</t>
  </si>
  <si>
    <t>防災危機管理部</t>
  </si>
  <si>
    <t>防災危機管理部</t>
    <phoneticPr fontId="13"/>
  </si>
  <si>
    <t>健康福祉部</t>
  </si>
  <si>
    <t>環境生活部</t>
  </si>
  <si>
    <t>商工労働部</t>
  </si>
  <si>
    <t>農林水産部</t>
  </si>
  <si>
    <t>農林水産部</t>
    <phoneticPr fontId="21"/>
  </si>
  <si>
    <t>県土整備部</t>
  </si>
  <si>
    <t>県土整備部</t>
    <phoneticPr fontId="21"/>
  </si>
  <si>
    <t>労働委員会事務局</t>
    <rPh sb="0" eb="8">
      <t>ロウドウイインカイジムキョク</t>
    </rPh>
    <phoneticPr fontId="4"/>
  </si>
  <si>
    <t>企業局</t>
    <rPh sb="0" eb="3">
      <t>キギョウキョク</t>
    </rPh>
    <phoneticPr fontId="4"/>
  </si>
  <si>
    <t>出納局</t>
    <rPh sb="0" eb="3">
      <t>スイトウキョク</t>
    </rPh>
    <phoneticPr fontId="4"/>
  </si>
  <si>
    <t>議会事務局</t>
    <rPh sb="0" eb="5">
      <t>ギカイジムキョク</t>
    </rPh>
    <phoneticPr fontId="4"/>
  </si>
  <si>
    <t>教育庁</t>
  </si>
  <si>
    <t>人事委員会事務局</t>
    <rPh sb="0" eb="8">
      <t>ジンジイインカイジムキョク</t>
    </rPh>
    <phoneticPr fontId="4"/>
  </si>
  <si>
    <t>千葉県警察本部</t>
    <phoneticPr fontId="4"/>
  </si>
  <si>
    <t>遠隔授業推進事業</t>
    <rPh sb="0" eb="2">
      <t>エンカク</t>
    </rPh>
    <rPh sb="2" eb="4">
      <t>ジュギョウ</t>
    </rPh>
    <rPh sb="4" eb="6">
      <t>スイシン</t>
    </rPh>
    <rPh sb="6" eb="8">
      <t>ジギョウ</t>
    </rPh>
    <phoneticPr fontId="5"/>
  </si>
  <si>
    <t>ドローン（災害対策用機材）の導入</t>
    <phoneticPr fontId="4"/>
  </si>
  <si>
    <t>新規</t>
    <rPh sb="0" eb="2">
      <t>シンキ</t>
    </rPh>
    <phoneticPr fontId="4"/>
  </si>
  <si>
    <t>納付手続のキャッシュレス化の推進</t>
    <rPh sb="0" eb="2">
      <t>ノウフ</t>
    </rPh>
    <rPh sb="2" eb="4">
      <t>テツヅキ</t>
    </rPh>
    <rPh sb="12" eb="13">
      <t>カ</t>
    </rPh>
    <rPh sb="14" eb="16">
      <t>スイシン</t>
    </rPh>
    <phoneticPr fontId="13"/>
  </si>
  <si>
    <t>備考</t>
    <rPh sb="0" eb="2">
      <t>ビコウ</t>
    </rPh>
    <phoneticPr fontId="4"/>
  </si>
  <si>
    <t>R7.2月補正</t>
    <rPh sb="4" eb="7">
      <t>ガツホセイ</t>
    </rPh>
    <phoneticPr fontId="4"/>
  </si>
  <si>
    <t>交付事務を担う市町村に対し、状況把握を行うとともに、必要な情報提供や助言を行うなどにより、マイナンバーカードの普及を推進する。</t>
    <phoneticPr fontId="5"/>
  </si>
  <si>
    <t>道路を更に効率的・効果的に賢く使うため、ＥＴＣ２．０等のビッグデータを活用し、道路交通の速度や利用経路等を把握し、渋滞対策や交通安全対策等への利活用を進める。</t>
    <phoneticPr fontId="4"/>
  </si>
  <si>
    <t>道路計画課</t>
    <rPh sb="0" eb="5">
      <t>ドウロケイカクカ</t>
    </rPh>
    <phoneticPr fontId="4"/>
  </si>
  <si>
    <t>ICTによる交通マネジメント</t>
  </si>
  <si>
    <t>市町村DX人材育成支援事業（市町村DXの支援）</t>
    <rPh sb="0" eb="3">
      <t>シチョウソン</t>
    </rPh>
    <rPh sb="5" eb="7">
      <t>ジンザイ</t>
    </rPh>
    <rPh sb="7" eb="9">
      <t>イクセイ</t>
    </rPh>
    <rPh sb="9" eb="11">
      <t>シエン</t>
    </rPh>
    <rPh sb="11" eb="13">
      <t>ジギョウ</t>
    </rPh>
    <rPh sb="14" eb="17">
      <t>シチョウソン</t>
    </rPh>
    <rPh sb="20" eb="22">
      <t>シエン</t>
    </rPh>
    <phoneticPr fontId="19"/>
  </si>
  <si>
    <t>県警DXを推進する上で必要な警察情報通信基盤を、中・長期計画に基づき整備していく。具体的には、ファイル共有サーバの拡張整備、警察本部庁舎内における無線LANの整備及び外付け液晶モニタの増設を図る。</t>
    <rPh sb="0" eb="2">
      <t>ケンケイ</t>
    </rPh>
    <rPh sb="5" eb="7">
      <t>スイシン</t>
    </rPh>
    <rPh sb="9" eb="10">
      <t>ウエ</t>
    </rPh>
    <rPh sb="11" eb="13">
      <t>ヒツヨウ</t>
    </rPh>
    <rPh sb="14" eb="16">
      <t>ケイサツ</t>
    </rPh>
    <rPh sb="16" eb="18">
      <t>ジョウホウ</t>
    </rPh>
    <rPh sb="18" eb="20">
      <t>ツウシン</t>
    </rPh>
    <rPh sb="20" eb="22">
      <t>キバン</t>
    </rPh>
    <rPh sb="24" eb="25">
      <t>チュウ</t>
    </rPh>
    <rPh sb="26" eb="28">
      <t>チョウキ</t>
    </rPh>
    <rPh sb="28" eb="30">
      <t>ケイカク</t>
    </rPh>
    <rPh sb="31" eb="32">
      <t>モト</t>
    </rPh>
    <rPh sb="34" eb="36">
      <t>セイビ</t>
    </rPh>
    <rPh sb="41" eb="44">
      <t>グタイテキ</t>
    </rPh>
    <rPh sb="51" eb="53">
      <t>キョウユウ</t>
    </rPh>
    <rPh sb="57" eb="59">
      <t>カクチョウ</t>
    </rPh>
    <rPh sb="62" eb="64">
      <t>ホンブ</t>
    </rPh>
    <rPh sb="64" eb="67">
      <t>チョウシャナイ</t>
    </rPh>
    <rPh sb="71" eb="73">
      <t>ムセン</t>
    </rPh>
    <rPh sb="77" eb="79">
      <t>セイビ</t>
    </rPh>
    <rPh sb="81" eb="82">
      <t>オヨ</t>
    </rPh>
    <rPh sb="83" eb="85">
      <t>ソトヅ</t>
    </rPh>
    <rPh sb="86" eb="88">
      <t>エキショウ</t>
    </rPh>
    <rPh sb="92" eb="94">
      <t>ゾウセツ</t>
    </rPh>
    <phoneticPr fontId="15"/>
  </si>
  <si>
    <t>交通総務課</t>
    <rPh sb="0" eb="2">
      <t>コウツウ</t>
    </rPh>
    <rPh sb="2" eb="5">
      <t>ソウムカ</t>
    </rPh>
    <phoneticPr fontId="15"/>
  </si>
  <si>
    <t>刑事総務課</t>
    <rPh sb="0" eb="2">
      <t>ケイジ</t>
    </rPh>
    <rPh sb="2" eb="5">
      <t>ソウムカ</t>
    </rPh>
    <phoneticPr fontId="15"/>
  </si>
  <si>
    <t>生活安全総務課</t>
    <rPh sb="0" eb="2">
      <t>セイカツ</t>
    </rPh>
    <rPh sb="2" eb="4">
      <t>アンゼン</t>
    </rPh>
    <rPh sb="4" eb="7">
      <t>ソウムカ</t>
    </rPh>
    <phoneticPr fontId="15"/>
  </si>
  <si>
    <t>交通総務課</t>
    <phoneticPr fontId="4"/>
  </si>
  <si>
    <t>サイバー犯罪対策課</t>
    <phoneticPr fontId="4"/>
  </si>
  <si>
    <t>運転教育課</t>
    <phoneticPr fontId="4"/>
  </si>
  <si>
    <t>運転免許課</t>
    <rPh sb="0" eb="2">
      <t>ウンテン</t>
    </rPh>
    <rPh sb="2" eb="5">
      <t>メンキョカ</t>
    </rPh>
    <phoneticPr fontId="15"/>
  </si>
  <si>
    <t>会計課</t>
    <rPh sb="0" eb="3">
      <t>カイケイカ</t>
    </rPh>
    <phoneticPr fontId="15"/>
  </si>
  <si>
    <t>暗号資産の追跡ツールの導入</t>
    <phoneticPr fontId="4"/>
  </si>
  <si>
    <t>博物館・美術館統括事業（博物館情報システム運営事業）</t>
    <phoneticPr fontId="4"/>
  </si>
  <si>
    <t>県産農林水産物魅力発信事業</t>
    <phoneticPr fontId="4"/>
  </si>
  <si>
    <t>再掲</t>
    <rPh sb="0" eb="2">
      <t>サイケイ</t>
    </rPh>
    <phoneticPr fontId="4"/>
  </si>
  <si>
    <t>新規/拡充</t>
    <rPh sb="0" eb="2">
      <t>シンキ</t>
    </rPh>
    <rPh sb="3" eb="5">
      <t>カクジュウ</t>
    </rPh>
    <phoneticPr fontId="4"/>
  </si>
  <si>
    <t>拡充</t>
    <rPh sb="0" eb="2">
      <t>カクジュウ</t>
    </rPh>
    <phoneticPr fontId="4"/>
  </si>
  <si>
    <t>拡充</t>
    <rPh sb="0" eb="2">
      <t>カクジュウ</t>
    </rPh>
    <phoneticPr fontId="4"/>
  </si>
  <si>
    <t>新規</t>
    <rPh sb="0" eb="2">
      <t>シンキ</t>
    </rPh>
    <phoneticPr fontId="4"/>
  </si>
  <si>
    <t>債務負担行為38,000</t>
    <rPh sb="0" eb="6">
      <t>サイムフタンコウイ</t>
    </rPh>
    <phoneticPr fontId="4"/>
  </si>
  <si>
    <t>R7.2月補正（60,000）</t>
    <rPh sb="4" eb="5">
      <t>ガツ</t>
    </rPh>
    <rPh sb="5" eb="7">
      <t>ホセイ</t>
    </rPh>
    <phoneticPr fontId="4"/>
  </si>
  <si>
    <t>福祉相談記録システム運用事業</t>
    <rPh sb="0" eb="6">
      <t>フクシソウダンキロク</t>
    </rPh>
    <rPh sb="10" eb="14">
      <t>ウンヨウジギョウ</t>
    </rPh>
    <phoneticPr fontId="15"/>
  </si>
  <si>
    <t>暮らし</t>
    <phoneticPr fontId="4"/>
  </si>
  <si>
    <t>③医療・福祉</t>
    <phoneticPr fontId="4"/>
  </si>
  <si>
    <t>AIを活用した光化学スモッグ予測事業</t>
    <rPh sb="3" eb="5">
      <t>カツヨウ</t>
    </rPh>
    <rPh sb="7" eb="10">
      <t>コウカガク</t>
    </rPh>
    <rPh sb="14" eb="18">
      <t>ヨソクジギョウ</t>
    </rPh>
    <phoneticPr fontId="5"/>
  </si>
  <si>
    <t>既存のＷＥＢサイト等を集約・整理した新たなポータルサイトを立ち上げ、旬やイベント等、時期に合わせた千葉県の農林水産物の魅力を発信することで、認知度向上を図ります。</t>
    <phoneticPr fontId="4"/>
  </si>
  <si>
    <t>債務負担行為
11,000</t>
    <rPh sb="0" eb="2">
      <t>サイム</t>
    </rPh>
    <rPh sb="2" eb="6">
      <t>フタンコウイ</t>
    </rPh>
    <phoneticPr fontId="4"/>
  </si>
  <si>
    <t>債務負担行為
220,000</t>
    <rPh sb="0" eb="2">
      <t>サイム</t>
    </rPh>
    <rPh sb="2" eb="6">
      <t>フタンコウイ</t>
    </rPh>
    <phoneticPr fontId="4"/>
  </si>
  <si>
    <t>債務負担行為
17,000</t>
    <rPh sb="0" eb="6">
      <t>サイムフタンコウイ</t>
    </rPh>
    <phoneticPr fontId="4"/>
  </si>
  <si>
    <t>①行政サービス</t>
    <rPh sb="1" eb="3">
      <t>ギョウセイ</t>
    </rPh>
    <phoneticPr fontId="4"/>
  </si>
  <si>
    <t>ちば県民だよりの電子配信の導入</t>
    <rPh sb="2" eb="4">
      <t>ケンミン</t>
    </rPh>
    <rPh sb="8" eb="12">
      <t>デンシハイシン</t>
    </rPh>
    <rPh sb="13" eb="15">
      <t>ドウニュウ</t>
    </rPh>
    <phoneticPr fontId="4"/>
  </si>
  <si>
    <t>情報発信手段の多様化に対応し、県民により伝わる広報を目指すため、県民だよりの活用を強化し、その手段として有料チラシ配信アプリを導入する。</t>
    <phoneticPr fontId="4"/>
  </si>
  <si>
    <t>17,943の一部</t>
    <rPh sb="7" eb="9">
      <t>イチブ</t>
    </rPh>
    <phoneticPr fontId="4"/>
  </si>
  <si>
    <t>総合企画部</t>
    <phoneticPr fontId="4"/>
  </si>
  <si>
    <t>報道広報課</t>
    <phoneticPr fontId="4"/>
  </si>
  <si>
    <t>拡充</t>
    <phoneticPr fontId="4"/>
  </si>
  <si>
    <t>千葉県信用保証料補助金（ゼロカーボン促進事業）</t>
    <rPh sb="0" eb="3">
      <t>チバケン</t>
    </rPh>
    <rPh sb="3" eb="5">
      <t>シンヨウ</t>
    </rPh>
    <rPh sb="5" eb="8">
      <t>ホショウリョウ</t>
    </rPh>
    <rPh sb="8" eb="11">
      <t>ホジョキン</t>
    </rPh>
    <rPh sb="20" eb="22">
      <t>ジギョウ</t>
    </rPh>
    <phoneticPr fontId="5"/>
  </si>
  <si>
    <t>39,500の一部</t>
    <rPh sb="7" eb="9">
      <t>イチブ</t>
    </rPh>
    <phoneticPr fontId="4"/>
  </si>
  <si>
    <t>奨学のための給付金電子申請</t>
    <rPh sb="0" eb="2">
      <t>ショウガク</t>
    </rPh>
    <rPh sb="6" eb="9">
      <t>キュウフキン</t>
    </rPh>
    <rPh sb="9" eb="13">
      <t>デンシシンセイ</t>
    </rPh>
    <phoneticPr fontId="4"/>
  </si>
  <si>
    <t>マイナポータルと連携した電子申請システムにより、保護者の利便性向上や教職員の負担軽減を図る。</t>
    <phoneticPr fontId="4"/>
  </si>
  <si>
    <t>匿名流動型犯罪グループに対する戦略的な取り締まりを強化するため、被疑者等らから押収した複数台の携帯電話のデータを同時かつ横断的に分析し、短時間でその相互関係を可視化することで、捜査効率を大幅に向上させ、分析・解析能力を高度化させるための分析ツールを導入する。</t>
    <rPh sb="35" eb="36">
      <t>トウ</t>
    </rPh>
    <rPh sb="118" eb="120">
      <t>ブンセキ</t>
    </rPh>
    <rPh sb="124" eb="126">
      <t>ドウニュウ</t>
    </rPh>
    <phoneticPr fontId="5"/>
  </si>
  <si>
    <t>運転免許更新時のオンライン講習用の動画について、多言語化、ルビをいれた動画の作成を行う。</t>
    <phoneticPr fontId="4"/>
  </si>
  <si>
    <t>債務負担行為552,000</t>
    <rPh sb="0" eb="6">
      <t>サイムフタンコウイ</t>
    </rPh>
    <phoneticPr fontId="4"/>
  </si>
  <si>
    <t>債務負担行為410,000</t>
    <rPh sb="0" eb="6">
      <t>サイムフタンコウイ</t>
    </rPh>
    <phoneticPr fontId="4"/>
  </si>
  <si>
    <t>被災建築物応急危険度判定に係る判定作業について、被災者支援システムを活用し電子化することで、迅速かつ円滑な判定活動を行うとともに、住家被害認定調査と連携することで、より迅速な罹災証明書の発行に繋げる。</t>
    <phoneticPr fontId="5"/>
  </si>
  <si>
    <t>県営水道事業等におけるウェアラブルカメラ※の導入</t>
    <rPh sb="4" eb="6">
      <t>ジギョウ</t>
    </rPh>
    <rPh sb="6" eb="7">
      <t>トウ</t>
    </rPh>
    <phoneticPr fontId="20"/>
  </si>
  <si>
    <t>（一社）全国浄化槽団体連合会のLGWAN※回線を使用するクラウド型浄化槽台帳サービスを利用した県の浄化槽台帳を活用し、効率的な浄化槽管理を行う。</t>
    <rPh sb="59" eb="62">
      <t>コウリツテキ</t>
    </rPh>
    <phoneticPr fontId="4"/>
  </si>
  <si>
    <t>残土・再生土等対策事業（ドローンの活用）</t>
    <phoneticPr fontId="4"/>
  </si>
  <si>
    <t>BIM／CIM※の試行</t>
    <phoneticPr fontId="5"/>
  </si>
  <si>
    <t>県立公園（青葉の森公園、柏の葉公園、北総花の丘公園）の駐車場精算機をキャッシュレス決済対応の精算機に更新する。</t>
    <rPh sb="0" eb="2">
      <t>ケンリツ</t>
    </rPh>
    <rPh sb="2" eb="4">
      <t>コウエン</t>
    </rPh>
    <rPh sb="27" eb="33">
      <t>チュウシャジョウセイサンキ</t>
    </rPh>
    <rPh sb="41" eb="43">
      <t>ケッサイ</t>
    </rPh>
    <rPh sb="43" eb="45">
      <t>タイオウ</t>
    </rPh>
    <rPh sb="46" eb="49">
      <t>セイサンキ</t>
    </rPh>
    <rPh sb="50" eb="52">
      <t>コウシン</t>
    </rPh>
    <phoneticPr fontId="13"/>
  </si>
  <si>
    <t>ドローン※（災害対策用機材）の導入</t>
    <phoneticPr fontId="4"/>
  </si>
  <si>
    <t>残土等の不適正な埋立てを防止するため、衛星画像を活用して盛土等で地形の改変の疑いのある個所を抽出し、速やかな是正措置につなげる。</t>
    <phoneticPr fontId="4"/>
  </si>
  <si>
    <t>再掲</t>
    <rPh sb="0" eb="2">
      <t>サイケイ</t>
    </rPh>
    <phoneticPr fontId="4"/>
  </si>
  <si>
    <t>地震体験車を更新し、VR※映像等を活用した臨場感のある地震を体験可能とする。</t>
    <rPh sb="0" eb="5">
      <t>ジシンタイケンシャ</t>
    </rPh>
    <rPh sb="6" eb="8">
      <t>コウシン</t>
    </rPh>
    <rPh sb="13" eb="16">
      <t>エイゾウナド</t>
    </rPh>
    <rPh sb="17" eb="19">
      <t>カツヨウ</t>
    </rPh>
    <rPh sb="21" eb="24">
      <t>リンジョウカン</t>
    </rPh>
    <rPh sb="32" eb="34">
      <t>カノウ</t>
    </rPh>
    <phoneticPr fontId="5"/>
  </si>
  <si>
    <t>災害対応を省力化・迅速化するため、市町村における被災者支援システムの導入などを支援することで、地域防災力を充実・強化するデジタル化を推進する。</t>
    <rPh sb="34" eb="36">
      <t>ドウニュウ</t>
    </rPh>
    <rPh sb="39" eb="41">
      <t>シエン</t>
    </rPh>
    <rPh sb="47" eb="52">
      <t>チイキボウサイリョク</t>
    </rPh>
    <rPh sb="53" eb="55">
      <t>ジュウジツ</t>
    </rPh>
    <rPh sb="56" eb="58">
      <t>キョウカ</t>
    </rPh>
    <rPh sb="64" eb="65">
      <t>カ</t>
    </rPh>
    <rPh sb="66" eb="68">
      <t>スイシン</t>
    </rPh>
    <phoneticPr fontId="5"/>
  </si>
  <si>
    <t>災害ボランティアセンターICT運用事業</t>
    <rPh sb="15" eb="17">
      <t>ウンヨウ</t>
    </rPh>
    <phoneticPr fontId="4"/>
  </si>
  <si>
    <t>災害ボランティアセンターの業務を効率的に運営するため、事務局となる県・市町村社会福祉協議会に対し、ボランティアの事前登録や発生時の受付等を行うシステムを運用する事業を支援する。</t>
    <rPh sb="76" eb="78">
      <t>ウンヨウ</t>
    </rPh>
    <phoneticPr fontId="5"/>
  </si>
  <si>
    <t>福祉の相談現場において、関係機関が的確な情報共有を図り、相談から支援までシームレスに行えるよう、関係市とともに開発した福祉相談記録システムを中核地域生活支援センター２機関へ導入する。</t>
    <rPh sb="59" eb="65">
      <t>フクシソウダンキロク</t>
    </rPh>
    <rPh sb="83" eb="85">
      <t>キカン</t>
    </rPh>
    <phoneticPr fontId="15"/>
  </si>
  <si>
    <t>生活困窮など支援を必要とする様々な方の福祉相談をAIが適切な支援先につなげる、チャットボットの相談窓口を運用する。</t>
    <rPh sb="52" eb="54">
      <t>ウンヨウ</t>
    </rPh>
    <phoneticPr fontId="4"/>
  </si>
  <si>
    <t>ボランティア活動を希望する方が、世代を問わず意欲を持って地域での活動を行えるよう、マッチングサイトの運営や気軽な活動機会の提供等により、ボランティアが活動しやすい環境を整備する。</t>
    <phoneticPr fontId="4"/>
  </si>
  <si>
    <t>1,059,616の一部</t>
    <rPh sb="10" eb="12">
      <t>イチブ</t>
    </rPh>
    <phoneticPr fontId="4"/>
  </si>
  <si>
    <t>森林クラウド（森林情報を関連機関がリアルタイムで共有するための地図情報システム）で、森林情報を一体的に管理する。また、機能を改良等することにより、正確な森林情報の収集と現場業務の効率化を図る。</t>
    <rPh sb="64" eb="65">
      <t>トウ</t>
    </rPh>
    <phoneticPr fontId="4"/>
  </si>
  <si>
    <t>R7年度中の統合サーバ更新に伴い、現行のストレスチェックシステムが継続使用できなくなるため、R8年度より新たにクラウド型システムを導入し、スマートフォンによる回答方式など、配布PCに限らない受検環境を整備する。
また、職員の多様な働き方に対応するため、場所の制約を受けずに医師面接指導を実施できるよう、オンライン形式を新たに導入する。
さらに、別々となっていた受検管理・医師面談・研修事業を一本化し省力化を図ることで、高ストレス者等が面接指導を受けやすい環境づくりに努めていくなど、職員の健康管理により一層寄与できるストレスチェック体制を構築する。</t>
    <rPh sb="17" eb="19">
      <t>ゲンコウ</t>
    </rPh>
    <phoneticPr fontId="14"/>
  </si>
  <si>
    <t>パソコンの画面を補助して大画面かつ２画面での操作を可能とする外付けモニターの活用など、ペーパーレス化の推進につながる環境整備に引き続き取り組み、普段の業務や内部説明、各種会議等のペーパーレス化を進め、紙中心の業務スタイルからの脱却を図る。</t>
    <rPh sb="38" eb="40">
      <t>カツヨウ</t>
    </rPh>
    <rPh sb="49" eb="50">
      <t>カ</t>
    </rPh>
    <rPh sb="51" eb="53">
      <t>スイシン</t>
    </rPh>
    <rPh sb="58" eb="62">
      <t>カンキョウセイビ</t>
    </rPh>
    <rPh sb="63" eb="64">
      <t>ヒ</t>
    </rPh>
    <rPh sb="65" eb="66">
      <t>ツヅ</t>
    </rPh>
    <rPh sb="67" eb="68">
      <t>ト</t>
    </rPh>
    <rPh sb="69" eb="70">
      <t>ク</t>
    </rPh>
    <rPh sb="72" eb="74">
      <t>フダン</t>
    </rPh>
    <rPh sb="75" eb="77">
      <t>ギョウム</t>
    </rPh>
    <rPh sb="78" eb="80">
      <t>ナイブ</t>
    </rPh>
    <rPh sb="80" eb="82">
      <t>セツメイ</t>
    </rPh>
    <rPh sb="83" eb="87">
      <t>カクシュカイギ</t>
    </rPh>
    <rPh sb="87" eb="88">
      <t>トウ</t>
    </rPh>
    <rPh sb="95" eb="96">
      <t>カ</t>
    </rPh>
    <rPh sb="97" eb="98">
      <t>スス</t>
    </rPh>
    <rPh sb="100" eb="103">
      <t>カミチュウシン</t>
    </rPh>
    <rPh sb="104" eb="106">
      <t>ギョウム</t>
    </rPh>
    <rPh sb="113" eb="115">
      <t>ダッキャク</t>
    </rPh>
    <rPh sb="116" eb="117">
      <t>ハカ</t>
    </rPh>
    <phoneticPr fontId="5"/>
  </si>
  <si>
    <t>千葉県LINE公式アカウントの情報発信力の向上のため、セグメント配信を行うことで、登録者が必要とする情報を配信する。</t>
    <rPh sb="0" eb="3">
      <t>チバケン</t>
    </rPh>
    <rPh sb="7" eb="9">
      <t>コウシキ</t>
    </rPh>
    <rPh sb="15" eb="17">
      <t>ジョウホウ</t>
    </rPh>
    <rPh sb="17" eb="19">
      <t>ハッシン</t>
    </rPh>
    <rPh sb="19" eb="20">
      <t>リョク</t>
    </rPh>
    <rPh sb="21" eb="23">
      <t>コウジョウ</t>
    </rPh>
    <rPh sb="32" eb="34">
      <t>ハイシン</t>
    </rPh>
    <rPh sb="35" eb="36">
      <t>オコナ</t>
    </rPh>
    <rPh sb="41" eb="44">
      <t>トウロクシャ</t>
    </rPh>
    <rPh sb="45" eb="47">
      <t>ヒツヨウ</t>
    </rPh>
    <rPh sb="50" eb="52">
      <t>ジョウホウ</t>
    </rPh>
    <rPh sb="53" eb="55">
      <t>ハイシン</t>
    </rPh>
    <phoneticPr fontId="15"/>
  </si>
  <si>
    <t>県土整備政策課</t>
    <rPh sb="0" eb="7">
      <t>ケンドセイビセイサクカ</t>
    </rPh>
    <phoneticPr fontId="4"/>
  </si>
  <si>
    <t>スマートフォン等データ分析ツール整備事業</t>
    <rPh sb="7" eb="8">
      <t>ナド</t>
    </rPh>
    <rPh sb="18" eb="20">
      <t>ジギョウ</t>
    </rPh>
    <phoneticPr fontId="4"/>
  </si>
  <si>
    <t>議会関連資料等のペーパーレス化、データ通信による共有や情報伝達の即時化を実現するため、ファイル共有やオンライン会議の導入による「議会業務のICT化」を推進するもの。</t>
    <phoneticPr fontId="4"/>
  </si>
  <si>
    <t>特殊詐欺やSNS型投資・ロマンス詐欺において、被害金の交付手段として暗号資産が悪用されるケースが増加していることから、送金先の追跡による犯罪組織の摘発等に向けて、暗号資産の追跡ツールを導入し捜査力の向上を図る。</t>
    <phoneticPr fontId="4"/>
  </si>
  <si>
    <t>県立高等学校においてデジタル技術を効果的に活用した授業の展開を図るため、モデル校を巡回して授業改善の提案等を行う専門人材を配置する。</t>
    <rPh sb="2" eb="6">
      <t>コウトウガッコウ</t>
    </rPh>
    <rPh sb="14" eb="16">
      <t>ギジュツ</t>
    </rPh>
    <phoneticPr fontId="4"/>
  </si>
  <si>
    <t>デジタル技術を活用した授業等を実施するため、可搬式アクセスポイントを整備する。</t>
    <rPh sb="4" eb="6">
      <t>ギジュツ</t>
    </rPh>
    <phoneticPr fontId="4"/>
  </si>
  <si>
    <t>学習指導要領において、学習の基盤となる資質・能力の一つとして位置づけられた情報活用能力の育成・向上を図るため、高等学校において、デジタル技術を活用して課題を解決するために必要な思考力、判断力、表現力等を育む指導についての実践研究を行い、デジタル技術やオープンデータ等を活用して地域課題を解決する人材を育成する。</t>
    <rPh sb="68" eb="70">
      <t>ギジュツ</t>
    </rPh>
    <phoneticPr fontId="4"/>
  </si>
  <si>
    <t>デジタル技術を活用して、漁協の販売システムから資源評価に必要なデータを収集し、国のシステムにデータ送信する機能を有する「千葉県漁獲報告システム」の運用を行う。</t>
    <phoneticPr fontId="4"/>
  </si>
  <si>
    <t>建設工事の「段階確認」・「材料検査」・「立会」・「中間施工検査」において、デジタル技術を活用し、遠隔で臨場を行う。</t>
    <rPh sb="41" eb="43">
      <t>ギジュツ</t>
    </rPh>
    <phoneticPr fontId="4"/>
  </si>
  <si>
    <t>パトロール車両に搭載した専用スマートフォン等で撮影を行い、位置情報が記録される撮影データを基にパトロール日誌の自動作成を行うことで、維持管理業務の効率化を図る。</t>
    <rPh sb="29" eb="33">
      <t>イチジョウホウ</t>
    </rPh>
    <rPh sb="34" eb="36">
      <t>キロク</t>
    </rPh>
    <phoneticPr fontId="5"/>
  </si>
  <si>
    <t>県企業局の水道事業及び工業用水道事業における業務効率化に向けたデジタル技術等利活用策の一環として、ウェアラブルカメラを活用し、浄・給水場、事務所等における施設点検や漏水修繕等の現場作業の効率化を図る。</t>
    <rPh sb="0" eb="1">
      <t>ケン</t>
    </rPh>
    <rPh sb="1" eb="4">
      <t>キギョウキョク</t>
    </rPh>
    <rPh sb="5" eb="9">
      <t>スイドウジギョウ</t>
    </rPh>
    <rPh sb="9" eb="10">
      <t>オヨ</t>
    </rPh>
    <rPh sb="11" eb="16">
      <t>コウギョ</t>
    </rPh>
    <rPh sb="16" eb="18">
      <t>ジギョウ</t>
    </rPh>
    <rPh sb="35" eb="37">
      <t>ギジュツ</t>
    </rPh>
    <rPh sb="59" eb="61">
      <t>カツヨウ</t>
    </rPh>
    <rPh sb="93" eb="95">
      <t>ドウニュウ</t>
    </rPh>
    <phoneticPr fontId="20"/>
  </si>
  <si>
    <t>県営水道の新受付システム運用業務</t>
    <rPh sb="0" eb="2">
      <t>ケンエイ</t>
    </rPh>
    <rPh sb="2" eb="4">
      <t>スイドウ</t>
    </rPh>
    <rPh sb="5" eb="6">
      <t>シン</t>
    </rPh>
    <phoneticPr fontId="4"/>
  </si>
  <si>
    <t>ICT技術を活用したポンプ設備の遠隔モニタリング試験</t>
    <rPh sb="3" eb="5">
      <t>ギジュツ</t>
    </rPh>
    <rPh sb="6" eb="8">
      <t>カツヨウ</t>
    </rPh>
    <rPh sb="13" eb="15">
      <t>セツビ</t>
    </rPh>
    <rPh sb="16" eb="18">
      <t>エンカク</t>
    </rPh>
    <rPh sb="24" eb="26">
      <t>シケン</t>
    </rPh>
    <phoneticPr fontId="5"/>
  </si>
  <si>
    <t>無人の給水場等のポンプ設備にセンサーを取り付け、ICTによる遠隔モニタリングを行い、無人施設における点検頻度の縮減及び不具合の早期発見など、より効率的な維持管理の可能性について検証する。</t>
    <rPh sb="0" eb="2">
      <t>ムジン</t>
    </rPh>
    <rPh sb="3" eb="7">
      <t>キュウスイジョウトウ</t>
    </rPh>
    <rPh sb="11" eb="13">
      <t>セツビ</t>
    </rPh>
    <rPh sb="19" eb="20">
      <t>ト</t>
    </rPh>
    <rPh sb="21" eb="22">
      <t>ツ</t>
    </rPh>
    <rPh sb="30" eb="32">
      <t>エンカク</t>
    </rPh>
    <rPh sb="39" eb="40">
      <t>オコナ</t>
    </rPh>
    <rPh sb="42" eb="46">
      <t>ムジンシセツ</t>
    </rPh>
    <rPh sb="50" eb="54">
      <t>テンケンヒンド</t>
    </rPh>
    <rPh sb="55" eb="57">
      <t>シュクゲン</t>
    </rPh>
    <rPh sb="57" eb="58">
      <t>オヨ</t>
    </rPh>
    <rPh sb="59" eb="62">
      <t>フグアイ</t>
    </rPh>
    <rPh sb="63" eb="65">
      <t>ソウキ</t>
    </rPh>
    <rPh sb="65" eb="67">
      <t>ハッケン</t>
    </rPh>
    <rPh sb="72" eb="75">
      <t>コウリツテキ</t>
    </rPh>
    <rPh sb="76" eb="80">
      <t>イジカンリ</t>
    </rPh>
    <rPh sb="81" eb="84">
      <t>カノウセイ</t>
    </rPh>
    <rPh sb="88" eb="90">
      <t>ケンショウ</t>
    </rPh>
    <phoneticPr fontId="5"/>
  </si>
  <si>
    <t>浄水課</t>
    <rPh sb="0" eb="3">
      <t>ジョウスイカ</t>
    </rPh>
    <phoneticPr fontId="4"/>
  </si>
  <si>
    <t>人工衛星を活用した漏水調査</t>
    <rPh sb="0" eb="2">
      <t>ジンコウ</t>
    </rPh>
    <rPh sb="2" eb="4">
      <t>エイセイ</t>
    </rPh>
    <rPh sb="5" eb="7">
      <t>カツヨウ</t>
    </rPh>
    <rPh sb="9" eb="11">
      <t>ロウスイ</t>
    </rPh>
    <rPh sb="11" eb="13">
      <t>チョウサ</t>
    </rPh>
    <phoneticPr fontId="4"/>
  </si>
  <si>
    <t>地中に埋設されている水道管路の漏水の発生状況を早期に把握するため、人工衛星を活用した調査手法を試行的に実施する。</t>
    <rPh sb="10" eb="12">
      <t>スイドウ</t>
    </rPh>
    <rPh sb="12" eb="14">
      <t>カンロ</t>
    </rPh>
    <rPh sb="33" eb="35">
      <t>ジンコウ</t>
    </rPh>
    <rPh sb="35" eb="37">
      <t>エイセイ</t>
    </rPh>
    <rPh sb="38" eb="40">
      <t>カツヨウ</t>
    </rPh>
    <rPh sb="42" eb="44">
      <t>チョウサ</t>
    </rPh>
    <rPh sb="44" eb="46">
      <t>シュホウ</t>
    </rPh>
    <rPh sb="47" eb="50">
      <t>シコウテキ</t>
    </rPh>
    <rPh sb="51" eb="53">
      <t>ジッシ</t>
    </rPh>
    <phoneticPr fontId="4"/>
  </si>
  <si>
    <t>給水課</t>
    <rPh sb="0" eb="2">
      <t>キュウスイ</t>
    </rPh>
    <rPh sb="2" eb="3">
      <t>カ</t>
    </rPh>
    <phoneticPr fontId="4"/>
  </si>
  <si>
    <t>ドローンを活用した水管橋の点検</t>
    <rPh sb="5" eb="7">
      <t>カツヨウ</t>
    </rPh>
    <rPh sb="9" eb="12">
      <t>スイカンキョウ</t>
    </rPh>
    <rPh sb="13" eb="15">
      <t>テンケン</t>
    </rPh>
    <phoneticPr fontId="20"/>
  </si>
  <si>
    <t>ドローン（無人航空機）を活用して水管橋の点検を実施する。</t>
    <rPh sb="5" eb="7">
      <t>ムジン</t>
    </rPh>
    <rPh sb="7" eb="10">
      <t>コウクウキ</t>
    </rPh>
    <rPh sb="12" eb="14">
      <t>カツヨウ</t>
    </rPh>
    <rPh sb="16" eb="19">
      <t>スイカンキョウ</t>
    </rPh>
    <rPh sb="20" eb="22">
      <t>テンケン</t>
    </rPh>
    <rPh sb="23" eb="25">
      <t>ジッシ</t>
    </rPh>
    <phoneticPr fontId="4"/>
  </si>
  <si>
    <t>総務課</t>
    <rPh sb="0" eb="3">
      <t>ソウムカ</t>
    </rPh>
    <phoneticPr fontId="4"/>
  </si>
  <si>
    <t>出納局</t>
    <rPh sb="0" eb="3">
      <t>スイトウキョク</t>
    </rPh>
    <phoneticPr fontId="4"/>
  </si>
  <si>
    <t>新規</t>
    <rPh sb="0" eb="2">
      <t>シンキ</t>
    </rPh>
    <phoneticPr fontId="4"/>
  </si>
  <si>
    <t>障害児支援分野における業務効率化及び職員の業務負担軽減を推進しながら、安全・安心な障害児支援事業所等におけるICTの導入に係る経費を助成する。</t>
    <phoneticPr fontId="4"/>
  </si>
  <si>
    <t>道路・河川・公園占用許可等の各種申請手続のオンライン化に取り組む。</t>
    <rPh sb="28" eb="29">
      <t>ト</t>
    </rPh>
    <rPh sb="30" eb="31">
      <t>ク</t>
    </rPh>
    <phoneticPr fontId="5"/>
  </si>
  <si>
    <t>ちば情報マップに、難病や小児慢性特定疾病の災害時要支援者の情報をあらかじめ入力しておき、災害時には安否確認状況を随時入力することで、本庁と保健所の情報共有等を行う。</t>
    <rPh sb="9" eb="11">
      <t>ナンビョウ</t>
    </rPh>
    <rPh sb="66" eb="68">
      <t>ホンチョウ</t>
    </rPh>
    <rPh sb="69" eb="72">
      <t>ホケンジョ</t>
    </rPh>
    <phoneticPr fontId="5"/>
  </si>
  <si>
    <t>令和8年度は、闇バイト関与防止のためのSNS広告を活用した啓発では、新たに多言語対応することに加え、SNS型投資・ロマンス詐欺被害防止のための検索連動型広告や無料配信動画サービスでの広告掲出を行うことにより、更なる注意喚起を行う。</t>
    <rPh sb="0" eb="2">
      <t>レイワ</t>
    </rPh>
    <rPh sb="3" eb="5">
      <t>ネンド</t>
    </rPh>
    <rPh sb="7" eb="8">
      <t>ヤミ</t>
    </rPh>
    <rPh sb="11" eb="13">
      <t>カンヨ</t>
    </rPh>
    <rPh sb="13" eb="15">
      <t>ボウシ</t>
    </rPh>
    <rPh sb="22" eb="24">
      <t>コウコク</t>
    </rPh>
    <rPh sb="25" eb="27">
      <t>カツヨウ</t>
    </rPh>
    <rPh sb="29" eb="31">
      <t>ケイハツ</t>
    </rPh>
    <rPh sb="34" eb="35">
      <t>アラ</t>
    </rPh>
    <rPh sb="37" eb="40">
      <t>タゲンゴ</t>
    </rPh>
    <rPh sb="40" eb="42">
      <t>タイオウ</t>
    </rPh>
    <rPh sb="47" eb="48">
      <t>クワ</t>
    </rPh>
    <rPh sb="53" eb="54">
      <t>ガタ</t>
    </rPh>
    <rPh sb="54" eb="56">
      <t>トウシ</t>
    </rPh>
    <rPh sb="61" eb="63">
      <t>サギ</t>
    </rPh>
    <rPh sb="63" eb="65">
      <t>ヒガイ</t>
    </rPh>
    <rPh sb="65" eb="67">
      <t>ボウシ</t>
    </rPh>
    <rPh sb="71" eb="73">
      <t>ケンサク</t>
    </rPh>
    <rPh sb="73" eb="76">
      <t>レンドウガタ</t>
    </rPh>
    <rPh sb="76" eb="78">
      <t>コウコク</t>
    </rPh>
    <rPh sb="79" eb="81">
      <t>ムリョウ</t>
    </rPh>
    <rPh sb="81" eb="83">
      <t>ハイシン</t>
    </rPh>
    <rPh sb="83" eb="85">
      <t>ドウガ</t>
    </rPh>
    <rPh sb="91" eb="93">
      <t>コウコク</t>
    </rPh>
    <rPh sb="93" eb="95">
      <t>ケイシュツ</t>
    </rPh>
    <rPh sb="96" eb="97">
      <t>オコナ</t>
    </rPh>
    <rPh sb="104" eb="105">
      <t>サラ</t>
    </rPh>
    <rPh sb="107" eb="109">
      <t>チュウイ</t>
    </rPh>
    <rPh sb="109" eb="111">
      <t>カンキ</t>
    </rPh>
    <rPh sb="112" eb="113">
      <t>オコナ</t>
    </rPh>
    <phoneticPr fontId="4"/>
  </si>
  <si>
    <t>千葉県関係情報のデジタルアーカイブ化</t>
    <rPh sb="17" eb="18">
      <t>カ</t>
    </rPh>
    <phoneticPr fontId="5"/>
  </si>
  <si>
    <t>千葉県関係資料のデジタル化を進めていくほか、記録の乏しい事柄について関係者にインタビューを行い回顧録（動画）を制作する。</t>
    <rPh sb="5" eb="7">
      <t>シリョウ</t>
    </rPh>
    <rPh sb="14" eb="15">
      <t>スス</t>
    </rPh>
    <phoneticPr fontId="4"/>
  </si>
  <si>
    <t>使用水量の照会や水道料金の確認・支払、各種申込等をオンラインで可能とするマイポータルや、問い合わせに自動で対応するチャットボットにより、お客様サービスの向上及び業務効率化を図る。</t>
    <rPh sb="86" eb="87">
      <t>ハカ</t>
    </rPh>
    <phoneticPr fontId="4"/>
  </si>
  <si>
    <r>
      <t>過去の類似工事等の設計書データを活用し、工事積算における施工条件などの入力内容を判定する「設計図書整合</t>
    </r>
    <r>
      <rPr>
        <strike/>
        <sz val="14"/>
        <color theme="1"/>
        <rFont val="メイリオ"/>
        <family val="3"/>
        <charset val="128"/>
      </rPr>
      <t>性</t>
    </r>
    <r>
      <rPr>
        <sz val="14"/>
        <color theme="1"/>
        <rFont val="メイリオ"/>
        <family val="3"/>
        <charset val="128"/>
      </rPr>
      <t>チェックシステム」を導入することで、チェック業務の負担軽減をし、業務の効率化を図る。</t>
    </r>
    <rPh sb="3" eb="5">
      <t>ルイジ</t>
    </rPh>
    <rPh sb="5" eb="7">
      <t>コウジ</t>
    </rPh>
    <rPh sb="7" eb="8">
      <t>トウ</t>
    </rPh>
    <rPh sb="9" eb="12">
      <t>セッケイショ</t>
    </rPh>
    <rPh sb="45" eb="49">
      <t>セッケイトショ</t>
    </rPh>
    <rPh sb="49" eb="52">
      <t>セイゴウセイ</t>
    </rPh>
    <phoneticPr fontId="4"/>
  </si>
  <si>
    <t>労働委員会の委員にタブレットを貸与し、クラウドストレージサービスを用いることにより、委員配布資料等のペーパーレス化を進める。</t>
    <rPh sb="42" eb="44">
      <t>イイン</t>
    </rPh>
    <rPh sb="44" eb="46">
      <t>ハイフ</t>
    </rPh>
    <rPh sb="46" eb="48">
      <t>シリョウ</t>
    </rPh>
    <rPh sb="48" eb="49">
      <t>トウ</t>
    </rPh>
    <rPh sb="56" eb="57">
      <t>カ</t>
    </rPh>
    <phoneticPr fontId="4"/>
  </si>
  <si>
    <t>デジタル専門人材を県職員として採用し、「自治体DXアクセラレータ」として市町村に派遣することで市町村のDXを推進する。
また、自治体DX推進に向けて、市町村に対して、技術的知見から効果的なDX推進の助言等を行うため、外部専門人材を活用する。</t>
    <rPh sb="9" eb="12">
      <t>ケンショクイン</t>
    </rPh>
    <rPh sb="20" eb="23">
      <t>ジチタイ</t>
    </rPh>
    <rPh sb="108" eb="114">
      <t>ガイブセンモンジンザイ</t>
    </rPh>
    <phoneticPr fontId="5"/>
  </si>
  <si>
    <t>地図作成ソフトを活用することにより、地理情報の公開について県民や事業者の利便性向上を図る。</t>
    <rPh sb="0" eb="4">
      <t>チズサクセイ</t>
    </rPh>
    <rPh sb="8" eb="10">
      <t>カツヨウ</t>
    </rPh>
    <rPh sb="18" eb="22">
      <t>チリジョウホウ</t>
    </rPh>
    <rPh sb="23" eb="25">
      <t>コウカイ</t>
    </rPh>
    <rPh sb="29" eb="31">
      <t>ケンミン</t>
    </rPh>
    <rPh sb="32" eb="35">
      <t>ジギョウシャ</t>
    </rPh>
    <rPh sb="36" eb="41">
      <t>リベンセイコウジョウ</t>
    </rPh>
    <rPh sb="42" eb="43">
      <t>ハカ</t>
    </rPh>
    <phoneticPr fontId="4"/>
  </si>
  <si>
    <t>障害者支援施設等における業務負担軽減や業務効率化の取組を推進するため、介護ロボットやＩＣＴ導入に係る経費を助成する。</t>
    <phoneticPr fontId="4"/>
  </si>
  <si>
    <t>Yahoo!防災速報を活用した情報発信</t>
    <rPh sb="6" eb="8">
      <t>ボウサイ</t>
    </rPh>
    <rPh sb="8" eb="10">
      <t>ソクホウ</t>
    </rPh>
    <rPh sb="11" eb="13">
      <t>カツヨウ</t>
    </rPh>
    <rPh sb="15" eb="17">
      <t>ジョウホウ</t>
    </rPh>
    <rPh sb="17" eb="19">
      <t>ハッシン</t>
    </rPh>
    <phoneticPr fontId="5"/>
  </si>
  <si>
    <t>県警X（旧Twitter）を活用した情報発信</t>
    <phoneticPr fontId="4"/>
  </si>
  <si>
    <t>県警X（旧Twitter）を活用し、県内の交通事故発生状況や広報啓発動画等を発信する。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</si>
</sst>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4"/>
      <name val="ＭＳ ゴシック"/>
      <family val="3"/>
      <charset val="128"/>
    </font>
    <font>
      <strike/>
      <sz val="11"/>
      <color rgb="FF0000FF"/>
      <name val="ＭＳ ゴシック"/>
      <family val="3"/>
      <charset val="128"/>
    </font>
    <font>
      <sz val="12"/>
      <name val="ＭＳ 明朝"/>
      <family val="1"/>
      <charset val="128"/>
    </font>
    <font>
      <sz val="12"/>
      <color theme="1"/>
      <name val="Yu Gothic"/>
      <family val="2"/>
      <charset val="128"/>
      <scheme val="minor"/>
    </font>
    <font>
      <sz val="11"/>
      <color theme="1"/>
      <name val="Yu Gothic"/>
      <family val="2"/>
      <scheme val="minor"/>
    </font>
    <font>
      <u/>
      <sz val="11"/>
      <color theme="10"/>
      <name val="Yu Gothic"/>
      <family val="2"/>
      <scheme val="minor"/>
    </font>
    <font>
      <u/>
      <sz val="11"/>
      <color theme="10"/>
      <name val="Yu Gothic"/>
      <family val="2"/>
      <charset val="128"/>
      <scheme val="minor"/>
    </font>
    <font>
      <sz val="20"/>
      <color theme="1"/>
      <name val="ＭＳ ゴシック"/>
      <family val="3"/>
      <charset val="128"/>
    </font>
    <font>
      <sz val="9"/>
      <color indexed="81"/>
      <name val="MS P ゴシック"/>
      <family val="3"/>
      <charset val="128"/>
    </font>
    <font>
      <sz val="6"/>
      <name val="ＭＳ 明朝"/>
      <family val="1"/>
      <charset val="128"/>
    </font>
    <font>
      <b/>
      <sz val="9"/>
      <color theme="1"/>
      <name val="ＭＳ ゴシック"/>
      <family val="3"/>
      <charset val="128"/>
    </font>
    <font>
      <b/>
      <sz val="9"/>
      <name val="ＭＳ ゴシック"/>
      <family val="3"/>
      <charset val="128"/>
    </font>
    <font>
      <sz val="16"/>
      <name val="Yu Gothic"/>
      <family val="2"/>
      <charset val="128"/>
      <scheme val="minor"/>
    </font>
    <font>
      <sz val="11"/>
      <color indexed="8"/>
      <name val="ＭＳ Ｐゴシック"/>
      <family val="3"/>
      <charset val="128"/>
    </font>
    <font>
      <b/>
      <sz val="18"/>
      <color indexed="56"/>
      <name val="ＭＳ Ｐゴシック"/>
      <family val="3"/>
      <charset val="128"/>
    </font>
    <font>
      <sz val="12"/>
      <color theme="8"/>
      <name val="ＭＳ ゴシック"/>
      <family val="3"/>
      <charset val="128"/>
    </font>
    <font>
      <sz val="12"/>
      <color theme="1"/>
      <name val="Yu Gothic"/>
      <family val="2"/>
      <scheme val="minor"/>
    </font>
    <font>
      <sz val="11"/>
      <color theme="1"/>
      <name val="ＭＳ ゴシック"/>
      <family val="3"/>
      <charset val="128"/>
    </font>
    <font>
      <strike/>
      <sz val="11"/>
      <color rgb="FFFF0000"/>
      <name val="ＭＳ ゴシック"/>
      <family val="3"/>
      <charset val="128"/>
    </font>
    <font>
      <sz val="11"/>
      <color rgb="FFFF0000"/>
      <name val="ＭＳ ゴシック"/>
      <family val="3"/>
      <charset val="128"/>
    </font>
    <font>
      <sz val="14"/>
      <color theme="1"/>
      <name val="メイリオ"/>
      <family val="3"/>
      <charset val="128"/>
    </font>
    <font>
      <sz val="14"/>
      <name val="メイリオ"/>
      <family val="3"/>
      <charset val="128"/>
    </font>
    <font>
      <sz val="14"/>
      <color rgb="FFFF0000"/>
      <name val="メイリオ"/>
      <family val="3"/>
      <charset val="128"/>
    </font>
    <font>
      <strike/>
      <sz val="14"/>
      <color rgb="FFFF0000"/>
      <name val="メイリオ"/>
      <family val="3"/>
      <charset val="128"/>
    </font>
    <font>
      <b/>
      <sz val="14"/>
      <color theme="1"/>
      <name val="メイリオ"/>
      <family val="3"/>
      <charset val="128"/>
    </font>
    <font>
      <strike/>
      <sz val="14"/>
      <color theme="1"/>
      <name val="メイリオ"/>
      <family val="3"/>
      <charset val="128"/>
    </font>
  </fonts>
  <fills count="4">
    <fill>
      <patternFill patternType="none"/>
    </fill>
    <fill>
      <patternFill patternType="gray125"/>
    </fill>
    <fill>
      <patternFill patternType="solid">
        <fgColor rgb="FFCCFFCC"/>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3" fillId="0" borderId="0">
      <alignment vertical="center"/>
    </xf>
    <xf numFmtId="0" fontId="8"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alignment vertical="center"/>
    </xf>
    <xf numFmtId="38" fontId="10"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9">
    <xf numFmtId="0" fontId="0" fillId="0" borderId="0" xfId="0"/>
    <xf numFmtId="0" fontId="6" fillId="2" borderId="1" xfId="1" applyFont="1" applyFill="1" applyBorder="1" applyAlignment="1">
      <alignment horizontal="left" vertical="center" wrapText="1"/>
    </xf>
    <xf numFmtId="0" fontId="9" fillId="0" borderId="1" xfId="1" applyFont="1" applyBorder="1" applyAlignment="1">
      <alignment horizontal="right" vertical="center" shrinkToFit="1"/>
    </xf>
    <xf numFmtId="176" fontId="9" fillId="0" borderId="1" xfId="1" applyNumberFormat="1" applyFont="1" applyBorder="1" applyAlignment="1">
      <alignment horizontal="right" vertical="center" shrinkToFit="1"/>
    </xf>
    <xf numFmtId="0" fontId="0" fillId="0" borderId="1" xfId="0" applyBorder="1" applyAlignment="1">
      <alignment shrinkToFit="1"/>
    </xf>
    <xf numFmtId="0" fontId="3" fillId="0" borderId="1" xfId="1" applyBorder="1" applyAlignment="1">
      <alignment horizontal="right" vertical="center" shrinkToFit="1"/>
    </xf>
    <xf numFmtId="176" fontId="9" fillId="0" borderId="1" xfId="1" applyNumberFormat="1" applyFont="1" applyBorder="1" applyAlignment="1">
      <alignment vertical="center" shrinkToFit="1"/>
    </xf>
    <xf numFmtId="0" fontId="16" fillId="2" borderId="1" xfId="1" applyFont="1" applyFill="1" applyBorder="1" applyAlignment="1">
      <alignment horizontal="center" vertical="center" wrapText="1" shrinkToFit="1"/>
    </xf>
    <xf numFmtId="176" fontId="17" fillId="2" borderId="1" xfId="1" applyNumberFormat="1" applyFont="1" applyFill="1" applyBorder="1" applyAlignment="1">
      <alignment horizontal="right" vertical="center" wrapText="1" shrinkToFit="1"/>
    </xf>
    <xf numFmtId="38" fontId="0" fillId="0" borderId="0" xfId="6" applyFont="1" applyAlignment="1"/>
    <xf numFmtId="178" fontId="18" fillId="2" borderId="1" xfId="1" quotePrefix="1" applyNumberFormat="1" applyFont="1" applyFill="1" applyBorder="1" applyAlignment="1">
      <alignment horizontal="center" vertical="center"/>
    </xf>
    <xf numFmtId="178" fontId="0" fillId="0" borderId="0" xfId="0" applyNumberFormat="1"/>
    <xf numFmtId="0" fontId="23" fillId="0" borderId="0" xfId="1" applyFont="1">
      <alignment vertical="center"/>
    </xf>
    <xf numFmtId="0" fontId="23" fillId="0" borderId="0" xfId="0" applyFont="1"/>
    <xf numFmtId="0" fontId="23" fillId="0" borderId="0" xfId="8" applyFont="1">
      <alignment vertical="center"/>
    </xf>
    <xf numFmtId="0" fontId="24" fillId="0" borderId="0" xfId="1" applyFont="1">
      <alignment vertical="center"/>
    </xf>
    <xf numFmtId="0" fontId="25" fillId="0" borderId="0" xfId="1" applyFont="1">
      <alignment vertical="center"/>
    </xf>
    <xf numFmtId="0" fontId="26" fillId="2" borderId="1" xfId="1" applyFont="1" applyFill="1" applyBorder="1" applyAlignment="1">
      <alignment horizontal="center" vertical="center"/>
    </xf>
    <xf numFmtId="0" fontId="26" fillId="2" borderId="1" xfId="1" applyFont="1" applyFill="1" applyBorder="1" applyAlignment="1">
      <alignment horizontal="center" vertical="center" wrapText="1"/>
    </xf>
    <xf numFmtId="38" fontId="26" fillId="2" borderId="1" xfId="6" applyFont="1" applyFill="1" applyBorder="1" applyAlignment="1">
      <alignment horizontal="left" vertical="center" wrapText="1" shrinkToFit="1"/>
    </xf>
    <xf numFmtId="0" fontId="26" fillId="2" borderId="1" xfId="1" applyFont="1" applyFill="1" applyBorder="1" applyAlignment="1">
      <alignment horizontal="left" vertical="center" shrinkToFit="1"/>
    </xf>
    <xf numFmtId="0" fontId="26" fillId="2" borderId="1" xfId="1" applyFont="1" applyFill="1" applyBorder="1" applyAlignment="1">
      <alignment horizontal="left" vertical="center" wrapText="1" shrinkToFit="1"/>
    </xf>
    <xf numFmtId="0" fontId="26" fillId="2" borderId="1" xfId="1" applyFont="1" applyFill="1" applyBorder="1" applyAlignment="1">
      <alignment horizontal="left" vertical="center" wrapText="1"/>
    </xf>
    <xf numFmtId="0" fontId="26" fillId="2" borderId="1" xfId="13" applyFont="1" applyFill="1" applyBorder="1" applyAlignment="1">
      <alignment horizontal="left" vertical="center" wrapText="1"/>
    </xf>
    <xf numFmtId="38" fontId="26" fillId="2" borderId="1" xfId="6"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1" xfId="9" applyFont="1" applyFill="1" applyBorder="1" applyAlignment="1">
      <alignment horizontal="left" vertical="center" wrapText="1"/>
    </xf>
    <xf numFmtId="0" fontId="26" fillId="2" borderId="1" xfId="0" applyFont="1" applyFill="1" applyBorder="1" applyAlignment="1">
      <alignment vertical="center" wrapText="1"/>
    </xf>
    <xf numFmtId="177" fontId="26" fillId="2" borderId="1" xfId="1" applyNumberFormat="1" applyFont="1" applyFill="1" applyBorder="1" applyAlignment="1">
      <alignment horizontal="left" vertical="center" wrapText="1" shrinkToFit="1"/>
    </xf>
    <xf numFmtId="0" fontId="26" fillId="2" borderId="1" xfId="8" applyFont="1" applyFill="1" applyBorder="1" applyAlignment="1">
      <alignment horizontal="left" vertical="center" wrapText="1"/>
    </xf>
    <xf numFmtId="0" fontId="26" fillId="2" borderId="1" xfId="8" applyFont="1" applyFill="1" applyBorder="1" applyAlignment="1">
      <alignment horizontal="left" vertical="center" wrapText="1" shrinkToFit="1"/>
    </xf>
    <xf numFmtId="0" fontId="26" fillId="2" borderId="1" xfId="13" applyFont="1" applyFill="1" applyBorder="1" applyAlignment="1">
      <alignment horizontal="left" vertical="center" wrapText="1" shrinkToFit="1"/>
    </xf>
    <xf numFmtId="0" fontId="26" fillId="2" borderId="1" xfId="1" applyFont="1" applyFill="1" applyBorder="1" applyAlignment="1">
      <alignment horizontal="left" vertical="center"/>
    </xf>
    <xf numFmtId="0" fontId="26" fillId="2" borderId="1" xfId="1" applyFont="1" applyFill="1" applyBorder="1" applyAlignment="1">
      <alignment vertical="center" wrapText="1"/>
    </xf>
    <xf numFmtId="0" fontId="26" fillId="2" borderId="1" xfId="13" applyFont="1" applyFill="1" applyBorder="1" applyAlignment="1">
      <alignment horizontal="left" vertical="center" shrinkToFit="1"/>
    </xf>
    <xf numFmtId="0" fontId="26" fillId="2" borderId="1" xfId="9" applyFont="1" applyFill="1" applyBorder="1" applyAlignment="1">
      <alignment horizontal="left" vertical="center" wrapText="1" shrinkToFit="1"/>
    </xf>
    <xf numFmtId="0" fontId="26" fillId="2" borderId="1" xfId="7" applyFont="1" applyFill="1" applyBorder="1" applyAlignment="1">
      <alignment horizontal="left" vertical="center" wrapText="1"/>
    </xf>
    <xf numFmtId="0" fontId="26" fillId="2" borderId="1" xfId="7" applyFont="1" applyFill="1" applyBorder="1" applyAlignment="1">
      <alignment horizontal="left" vertical="center" wrapText="1" shrinkToFit="1"/>
    </xf>
    <xf numFmtId="0" fontId="26" fillId="0" borderId="0" xfId="1" applyFont="1">
      <alignment vertical="center"/>
    </xf>
    <xf numFmtId="0" fontId="27" fillId="0" borderId="0" xfId="1" applyFont="1" applyAlignment="1">
      <alignment horizontal="left" vertical="center" wrapText="1"/>
    </xf>
    <xf numFmtId="38" fontId="26" fillId="0" borderId="0" xfId="6" applyFont="1" applyFill="1" applyBorder="1" applyAlignment="1">
      <alignment horizontal="left" vertical="center" wrapText="1" shrinkToFit="1"/>
    </xf>
    <xf numFmtId="0" fontId="27" fillId="0" borderId="0" xfId="1" applyFont="1" applyAlignment="1">
      <alignment horizontal="left" vertical="center" shrinkToFit="1"/>
    </xf>
    <xf numFmtId="0" fontId="27" fillId="0" borderId="0" xfId="1" applyFont="1" applyAlignment="1">
      <alignment horizontal="left" vertical="center" wrapText="1" shrinkToFit="1"/>
    </xf>
    <xf numFmtId="0" fontId="29" fillId="0" borderId="0" xfId="1" applyFont="1" applyAlignment="1">
      <alignment horizontal="left" vertical="center" wrapText="1"/>
    </xf>
    <xf numFmtId="0" fontId="29" fillId="0" borderId="0" xfId="1" applyFont="1" applyAlignment="1">
      <alignment horizontal="left" vertical="center" wrapText="1" shrinkToFit="1"/>
    </xf>
    <xf numFmtId="38" fontId="29" fillId="0" borderId="0" xfId="6" applyFont="1" applyFill="1" applyBorder="1" applyAlignment="1">
      <alignment horizontal="left" vertical="center" wrapText="1" shrinkToFit="1"/>
    </xf>
    <xf numFmtId="0" fontId="29" fillId="0" borderId="0" xfId="1" applyFont="1" applyAlignment="1">
      <alignment horizontal="left" vertical="center" shrinkToFit="1"/>
    </xf>
    <xf numFmtId="0" fontId="27" fillId="0" borderId="0" xfId="1" applyFont="1" applyAlignment="1">
      <alignment horizontal="left" vertical="center"/>
    </xf>
    <xf numFmtId="0" fontId="27" fillId="0" borderId="0" xfId="1" applyFont="1">
      <alignment vertical="center"/>
    </xf>
    <xf numFmtId="0" fontId="30" fillId="2" borderId="1" xfId="1" applyFont="1" applyFill="1" applyBorder="1" applyAlignment="1">
      <alignment horizontal="center" vertical="center"/>
    </xf>
    <xf numFmtId="0" fontId="30" fillId="2" borderId="1" xfId="1" applyFont="1" applyFill="1" applyBorder="1" applyAlignment="1">
      <alignment horizontal="center" vertical="center" wrapText="1"/>
    </xf>
    <xf numFmtId="0" fontId="26" fillId="2" borderId="1" xfId="13" applyFont="1" applyFill="1" applyBorder="1" applyAlignment="1">
      <alignment horizontal="center" vertical="center" wrapText="1"/>
    </xf>
    <xf numFmtId="0" fontId="26" fillId="0" borderId="0" xfId="1" applyFont="1" applyAlignment="1">
      <alignment horizontal="center" vertical="center"/>
    </xf>
    <xf numFmtId="0" fontId="30" fillId="2" borderId="1" xfId="1" applyFont="1" applyFill="1" applyBorder="1" applyAlignment="1">
      <alignment horizontal="left" vertical="center"/>
    </xf>
    <xf numFmtId="0" fontId="26" fillId="0" borderId="0" xfId="1" applyFont="1" applyAlignment="1">
      <alignment horizontal="left" vertical="center"/>
    </xf>
    <xf numFmtId="0" fontId="26" fillId="3" borderId="1" xfId="1" applyFont="1" applyFill="1" applyBorder="1" applyAlignment="1">
      <alignment horizontal="center" vertical="center"/>
    </xf>
    <xf numFmtId="0" fontId="26" fillId="3" borderId="1" xfId="1" applyFont="1" applyFill="1" applyBorder="1" applyAlignment="1">
      <alignment horizontal="left" vertical="center"/>
    </xf>
    <xf numFmtId="0" fontId="26" fillId="3" borderId="1" xfId="13" applyFont="1" applyFill="1" applyBorder="1" applyAlignment="1">
      <alignment horizontal="left" vertical="center" wrapText="1"/>
    </xf>
    <xf numFmtId="38" fontId="26" fillId="3" borderId="1" xfId="6" applyFont="1" applyFill="1" applyBorder="1" applyAlignment="1">
      <alignment horizontal="left" vertical="center" wrapText="1" shrinkToFit="1"/>
    </xf>
    <xf numFmtId="0" fontId="26" fillId="3" borderId="1" xfId="1" applyFont="1" applyFill="1" applyBorder="1" applyAlignment="1">
      <alignment horizontal="left" vertical="center" wrapTex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left" vertical="center" wrapText="1"/>
    </xf>
    <xf numFmtId="0" fontId="26" fillId="3" borderId="1" xfId="13" applyFont="1" applyFill="1" applyBorder="1" applyAlignment="1">
      <alignment horizontal="left" vertical="center" wrapText="1" shrinkToFit="1"/>
    </xf>
    <xf numFmtId="0" fontId="26" fillId="3" borderId="1" xfId="1" applyFont="1" applyFill="1" applyBorder="1" applyAlignment="1">
      <alignment horizontal="left" vertical="center" shrinkToFit="1"/>
    </xf>
    <xf numFmtId="0" fontId="26" fillId="3" borderId="1" xfId="1" applyFont="1" applyFill="1" applyBorder="1" applyAlignment="1">
      <alignment vertical="center" wrapText="1"/>
    </xf>
    <xf numFmtId="0" fontId="26" fillId="3" borderId="1" xfId="1" applyFont="1" applyFill="1" applyBorder="1" applyAlignment="1">
      <alignment vertical="center" wrapText="1" shrinkToFit="1"/>
    </xf>
    <xf numFmtId="0" fontId="26" fillId="2" borderId="1" xfId="8"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 xfId="8" applyFont="1" applyFill="1" applyBorder="1" applyAlignment="1">
      <alignment horizontal="center" vertical="center" wrapText="1"/>
    </xf>
    <xf numFmtId="0" fontId="26" fillId="2" borderId="1" xfId="7" applyFont="1" applyFill="1" applyBorder="1" applyAlignment="1">
      <alignment horizontal="center" vertical="center" wrapText="1"/>
    </xf>
    <xf numFmtId="0" fontId="27" fillId="0" borderId="0" xfId="1" applyFont="1" applyAlignment="1">
      <alignment horizontal="center" vertical="center" wrapText="1"/>
    </xf>
    <xf numFmtId="0" fontId="29" fillId="0" borderId="0" xfId="1" applyFont="1" applyAlignment="1">
      <alignment horizontal="center" vertical="center" wrapText="1"/>
    </xf>
    <xf numFmtId="0" fontId="27" fillId="0" borderId="0" xfId="1" applyFont="1" applyAlignment="1">
      <alignment horizontal="center" vertical="center"/>
    </xf>
    <xf numFmtId="0" fontId="26" fillId="2" borderId="1" xfId="1" applyFont="1" applyFill="1" applyBorder="1">
      <alignment vertical="center"/>
    </xf>
    <xf numFmtId="0" fontId="26" fillId="3" borderId="1" xfId="1" applyFont="1" applyFill="1" applyBorder="1" applyAlignment="1">
      <alignment horizontal="center" vertical="center" wrapText="1"/>
    </xf>
    <xf numFmtId="0" fontId="26" fillId="3" borderId="1" xfId="0" applyFont="1" applyFill="1" applyBorder="1" applyAlignment="1">
      <alignment horizontal="center" vertical="center" wrapText="1"/>
    </xf>
    <xf numFmtId="0" fontId="30" fillId="2" borderId="1" xfId="1" applyFont="1" applyFill="1" applyBorder="1" applyAlignment="1">
      <alignment horizontal="left" vertical="center" wrapText="1"/>
    </xf>
    <xf numFmtId="0" fontId="30" fillId="2" borderId="1" xfId="1" applyFont="1" applyFill="1" applyBorder="1" applyAlignment="1">
      <alignment horizontal="center" vertical="center" wrapText="1" shrinkToFit="1"/>
    </xf>
    <xf numFmtId="0" fontId="26" fillId="3" borderId="1" xfId="0" applyFont="1" applyFill="1" applyBorder="1" applyAlignment="1">
      <alignment vertical="center" wrapText="1"/>
    </xf>
    <xf numFmtId="38" fontId="26" fillId="3" borderId="1" xfId="6" applyFont="1" applyFill="1" applyBorder="1" applyAlignment="1">
      <alignment horizontal="left" vertical="center" wrapText="1"/>
    </xf>
    <xf numFmtId="0" fontId="26" fillId="3" borderId="1" xfId="13" applyFont="1" applyFill="1" applyBorder="1" applyAlignment="1">
      <alignment horizontal="center" vertical="center" wrapText="1"/>
    </xf>
    <xf numFmtId="0" fontId="26" fillId="3" borderId="1" xfId="13" applyFont="1" applyFill="1" applyBorder="1" applyAlignment="1">
      <alignment horizontal="left" vertical="center"/>
    </xf>
    <xf numFmtId="0" fontId="26" fillId="3" borderId="1" xfId="13"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1" xfId="13" applyFont="1" applyFill="1" applyBorder="1" applyAlignment="1">
      <alignment horizontal="center" vertical="center" wrapText="1"/>
    </xf>
    <xf numFmtId="0" fontId="26" fillId="2" borderId="1" xfId="13" applyFont="1" applyFill="1" applyBorder="1" applyAlignment="1">
      <alignment horizontal="left" vertical="center"/>
    </xf>
    <xf numFmtId="0" fontId="26" fillId="2" borderId="1" xfId="13" applyFont="1" applyFill="1" applyBorder="1" applyAlignment="1">
      <alignment horizontal="center" vertical="center"/>
    </xf>
    <xf numFmtId="0" fontId="28" fillId="2" borderId="1" xfId="13" applyFont="1" applyFill="1" applyBorder="1" applyAlignment="1">
      <alignment horizontal="left" vertical="center" wrapText="1"/>
    </xf>
    <xf numFmtId="0" fontId="26" fillId="2" borderId="1" xfId="13" applyFont="1" applyFill="1" applyBorder="1" applyAlignment="1">
      <alignment vertical="center" wrapText="1" shrinkToFit="1"/>
    </xf>
  </cellXfs>
  <cellStyles count="14">
    <cellStyle name="ハイパーリンク 2" xfId="4" xr:uid="{C64BDF72-AFB4-42BC-B515-5914467F7CA5}"/>
    <cellStyle name="ハイパーリンク 3" xfId="5" xr:uid="{66594BEA-4396-4BB7-AA9A-DAC315619897}"/>
    <cellStyle name="桁区切り" xfId="6" builtinId="6"/>
    <cellStyle name="標準" xfId="0" builtinId="0"/>
    <cellStyle name="標準 2" xfId="1" xr:uid="{58F5D2F0-24AD-401D-AB2D-FC68867EF80D}"/>
    <cellStyle name="標準 2 2" xfId="7" xr:uid="{ED926F6A-11E6-4C0E-AE48-ED5A28D2B7CC}"/>
    <cellStyle name="標準 2 2 2" xfId="8" xr:uid="{5880C689-7022-475F-8B40-19F167D03C9A}"/>
    <cellStyle name="標準 2 2 2 2" xfId="9" xr:uid="{D586A82B-DC9E-4E29-BB21-A438D47D5E2D}"/>
    <cellStyle name="標準 2 2 2 2 2" xfId="13" xr:uid="{8321BE13-5FFD-468D-B67B-BBC0DA02ED83}"/>
    <cellStyle name="標準 2 2 2 3" xfId="12" xr:uid="{2E43A70A-5711-4AD7-81C6-12D43B5B0B8B}"/>
    <cellStyle name="標準 2 2 3" xfId="11" xr:uid="{CBB14AD3-149B-43CA-A88E-D04BBDBDE6A7}"/>
    <cellStyle name="標準 2 3" xfId="10" xr:uid="{93C8CBDC-1A91-4E86-89ED-320F5453E73A}"/>
    <cellStyle name="標準 3" xfId="3" xr:uid="{8EBDF177-C540-482F-8A1E-BB25E7054142}"/>
    <cellStyle name="標準 4" xfId="2" xr:uid="{FACA015D-26C1-4216-8729-A7F5F6A918DF}"/>
  </cellStyles>
  <dxfs count="0"/>
  <tableStyles count="0" defaultTableStyle="TableStyleMedium2" defaultPivotStyle="PivotStyleLight16"/>
  <colors>
    <mruColors>
      <color rgb="FFCCFFCC"/>
      <color rgb="FF5DD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7413-B689-4290-B6C6-C570B570108E}">
  <sheetPr>
    <tabColor theme="6" tint="0.79998168889431442"/>
    <pageSetUpPr fitToPage="1"/>
  </sheetPr>
  <dimension ref="A1:J298"/>
  <sheetViews>
    <sheetView tabSelected="1" zoomScale="55" zoomScaleNormal="55" workbookViewId="0">
      <pane ySplit="1" topLeftCell="A2" activePane="bottomLeft" state="frozen"/>
      <selection pane="bottomLeft" activeCell="F33" sqref="F33"/>
    </sheetView>
  </sheetViews>
  <sheetFormatPr defaultColWidth="8.75" defaultRowHeight="22.5"/>
  <cols>
    <col min="1" max="1" width="8.75" style="52" customWidth="1"/>
    <col min="2" max="2" width="30.375" style="54" customWidth="1"/>
    <col min="3" max="3" width="31.5" style="54" customWidth="1"/>
    <col min="4" max="4" width="69.5" style="47" customWidth="1"/>
    <col min="5" max="5" width="13.375" style="72" customWidth="1"/>
    <col min="6" max="6" width="86.875" style="48" customWidth="1"/>
    <col min="7" max="7" width="19.375" style="48" customWidth="1"/>
    <col min="8" max="8" width="18.125" style="38" customWidth="1"/>
    <col min="9" max="9" width="22.75" style="48" customWidth="1"/>
    <col min="10" max="10" width="20.375" style="52" customWidth="1"/>
    <col min="11" max="16384" width="8.75" style="12"/>
  </cols>
  <sheetData>
    <row r="1" spans="1:10" s="13" customFormat="1" ht="45">
      <c r="A1" s="49" t="s">
        <v>221</v>
      </c>
      <c r="B1" s="53" t="s">
        <v>652</v>
      </c>
      <c r="C1" s="53" t="s">
        <v>653</v>
      </c>
      <c r="D1" s="76" t="s">
        <v>220</v>
      </c>
      <c r="E1" s="50" t="s">
        <v>814</v>
      </c>
      <c r="F1" s="77" t="s">
        <v>0</v>
      </c>
      <c r="G1" s="77" t="s">
        <v>440</v>
      </c>
      <c r="H1" s="50" t="s">
        <v>673</v>
      </c>
      <c r="I1" s="50" t="s">
        <v>674</v>
      </c>
      <c r="J1" s="49" t="s">
        <v>794</v>
      </c>
    </row>
    <row r="2" spans="1:10" s="13" customFormat="1" ht="45">
      <c r="A2" s="17">
        <v>1</v>
      </c>
      <c r="B2" s="32" t="s">
        <v>198</v>
      </c>
      <c r="C2" s="32" t="s">
        <v>654</v>
      </c>
      <c r="D2" s="22" t="s">
        <v>462</v>
      </c>
      <c r="E2" s="18" t="s">
        <v>792</v>
      </c>
      <c r="F2" s="22" t="s">
        <v>852</v>
      </c>
      <c r="G2" s="19">
        <v>94000</v>
      </c>
      <c r="H2" s="20" t="s">
        <v>775</v>
      </c>
      <c r="I2" s="21" t="s">
        <v>675</v>
      </c>
      <c r="J2" s="17" t="s">
        <v>795</v>
      </c>
    </row>
    <row r="3" spans="1:10" s="13" customFormat="1" ht="45">
      <c r="A3" s="17">
        <v>2</v>
      </c>
      <c r="B3" s="32" t="s">
        <v>198</v>
      </c>
      <c r="C3" s="32" t="s">
        <v>654</v>
      </c>
      <c r="D3" s="22" t="s">
        <v>534</v>
      </c>
      <c r="E3" s="18"/>
      <c r="F3" s="22" t="s">
        <v>590</v>
      </c>
      <c r="G3" s="19">
        <v>990</v>
      </c>
      <c r="H3" s="20" t="s">
        <v>774</v>
      </c>
      <c r="I3" s="21" t="s">
        <v>676</v>
      </c>
      <c r="J3" s="17"/>
    </row>
    <row r="4" spans="1:10" s="13" customFormat="1" ht="45">
      <c r="A4" s="17">
        <v>3</v>
      </c>
      <c r="B4" s="32" t="s">
        <v>198</v>
      </c>
      <c r="C4" s="32" t="s">
        <v>654</v>
      </c>
      <c r="D4" s="22" t="s">
        <v>625</v>
      </c>
      <c r="E4" s="18"/>
      <c r="F4" s="22" t="s">
        <v>3</v>
      </c>
      <c r="G4" s="19">
        <v>22882</v>
      </c>
      <c r="H4" s="20" t="s">
        <v>774</v>
      </c>
      <c r="I4" s="21" t="s">
        <v>676</v>
      </c>
      <c r="J4" s="17"/>
    </row>
    <row r="5" spans="1:10" s="13" customFormat="1" ht="45">
      <c r="A5" s="17">
        <v>4</v>
      </c>
      <c r="B5" s="32" t="s">
        <v>198</v>
      </c>
      <c r="C5" s="32" t="s">
        <v>654</v>
      </c>
      <c r="D5" s="22" t="s">
        <v>6</v>
      </c>
      <c r="E5" s="18"/>
      <c r="F5" s="23" t="s">
        <v>853</v>
      </c>
      <c r="G5" s="24" t="s">
        <v>505</v>
      </c>
      <c r="H5" s="20" t="s">
        <v>774</v>
      </c>
      <c r="I5" s="21" t="s">
        <v>675</v>
      </c>
      <c r="J5" s="17"/>
    </row>
    <row r="6" spans="1:10" s="13" customFormat="1" ht="90">
      <c r="A6" s="17">
        <v>5</v>
      </c>
      <c r="B6" s="32" t="s">
        <v>198</v>
      </c>
      <c r="C6" s="32" t="s">
        <v>654</v>
      </c>
      <c r="D6" s="22" t="s">
        <v>7</v>
      </c>
      <c r="E6" s="18" t="s">
        <v>815</v>
      </c>
      <c r="F6" s="22" t="s">
        <v>595</v>
      </c>
      <c r="G6" s="19">
        <f>563901+50000</f>
        <v>613901</v>
      </c>
      <c r="H6" s="20" t="s">
        <v>774</v>
      </c>
      <c r="I6" s="21" t="s">
        <v>676</v>
      </c>
      <c r="J6" s="17"/>
    </row>
    <row r="7" spans="1:10" s="13" customFormat="1" ht="67.5">
      <c r="A7" s="17">
        <v>6</v>
      </c>
      <c r="B7" s="32" t="s">
        <v>198</v>
      </c>
      <c r="C7" s="32" t="s">
        <v>654</v>
      </c>
      <c r="D7" s="23" t="s">
        <v>854</v>
      </c>
      <c r="E7" s="18"/>
      <c r="F7" s="23" t="s">
        <v>855</v>
      </c>
      <c r="G7" s="19">
        <v>2114</v>
      </c>
      <c r="H7" s="25" t="s">
        <v>776</v>
      </c>
      <c r="I7" s="21" t="s">
        <v>677</v>
      </c>
      <c r="J7" s="17"/>
    </row>
    <row r="8" spans="1:10" s="13" customFormat="1" ht="67.5">
      <c r="A8" s="17">
        <v>7</v>
      </c>
      <c r="B8" s="32" t="s">
        <v>198</v>
      </c>
      <c r="C8" s="32" t="s">
        <v>654</v>
      </c>
      <c r="D8" s="25" t="s">
        <v>463</v>
      </c>
      <c r="E8" s="67" t="s">
        <v>815</v>
      </c>
      <c r="F8" s="22" t="s">
        <v>464</v>
      </c>
      <c r="G8" s="24">
        <v>3000</v>
      </c>
      <c r="H8" s="25" t="s">
        <v>774</v>
      </c>
      <c r="I8" s="25" t="s">
        <v>675</v>
      </c>
      <c r="J8" s="17"/>
    </row>
    <row r="9" spans="1:10" s="13" customFormat="1" ht="67.5">
      <c r="A9" s="17">
        <v>8</v>
      </c>
      <c r="B9" s="32" t="s">
        <v>198</v>
      </c>
      <c r="C9" s="32" t="s">
        <v>654</v>
      </c>
      <c r="D9" s="22" t="s">
        <v>9</v>
      </c>
      <c r="E9" s="18"/>
      <c r="F9" s="23" t="s">
        <v>889</v>
      </c>
      <c r="G9" s="19" t="s">
        <v>311</v>
      </c>
      <c r="H9" s="25" t="s">
        <v>776</v>
      </c>
      <c r="I9" s="21" t="s">
        <v>678</v>
      </c>
      <c r="J9" s="17"/>
    </row>
    <row r="10" spans="1:10" s="13" customFormat="1" ht="67.5">
      <c r="A10" s="17">
        <v>9</v>
      </c>
      <c r="B10" s="32" t="s">
        <v>198</v>
      </c>
      <c r="C10" s="32" t="s">
        <v>654</v>
      </c>
      <c r="D10" s="22" t="s">
        <v>10</v>
      </c>
      <c r="E10" s="18"/>
      <c r="F10" s="23" t="s">
        <v>596</v>
      </c>
      <c r="G10" s="19">
        <v>26631</v>
      </c>
      <c r="H10" s="25" t="s">
        <v>776</v>
      </c>
      <c r="I10" s="21" t="s">
        <v>679</v>
      </c>
      <c r="J10" s="17"/>
    </row>
    <row r="11" spans="1:10" s="13" customFormat="1" ht="45">
      <c r="A11" s="17">
        <v>10</v>
      </c>
      <c r="B11" s="32" t="s">
        <v>198</v>
      </c>
      <c r="C11" s="32" t="s">
        <v>654</v>
      </c>
      <c r="D11" s="25" t="s">
        <v>357</v>
      </c>
      <c r="E11" s="67" t="s">
        <v>815</v>
      </c>
      <c r="F11" s="22" t="s">
        <v>369</v>
      </c>
      <c r="G11" s="24">
        <v>219458</v>
      </c>
      <c r="H11" s="25" t="s">
        <v>774</v>
      </c>
      <c r="I11" s="25" t="s">
        <v>675</v>
      </c>
      <c r="J11" s="17"/>
    </row>
    <row r="12" spans="1:10" s="13" customFormat="1">
      <c r="A12" s="55">
        <v>10</v>
      </c>
      <c r="B12" s="56" t="s">
        <v>201</v>
      </c>
      <c r="C12" s="56" t="s">
        <v>671</v>
      </c>
      <c r="D12" s="61" t="s">
        <v>357</v>
      </c>
      <c r="E12" s="78"/>
      <c r="F12" s="78"/>
      <c r="G12" s="79"/>
      <c r="H12" s="61"/>
      <c r="I12" s="61"/>
      <c r="J12" s="55" t="s">
        <v>813</v>
      </c>
    </row>
    <row r="13" spans="1:10" s="13" customFormat="1" ht="67.5">
      <c r="A13" s="17">
        <v>11</v>
      </c>
      <c r="B13" s="32" t="s">
        <v>198</v>
      </c>
      <c r="C13" s="32" t="s">
        <v>654</v>
      </c>
      <c r="D13" s="22" t="s">
        <v>422</v>
      </c>
      <c r="E13" s="18" t="s">
        <v>792</v>
      </c>
      <c r="F13" s="23" t="s">
        <v>843</v>
      </c>
      <c r="G13" s="19">
        <v>2948</v>
      </c>
      <c r="H13" s="20" t="s">
        <v>782</v>
      </c>
      <c r="I13" s="21" t="s">
        <v>680</v>
      </c>
      <c r="J13" s="17"/>
    </row>
    <row r="14" spans="1:10">
      <c r="A14" s="55">
        <v>11</v>
      </c>
      <c r="B14" s="56" t="s">
        <v>201</v>
      </c>
      <c r="C14" s="56" t="s">
        <v>671</v>
      </c>
      <c r="D14" s="59" t="s">
        <v>422</v>
      </c>
      <c r="E14" s="74"/>
      <c r="F14" s="57"/>
      <c r="G14" s="58"/>
      <c r="H14" s="63"/>
      <c r="I14" s="60"/>
      <c r="J14" s="55" t="s">
        <v>813</v>
      </c>
    </row>
    <row r="15" spans="1:10" ht="67.5">
      <c r="A15" s="17">
        <v>12</v>
      </c>
      <c r="B15" s="32" t="s">
        <v>198</v>
      </c>
      <c r="C15" s="32" t="s">
        <v>654</v>
      </c>
      <c r="D15" s="22" t="s">
        <v>548</v>
      </c>
      <c r="E15" s="18"/>
      <c r="F15" s="22" t="s">
        <v>597</v>
      </c>
      <c r="G15" s="19">
        <v>2400</v>
      </c>
      <c r="H15" s="20" t="s">
        <v>781</v>
      </c>
      <c r="I15" s="21" t="s">
        <v>682</v>
      </c>
      <c r="J15" s="17"/>
    </row>
    <row r="16" spans="1:10">
      <c r="A16" s="55">
        <v>12</v>
      </c>
      <c r="B16" s="56" t="s">
        <v>198</v>
      </c>
      <c r="C16" s="56" t="s">
        <v>658</v>
      </c>
      <c r="D16" s="59" t="s">
        <v>548</v>
      </c>
      <c r="E16" s="74"/>
      <c r="F16" s="59"/>
      <c r="G16" s="58"/>
      <c r="H16" s="63"/>
      <c r="I16" s="60"/>
      <c r="J16" s="55" t="s">
        <v>813</v>
      </c>
    </row>
    <row r="17" spans="1:10">
      <c r="A17" s="55">
        <v>12</v>
      </c>
      <c r="B17" s="56" t="s">
        <v>200</v>
      </c>
      <c r="C17" s="56" t="s">
        <v>669</v>
      </c>
      <c r="D17" s="59" t="s">
        <v>548</v>
      </c>
      <c r="E17" s="74"/>
      <c r="F17" s="59"/>
      <c r="G17" s="58"/>
      <c r="H17" s="63"/>
      <c r="I17" s="60"/>
      <c r="J17" s="55" t="s">
        <v>813</v>
      </c>
    </row>
    <row r="18" spans="1:10" ht="45">
      <c r="A18" s="17">
        <v>13</v>
      </c>
      <c r="B18" s="32" t="s">
        <v>198</v>
      </c>
      <c r="C18" s="32" t="s">
        <v>654</v>
      </c>
      <c r="D18" s="22" t="s">
        <v>14</v>
      </c>
      <c r="E18" s="18"/>
      <c r="F18" s="22" t="s">
        <v>370</v>
      </c>
      <c r="G18" s="19" t="s">
        <v>311</v>
      </c>
      <c r="H18" s="20" t="s">
        <v>781</v>
      </c>
      <c r="I18" s="21" t="s">
        <v>683</v>
      </c>
      <c r="J18" s="17"/>
    </row>
    <row r="19" spans="1:10" ht="45">
      <c r="A19" s="17">
        <v>14</v>
      </c>
      <c r="B19" s="32" t="s">
        <v>198</v>
      </c>
      <c r="C19" s="32" t="s">
        <v>654</v>
      </c>
      <c r="D19" s="22" t="s">
        <v>13</v>
      </c>
      <c r="E19" s="18"/>
      <c r="F19" s="22" t="s">
        <v>410</v>
      </c>
      <c r="G19" s="19">
        <v>18000</v>
      </c>
      <c r="H19" s="20" t="s">
        <v>781</v>
      </c>
      <c r="I19" s="21" t="s">
        <v>683</v>
      </c>
      <c r="J19" s="17"/>
    </row>
    <row r="20" spans="1:10" ht="45">
      <c r="A20" s="17">
        <v>15</v>
      </c>
      <c r="B20" s="32" t="s">
        <v>198</v>
      </c>
      <c r="C20" s="32" t="s">
        <v>654</v>
      </c>
      <c r="D20" s="22" t="s">
        <v>12</v>
      </c>
      <c r="E20" s="18"/>
      <c r="F20" s="22" t="s">
        <v>409</v>
      </c>
      <c r="G20" s="19">
        <v>16000</v>
      </c>
      <c r="H20" s="20" t="s">
        <v>781</v>
      </c>
      <c r="I20" s="21" t="s">
        <v>683</v>
      </c>
      <c r="J20" s="17"/>
    </row>
    <row r="21" spans="1:10" s="15" customFormat="1" ht="67.5">
      <c r="A21" s="17">
        <v>16</v>
      </c>
      <c r="B21" s="32" t="s">
        <v>198</v>
      </c>
      <c r="C21" s="32" t="s">
        <v>654</v>
      </c>
      <c r="D21" s="22" t="s">
        <v>167</v>
      </c>
      <c r="E21" s="18"/>
      <c r="F21" s="22" t="s">
        <v>367</v>
      </c>
      <c r="G21" s="19" t="s">
        <v>311</v>
      </c>
      <c r="H21" s="20" t="s">
        <v>781</v>
      </c>
      <c r="I21" s="21" t="s">
        <v>683</v>
      </c>
      <c r="J21" s="17"/>
    </row>
    <row r="22" spans="1:10" s="14" customFormat="1" ht="67.5">
      <c r="A22" s="17">
        <v>17</v>
      </c>
      <c r="B22" s="32" t="s">
        <v>198</v>
      </c>
      <c r="C22" s="32" t="s">
        <v>654</v>
      </c>
      <c r="D22" s="22" t="s">
        <v>362</v>
      </c>
      <c r="E22" s="18"/>
      <c r="F22" s="26" t="s">
        <v>368</v>
      </c>
      <c r="G22" s="19">
        <v>30000</v>
      </c>
      <c r="H22" s="20" t="s">
        <v>781</v>
      </c>
      <c r="I22" s="21" t="s">
        <v>769</v>
      </c>
      <c r="J22" s="17"/>
    </row>
    <row r="23" spans="1:10" ht="67.5">
      <c r="A23" s="17">
        <v>18</v>
      </c>
      <c r="B23" s="32" t="s">
        <v>198</v>
      </c>
      <c r="C23" s="32" t="s">
        <v>655</v>
      </c>
      <c r="D23" s="22" t="s">
        <v>497</v>
      </c>
      <c r="E23" s="18"/>
      <c r="F23" s="21" t="s">
        <v>600</v>
      </c>
      <c r="G23" s="19">
        <f>1800+2700</f>
        <v>4500</v>
      </c>
      <c r="H23" s="20" t="s">
        <v>777</v>
      </c>
      <c r="I23" s="21" t="s">
        <v>684</v>
      </c>
      <c r="J23" s="17"/>
    </row>
    <row r="24" spans="1:10" ht="67.5">
      <c r="A24" s="17">
        <v>19</v>
      </c>
      <c r="B24" s="32" t="s">
        <v>198</v>
      </c>
      <c r="C24" s="32" t="s">
        <v>655</v>
      </c>
      <c r="D24" s="22" t="s">
        <v>352</v>
      </c>
      <c r="E24" s="18"/>
      <c r="F24" s="21" t="s">
        <v>601</v>
      </c>
      <c r="G24" s="19">
        <v>3300</v>
      </c>
      <c r="H24" s="20" t="s">
        <v>777</v>
      </c>
      <c r="I24" s="21" t="s">
        <v>684</v>
      </c>
      <c r="J24" s="17"/>
    </row>
    <row r="25" spans="1:10" ht="90">
      <c r="A25" s="17">
        <v>20</v>
      </c>
      <c r="B25" s="32" t="s">
        <v>198</v>
      </c>
      <c r="C25" s="32" t="s">
        <v>655</v>
      </c>
      <c r="D25" s="25" t="s">
        <v>535</v>
      </c>
      <c r="E25" s="67" t="s">
        <v>815</v>
      </c>
      <c r="F25" s="27" t="s">
        <v>890</v>
      </c>
      <c r="G25" s="19">
        <v>7309</v>
      </c>
      <c r="H25" s="25" t="s">
        <v>777</v>
      </c>
      <c r="I25" s="21" t="s">
        <v>684</v>
      </c>
      <c r="J25" s="66"/>
    </row>
    <row r="26" spans="1:10" ht="45">
      <c r="A26" s="17">
        <v>21</v>
      </c>
      <c r="B26" s="32" t="s">
        <v>198</v>
      </c>
      <c r="C26" s="32" t="s">
        <v>655</v>
      </c>
      <c r="D26" s="22" t="s">
        <v>17</v>
      </c>
      <c r="E26" s="18"/>
      <c r="F26" s="27" t="s">
        <v>647</v>
      </c>
      <c r="G26" s="19" t="s">
        <v>311</v>
      </c>
      <c r="H26" s="20" t="s">
        <v>789</v>
      </c>
      <c r="I26" s="25" t="s">
        <v>802</v>
      </c>
      <c r="J26" s="17"/>
    </row>
    <row r="27" spans="1:10" ht="90">
      <c r="A27" s="17">
        <v>22</v>
      </c>
      <c r="B27" s="32" t="s">
        <v>198</v>
      </c>
      <c r="C27" s="32" t="s">
        <v>655</v>
      </c>
      <c r="D27" s="22" t="s">
        <v>179</v>
      </c>
      <c r="E27" s="18"/>
      <c r="F27" s="28" t="s">
        <v>489</v>
      </c>
      <c r="G27" s="19">
        <v>155184</v>
      </c>
      <c r="H27" s="20" t="s">
        <v>789</v>
      </c>
      <c r="I27" s="25" t="s">
        <v>803</v>
      </c>
      <c r="J27" s="17"/>
    </row>
    <row r="28" spans="1:10" ht="67.5">
      <c r="A28" s="17">
        <v>23</v>
      </c>
      <c r="B28" s="32" t="s">
        <v>198</v>
      </c>
      <c r="C28" s="32" t="s">
        <v>655</v>
      </c>
      <c r="D28" s="22" t="s">
        <v>810</v>
      </c>
      <c r="E28" s="18" t="s">
        <v>792</v>
      </c>
      <c r="F28" s="22" t="s">
        <v>867</v>
      </c>
      <c r="G28" s="19">
        <v>11240</v>
      </c>
      <c r="H28" s="20" t="s">
        <v>789</v>
      </c>
      <c r="I28" s="21" t="s">
        <v>686</v>
      </c>
      <c r="J28" s="17"/>
    </row>
    <row r="29" spans="1:10" ht="67.5">
      <c r="A29" s="17">
        <v>24</v>
      </c>
      <c r="B29" s="32" t="s">
        <v>198</v>
      </c>
      <c r="C29" s="32" t="s">
        <v>655</v>
      </c>
      <c r="D29" s="25" t="s">
        <v>231</v>
      </c>
      <c r="E29" s="67"/>
      <c r="F29" s="27" t="s">
        <v>376</v>
      </c>
      <c r="G29" s="19">
        <v>23638</v>
      </c>
      <c r="H29" s="20" t="s">
        <v>789</v>
      </c>
      <c r="I29" s="25" t="s">
        <v>686</v>
      </c>
      <c r="J29" s="17"/>
    </row>
    <row r="30" spans="1:10" ht="45">
      <c r="A30" s="17">
        <v>25</v>
      </c>
      <c r="B30" s="32" t="s">
        <v>198</v>
      </c>
      <c r="C30" s="32" t="s">
        <v>655</v>
      </c>
      <c r="D30" s="25" t="s">
        <v>232</v>
      </c>
      <c r="E30" s="67"/>
      <c r="F30" s="25" t="s">
        <v>377</v>
      </c>
      <c r="G30" s="19" t="s">
        <v>311</v>
      </c>
      <c r="H30" s="20" t="s">
        <v>789</v>
      </c>
      <c r="I30" s="25" t="s">
        <v>687</v>
      </c>
      <c r="J30" s="17"/>
    </row>
    <row r="31" spans="1:10" ht="90">
      <c r="A31" s="17">
        <v>26</v>
      </c>
      <c r="B31" s="32" t="s">
        <v>198</v>
      </c>
      <c r="C31" s="32" t="s">
        <v>655</v>
      </c>
      <c r="D31" s="23" t="s">
        <v>865</v>
      </c>
      <c r="E31" s="18" t="s">
        <v>792</v>
      </c>
      <c r="F31" s="23" t="s">
        <v>839</v>
      </c>
      <c r="G31" s="19">
        <v>7400</v>
      </c>
      <c r="H31" s="20" t="s">
        <v>789</v>
      </c>
      <c r="I31" s="21" t="s">
        <v>688</v>
      </c>
      <c r="J31" s="17"/>
    </row>
    <row r="32" spans="1:10" ht="67.5">
      <c r="A32" s="17">
        <v>27</v>
      </c>
      <c r="B32" s="32" t="s">
        <v>198</v>
      </c>
      <c r="C32" s="32" t="s">
        <v>655</v>
      </c>
      <c r="D32" s="22" t="s">
        <v>899</v>
      </c>
      <c r="E32" s="18"/>
      <c r="F32" s="21" t="s">
        <v>373</v>
      </c>
      <c r="G32" s="19" t="s">
        <v>311</v>
      </c>
      <c r="H32" s="20" t="s">
        <v>789</v>
      </c>
      <c r="I32" s="25" t="s">
        <v>804</v>
      </c>
      <c r="J32" s="17"/>
    </row>
    <row r="33" spans="1:10" ht="67.5">
      <c r="A33" s="17">
        <v>28</v>
      </c>
      <c r="B33" s="32" t="s">
        <v>198</v>
      </c>
      <c r="C33" s="32" t="s">
        <v>655</v>
      </c>
      <c r="D33" s="22" t="s">
        <v>20</v>
      </c>
      <c r="E33" s="18"/>
      <c r="F33" s="21" t="s">
        <v>372</v>
      </c>
      <c r="G33" s="19">
        <v>1980</v>
      </c>
      <c r="H33" s="20" t="s">
        <v>789</v>
      </c>
      <c r="I33" s="25" t="s">
        <v>804</v>
      </c>
      <c r="J33" s="17"/>
    </row>
    <row r="34" spans="1:10" ht="67.5">
      <c r="A34" s="17">
        <v>29</v>
      </c>
      <c r="B34" s="32" t="s">
        <v>198</v>
      </c>
      <c r="C34" s="32" t="s">
        <v>655</v>
      </c>
      <c r="D34" s="22" t="s">
        <v>19</v>
      </c>
      <c r="E34" s="18"/>
      <c r="F34" s="21" t="s">
        <v>371</v>
      </c>
      <c r="G34" s="19" t="s">
        <v>311</v>
      </c>
      <c r="H34" s="20" t="s">
        <v>789</v>
      </c>
      <c r="I34" s="25" t="s">
        <v>804</v>
      </c>
      <c r="J34" s="17"/>
    </row>
    <row r="35" spans="1:10" ht="67.5">
      <c r="A35" s="17">
        <v>30</v>
      </c>
      <c r="B35" s="32" t="s">
        <v>198</v>
      </c>
      <c r="C35" s="32" t="s">
        <v>655</v>
      </c>
      <c r="D35" s="22" t="s">
        <v>168</v>
      </c>
      <c r="E35" s="51"/>
      <c r="F35" s="21" t="s">
        <v>602</v>
      </c>
      <c r="G35" s="19">
        <v>85400</v>
      </c>
      <c r="H35" s="20" t="s">
        <v>789</v>
      </c>
      <c r="I35" s="25" t="s">
        <v>804</v>
      </c>
      <c r="J35" s="17"/>
    </row>
    <row r="36" spans="1:10" ht="45">
      <c r="A36" s="17">
        <v>31</v>
      </c>
      <c r="B36" s="32" t="s">
        <v>198</v>
      </c>
      <c r="C36" s="32" t="s">
        <v>655</v>
      </c>
      <c r="D36" s="22" t="s">
        <v>900</v>
      </c>
      <c r="E36" s="18"/>
      <c r="F36" s="21" t="s">
        <v>901</v>
      </c>
      <c r="G36" s="19" t="s">
        <v>311</v>
      </c>
      <c r="H36" s="20" t="s">
        <v>789</v>
      </c>
      <c r="I36" s="25" t="s">
        <v>805</v>
      </c>
      <c r="J36" s="17"/>
    </row>
    <row r="37" spans="1:10" ht="45">
      <c r="A37" s="17">
        <v>32</v>
      </c>
      <c r="B37" s="32" t="s">
        <v>198</v>
      </c>
      <c r="C37" s="32" t="s">
        <v>655</v>
      </c>
      <c r="D37" s="22" t="s">
        <v>22</v>
      </c>
      <c r="E37" s="18"/>
      <c r="F37" s="21" t="s">
        <v>375</v>
      </c>
      <c r="G37" s="19" t="s">
        <v>311</v>
      </c>
      <c r="H37" s="20" t="s">
        <v>789</v>
      </c>
      <c r="I37" s="25" t="s">
        <v>805</v>
      </c>
      <c r="J37" s="17"/>
    </row>
    <row r="38" spans="1:10" ht="45">
      <c r="A38" s="17">
        <v>33</v>
      </c>
      <c r="B38" s="32" t="s">
        <v>198</v>
      </c>
      <c r="C38" s="32" t="s">
        <v>655</v>
      </c>
      <c r="D38" s="22" t="s">
        <v>21</v>
      </c>
      <c r="E38" s="18"/>
      <c r="F38" s="21" t="s">
        <v>374</v>
      </c>
      <c r="G38" s="19" t="s">
        <v>311</v>
      </c>
      <c r="H38" s="20" t="s">
        <v>789</v>
      </c>
      <c r="I38" s="25" t="s">
        <v>805</v>
      </c>
      <c r="J38" s="17"/>
    </row>
    <row r="39" spans="1:10" ht="45">
      <c r="A39" s="17">
        <v>34</v>
      </c>
      <c r="B39" s="32" t="s">
        <v>198</v>
      </c>
      <c r="C39" s="32" t="s">
        <v>655</v>
      </c>
      <c r="D39" s="22" t="s">
        <v>536</v>
      </c>
      <c r="E39" s="18"/>
      <c r="F39" s="21" t="s">
        <v>591</v>
      </c>
      <c r="G39" s="19">
        <v>60000</v>
      </c>
      <c r="H39" s="25" t="s">
        <v>776</v>
      </c>
      <c r="I39" s="21" t="s">
        <v>689</v>
      </c>
      <c r="J39" s="17"/>
    </row>
    <row r="40" spans="1:10">
      <c r="A40" s="55">
        <v>34</v>
      </c>
      <c r="B40" s="56" t="s">
        <v>198</v>
      </c>
      <c r="C40" s="56" t="s">
        <v>657</v>
      </c>
      <c r="D40" s="59" t="s">
        <v>536</v>
      </c>
      <c r="E40" s="74"/>
      <c r="F40" s="60"/>
      <c r="G40" s="58"/>
      <c r="H40" s="61"/>
      <c r="I40" s="60"/>
      <c r="J40" s="55" t="s">
        <v>813</v>
      </c>
    </row>
    <row r="41" spans="1:10" ht="45">
      <c r="A41" s="17">
        <v>35</v>
      </c>
      <c r="B41" s="32" t="s">
        <v>198</v>
      </c>
      <c r="C41" s="32" t="s">
        <v>655</v>
      </c>
      <c r="D41" s="22" t="s">
        <v>358</v>
      </c>
      <c r="E41" s="51"/>
      <c r="F41" s="21" t="s">
        <v>592</v>
      </c>
      <c r="G41" s="19">
        <v>51416</v>
      </c>
      <c r="H41" s="20" t="s">
        <v>789</v>
      </c>
      <c r="I41" s="25" t="s">
        <v>806</v>
      </c>
      <c r="J41" s="17"/>
    </row>
    <row r="42" spans="1:10" ht="67.5">
      <c r="A42" s="17">
        <v>36</v>
      </c>
      <c r="B42" s="32" t="s">
        <v>198</v>
      </c>
      <c r="C42" s="32" t="s">
        <v>656</v>
      </c>
      <c r="D42" s="27" t="s">
        <v>820</v>
      </c>
      <c r="E42" s="83"/>
      <c r="F42" s="27" t="s">
        <v>856</v>
      </c>
      <c r="G42" s="19">
        <v>143000</v>
      </c>
      <c r="H42" s="25" t="s">
        <v>776</v>
      </c>
      <c r="I42" s="25" t="s">
        <v>677</v>
      </c>
      <c r="J42" s="17"/>
    </row>
    <row r="43" spans="1:10">
      <c r="A43" s="17">
        <v>37</v>
      </c>
      <c r="B43" s="32" t="s">
        <v>198</v>
      </c>
      <c r="C43" s="32" t="s">
        <v>656</v>
      </c>
      <c r="D43" s="22" t="s">
        <v>28</v>
      </c>
      <c r="E43" s="18"/>
      <c r="F43" s="22" t="s">
        <v>378</v>
      </c>
      <c r="G43" s="19">
        <v>7318</v>
      </c>
      <c r="H43" s="25" t="s">
        <v>776</v>
      </c>
      <c r="I43" s="21" t="s">
        <v>677</v>
      </c>
      <c r="J43" s="17"/>
    </row>
    <row r="44" spans="1:10" ht="45">
      <c r="A44" s="17">
        <v>38</v>
      </c>
      <c r="B44" s="32" t="s">
        <v>198</v>
      </c>
      <c r="C44" s="32" t="s">
        <v>656</v>
      </c>
      <c r="D44" s="22" t="s">
        <v>29</v>
      </c>
      <c r="E44" s="84"/>
      <c r="F44" s="21" t="s">
        <v>379</v>
      </c>
      <c r="G44" s="19">
        <v>1949</v>
      </c>
      <c r="H44" s="25" t="s">
        <v>776</v>
      </c>
      <c r="I44" s="21" t="s">
        <v>690</v>
      </c>
      <c r="J44" s="17"/>
    </row>
    <row r="45" spans="1:10" ht="90">
      <c r="A45" s="17">
        <v>39</v>
      </c>
      <c r="B45" s="32" t="s">
        <v>198</v>
      </c>
      <c r="C45" s="32" t="s">
        <v>656</v>
      </c>
      <c r="D45" s="22" t="s">
        <v>30</v>
      </c>
      <c r="E45" s="18"/>
      <c r="F45" s="21" t="s">
        <v>380</v>
      </c>
      <c r="G45" s="19">
        <v>34150</v>
      </c>
      <c r="H45" s="25" t="s">
        <v>776</v>
      </c>
      <c r="I45" s="21" t="s">
        <v>691</v>
      </c>
      <c r="J45" s="17"/>
    </row>
    <row r="46" spans="1:10" ht="67.5">
      <c r="A46" s="17">
        <v>40</v>
      </c>
      <c r="B46" s="32" t="s">
        <v>198</v>
      </c>
      <c r="C46" s="32" t="s">
        <v>656</v>
      </c>
      <c r="D46" s="22" t="s">
        <v>330</v>
      </c>
      <c r="E46" s="18"/>
      <c r="F46" s="21" t="s">
        <v>381</v>
      </c>
      <c r="G46" s="19">
        <v>19880</v>
      </c>
      <c r="H46" s="25" t="s">
        <v>776</v>
      </c>
      <c r="I46" s="21" t="s">
        <v>679</v>
      </c>
      <c r="J46" s="17"/>
    </row>
    <row r="47" spans="1:10" ht="45">
      <c r="A47" s="17">
        <v>41</v>
      </c>
      <c r="B47" s="32" t="s">
        <v>198</v>
      </c>
      <c r="C47" s="32" t="s">
        <v>656</v>
      </c>
      <c r="D47" s="29" t="s">
        <v>549</v>
      </c>
      <c r="E47" s="68"/>
      <c r="F47" s="31" t="s">
        <v>857</v>
      </c>
      <c r="G47" s="19">
        <v>22000</v>
      </c>
      <c r="H47" s="25" t="s">
        <v>776</v>
      </c>
      <c r="I47" s="30" t="s">
        <v>677</v>
      </c>
      <c r="J47" s="17"/>
    </row>
    <row r="48" spans="1:10" ht="45">
      <c r="A48" s="17">
        <v>42</v>
      </c>
      <c r="B48" s="32" t="s">
        <v>198</v>
      </c>
      <c r="C48" s="32" t="s">
        <v>656</v>
      </c>
      <c r="D48" s="22" t="s">
        <v>538</v>
      </c>
      <c r="E48" s="18" t="s">
        <v>815</v>
      </c>
      <c r="F48" s="30" t="s">
        <v>603</v>
      </c>
      <c r="G48" s="19">
        <v>44000</v>
      </c>
      <c r="H48" s="25" t="s">
        <v>776</v>
      </c>
      <c r="I48" s="21" t="s">
        <v>677</v>
      </c>
      <c r="J48" s="17"/>
    </row>
    <row r="49" spans="1:10" ht="90">
      <c r="A49" s="17">
        <v>43</v>
      </c>
      <c r="B49" s="32" t="s">
        <v>198</v>
      </c>
      <c r="C49" s="32" t="s">
        <v>656</v>
      </c>
      <c r="D49" s="22" t="s">
        <v>439</v>
      </c>
      <c r="E49" s="18" t="s">
        <v>815</v>
      </c>
      <c r="F49" s="22" t="s">
        <v>467</v>
      </c>
      <c r="G49" s="19">
        <v>400000</v>
      </c>
      <c r="H49" s="20" t="s">
        <v>776</v>
      </c>
      <c r="I49" s="21" t="s">
        <v>678</v>
      </c>
      <c r="J49" s="17"/>
    </row>
    <row r="50" spans="1:10" ht="45">
      <c r="A50" s="17">
        <v>44</v>
      </c>
      <c r="B50" s="32" t="s">
        <v>198</v>
      </c>
      <c r="C50" s="32" t="s">
        <v>656</v>
      </c>
      <c r="D50" s="22" t="s">
        <v>329</v>
      </c>
      <c r="E50" s="18"/>
      <c r="F50" s="21" t="s">
        <v>604</v>
      </c>
      <c r="G50" s="19">
        <v>1280000</v>
      </c>
      <c r="H50" s="25" t="s">
        <v>776</v>
      </c>
      <c r="I50" s="21" t="s">
        <v>692</v>
      </c>
      <c r="J50" s="17" t="s">
        <v>795</v>
      </c>
    </row>
    <row r="51" spans="1:10" ht="67.5">
      <c r="A51" s="17">
        <v>45</v>
      </c>
      <c r="B51" s="32" t="s">
        <v>198</v>
      </c>
      <c r="C51" s="32" t="s">
        <v>656</v>
      </c>
      <c r="D51" s="29" t="s">
        <v>328</v>
      </c>
      <c r="E51" s="68" t="s">
        <v>815</v>
      </c>
      <c r="F51" s="30" t="s">
        <v>605</v>
      </c>
      <c r="G51" s="19">
        <v>114700</v>
      </c>
      <c r="H51" s="25" t="s">
        <v>776</v>
      </c>
      <c r="I51" s="21" t="s">
        <v>692</v>
      </c>
      <c r="J51" s="51" t="s">
        <v>819</v>
      </c>
    </row>
    <row r="52" spans="1:10" ht="45">
      <c r="A52" s="17">
        <v>46</v>
      </c>
      <c r="B52" s="32" t="s">
        <v>198</v>
      </c>
      <c r="C52" s="32" t="s">
        <v>656</v>
      </c>
      <c r="D52" s="25" t="s">
        <v>226</v>
      </c>
      <c r="E52" s="67"/>
      <c r="F52" s="27" t="s">
        <v>887</v>
      </c>
      <c r="G52" s="24">
        <v>13000</v>
      </c>
      <c r="H52" s="25" t="s">
        <v>776</v>
      </c>
      <c r="I52" s="25" t="s">
        <v>693</v>
      </c>
      <c r="J52" s="17" t="s">
        <v>795</v>
      </c>
    </row>
    <row r="53" spans="1:10" ht="45">
      <c r="A53" s="17">
        <v>47</v>
      </c>
      <c r="B53" s="32" t="s">
        <v>198</v>
      </c>
      <c r="C53" s="32" t="s">
        <v>656</v>
      </c>
      <c r="D53" s="25" t="s">
        <v>225</v>
      </c>
      <c r="E53" s="67"/>
      <c r="F53" s="27" t="s">
        <v>898</v>
      </c>
      <c r="G53" s="24">
        <v>56000</v>
      </c>
      <c r="H53" s="25" t="s">
        <v>776</v>
      </c>
      <c r="I53" s="25" t="s">
        <v>693</v>
      </c>
      <c r="J53" s="17" t="s">
        <v>795</v>
      </c>
    </row>
    <row r="54" spans="1:10" ht="45">
      <c r="A54" s="17">
        <v>48</v>
      </c>
      <c r="B54" s="32" t="s">
        <v>198</v>
      </c>
      <c r="C54" s="32" t="s">
        <v>656</v>
      </c>
      <c r="D54" s="22" t="s">
        <v>35</v>
      </c>
      <c r="E54" s="18"/>
      <c r="F54" s="21" t="s">
        <v>468</v>
      </c>
      <c r="G54" s="19">
        <v>78601</v>
      </c>
      <c r="H54" s="25" t="s">
        <v>776</v>
      </c>
      <c r="I54" s="21" t="s">
        <v>679</v>
      </c>
      <c r="J54" s="17"/>
    </row>
    <row r="55" spans="1:10" ht="90">
      <c r="A55" s="17">
        <v>49</v>
      </c>
      <c r="B55" s="32" t="s">
        <v>198</v>
      </c>
      <c r="C55" s="32" t="s">
        <v>657</v>
      </c>
      <c r="D55" s="22" t="s">
        <v>39</v>
      </c>
      <c r="E55" s="18"/>
      <c r="F55" s="21" t="s">
        <v>382</v>
      </c>
      <c r="G55" s="19">
        <v>10026</v>
      </c>
      <c r="H55" s="25" t="s">
        <v>776</v>
      </c>
      <c r="I55" s="21" t="s">
        <v>694</v>
      </c>
      <c r="J55" s="17"/>
    </row>
    <row r="56" spans="1:10" ht="67.5">
      <c r="A56" s="17">
        <v>50</v>
      </c>
      <c r="B56" s="32" t="s">
        <v>198</v>
      </c>
      <c r="C56" s="32" t="s">
        <v>657</v>
      </c>
      <c r="D56" s="22" t="s">
        <v>539</v>
      </c>
      <c r="E56" s="18"/>
      <c r="F56" s="21" t="s">
        <v>581</v>
      </c>
      <c r="G56" s="19">
        <v>30282</v>
      </c>
      <c r="H56" s="25" t="s">
        <v>776</v>
      </c>
      <c r="I56" s="21" t="s">
        <v>689</v>
      </c>
      <c r="J56" s="17"/>
    </row>
    <row r="57" spans="1:10" ht="45">
      <c r="A57" s="17">
        <v>51</v>
      </c>
      <c r="B57" s="32" t="s">
        <v>198</v>
      </c>
      <c r="C57" s="32" t="s">
        <v>657</v>
      </c>
      <c r="D57" s="22" t="s">
        <v>404</v>
      </c>
      <c r="E57" s="18"/>
      <c r="F57" s="21" t="s">
        <v>405</v>
      </c>
      <c r="G57" s="19">
        <v>72500</v>
      </c>
      <c r="H57" s="25" t="s">
        <v>776</v>
      </c>
      <c r="I57" s="21" t="s">
        <v>689</v>
      </c>
      <c r="J57" s="17"/>
    </row>
    <row r="58" spans="1:10" ht="45">
      <c r="A58" s="17">
        <v>52</v>
      </c>
      <c r="B58" s="32" t="s">
        <v>198</v>
      </c>
      <c r="C58" s="32" t="s">
        <v>657</v>
      </c>
      <c r="D58" s="29" t="s">
        <v>541</v>
      </c>
      <c r="E58" s="68"/>
      <c r="F58" s="30" t="s">
        <v>383</v>
      </c>
      <c r="G58" s="19">
        <v>1950</v>
      </c>
      <c r="H58" s="25" t="s">
        <v>776</v>
      </c>
      <c r="I58" s="21" t="s">
        <v>694</v>
      </c>
      <c r="J58" s="17"/>
    </row>
    <row r="59" spans="1:10" ht="67.5">
      <c r="A59" s="17">
        <v>53</v>
      </c>
      <c r="B59" s="32" t="s">
        <v>198</v>
      </c>
      <c r="C59" s="32" t="s">
        <v>657</v>
      </c>
      <c r="D59" s="22" t="s">
        <v>212</v>
      </c>
      <c r="E59" s="18"/>
      <c r="F59" s="21" t="s">
        <v>593</v>
      </c>
      <c r="G59" s="19">
        <v>106893</v>
      </c>
      <c r="H59" s="25" t="s">
        <v>787</v>
      </c>
      <c r="I59" s="21" t="s">
        <v>696</v>
      </c>
      <c r="J59" s="17"/>
    </row>
    <row r="60" spans="1:10" ht="45">
      <c r="A60" s="17">
        <v>54</v>
      </c>
      <c r="B60" s="32" t="s">
        <v>198</v>
      </c>
      <c r="C60" s="32" t="s">
        <v>658</v>
      </c>
      <c r="D60" s="25" t="s">
        <v>317</v>
      </c>
      <c r="E60" s="67"/>
      <c r="F60" s="25" t="s">
        <v>503</v>
      </c>
      <c r="G60" s="19" t="s">
        <v>311</v>
      </c>
      <c r="H60" s="25" t="s">
        <v>781</v>
      </c>
      <c r="I60" s="25" t="s">
        <v>700</v>
      </c>
      <c r="J60" s="17"/>
    </row>
    <row r="61" spans="1:10" ht="45">
      <c r="A61" s="17">
        <v>55</v>
      </c>
      <c r="B61" s="32" t="s">
        <v>198</v>
      </c>
      <c r="C61" s="32" t="s">
        <v>658</v>
      </c>
      <c r="D61" s="25" t="s">
        <v>318</v>
      </c>
      <c r="E61" s="67"/>
      <c r="F61" s="27" t="s">
        <v>384</v>
      </c>
      <c r="G61" s="19">
        <v>343</v>
      </c>
      <c r="H61" s="25" t="s">
        <v>781</v>
      </c>
      <c r="I61" s="25" t="s">
        <v>701</v>
      </c>
      <c r="J61" s="17"/>
    </row>
    <row r="62" spans="1:10" ht="67.5">
      <c r="A62" s="17">
        <v>56</v>
      </c>
      <c r="B62" s="32" t="s">
        <v>198</v>
      </c>
      <c r="C62" s="32" t="s">
        <v>658</v>
      </c>
      <c r="D62" s="25" t="s">
        <v>844</v>
      </c>
      <c r="E62" s="67"/>
      <c r="F62" s="27" t="s">
        <v>874</v>
      </c>
      <c r="G62" s="19">
        <v>2616</v>
      </c>
      <c r="H62" s="20" t="s">
        <v>784</v>
      </c>
      <c r="I62" s="21" t="s">
        <v>702</v>
      </c>
      <c r="J62" s="17"/>
    </row>
    <row r="63" spans="1:10" s="13" customFormat="1" ht="67.5">
      <c r="A63" s="17">
        <v>57</v>
      </c>
      <c r="B63" s="85" t="s">
        <v>198</v>
      </c>
      <c r="C63" s="85" t="s">
        <v>658</v>
      </c>
      <c r="D63" s="23" t="s">
        <v>876</v>
      </c>
      <c r="E63" s="51" t="s">
        <v>886</v>
      </c>
      <c r="F63" s="23" t="s">
        <v>877</v>
      </c>
      <c r="G63" s="19">
        <v>5500</v>
      </c>
      <c r="H63" s="34" t="s">
        <v>784</v>
      </c>
      <c r="I63" s="31" t="s">
        <v>878</v>
      </c>
      <c r="J63" s="86"/>
    </row>
    <row r="64" spans="1:10" s="13" customFormat="1" ht="45">
      <c r="A64" s="17">
        <v>58</v>
      </c>
      <c r="B64" s="85" t="s">
        <v>198</v>
      </c>
      <c r="C64" s="85" t="s">
        <v>658</v>
      </c>
      <c r="D64" s="25" t="s">
        <v>879</v>
      </c>
      <c r="E64" s="67"/>
      <c r="F64" s="27" t="s">
        <v>880</v>
      </c>
      <c r="G64" s="19">
        <v>30063</v>
      </c>
      <c r="H64" s="34" t="s">
        <v>784</v>
      </c>
      <c r="I64" s="31" t="s">
        <v>881</v>
      </c>
      <c r="J64" s="86"/>
    </row>
    <row r="65" spans="1:10" s="13" customFormat="1">
      <c r="A65" s="17">
        <v>59</v>
      </c>
      <c r="B65" s="85" t="s">
        <v>198</v>
      </c>
      <c r="C65" s="85" t="s">
        <v>658</v>
      </c>
      <c r="D65" s="25" t="s">
        <v>882</v>
      </c>
      <c r="E65" s="67"/>
      <c r="F65" s="27" t="s">
        <v>883</v>
      </c>
      <c r="G65" s="19">
        <v>2700</v>
      </c>
      <c r="H65" s="34" t="s">
        <v>784</v>
      </c>
      <c r="I65" s="31" t="s">
        <v>881</v>
      </c>
      <c r="J65" s="86"/>
    </row>
    <row r="66" spans="1:10" ht="45">
      <c r="A66" s="17">
        <v>60</v>
      </c>
      <c r="B66" s="32" t="s">
        <v>198</v>
      </c>
      <c r="C66" s="32" t="s">
        <v>658</v>
      </c>
      <c r="D66" s="22" t="s">
        <v>466</v>
      </c>
      <c r="E66" s="18"/>
      <c r="F66" s="21" t="s">
        <v>465</v>
      </c>
      <c r="G66" s="19">
        <v>7470</v>
      </c>
      <c r="H66" s="25" t="s">
        <v>776</v>
      </c>
      <c r="I66" s="21" t="s">
        <v>677</v>
      </c>
      <c r="J66" s="17"/>
    </row>
    <row r="67" spans="1:10">
      <c r="A67" s="55">
        <v>60</v>
      </c>
      <c r="B67" s="56" t="s">
        <v>199</v>
      </c>
      <c r="C67" s="56" t="s">
        <v>661</v>
      </c>
      <c r="D67" s="59" t="s">
        <v>466</v>
      </c>
      <c r="E67" s="74"/>
      <c r="F67" s="60"/>
      <c r="G67" s="58"/>
      <c r="H67" s="61"/>
      <c r="I67" s="60"/>
      <c r="J67" s="55" t="s">
        <v>813</v>
      </c>
    </row>
    <row r="68" spans="1:10" ht="45">
      <c r="A68" s="17">
        <v>61</v>
      </c>
      <c r="B68" s="32" t="s">
        <v>198</v>
      </c>
      <c r="C68" s="32" t="s">
        <v>658</v>
      </c>
      <c r="D68" s="22" t="s">
        <v>53</v>
      </c>
      <c r="E68" s="18"/>
      <c r="F68" s="22" t="s">
        <v>455</v>
      </c>
      <c r="G68" s="19" t="s">
        <v>311</v>
      </c>
      <c r="H68" s="20" t="s">
        <v>770</v>
      </c>
      <c r="I68" s="21" t="s">
        <v>704</v>
      </c>
      <c r="J68" s="17"/>
    </row>
    <row r="69" spans="1:10" ht="67.5">
      <c r="A69" s="17">
        <v>62</v>
      </c>
      <c r="B69" s="32" t="s">
        <v>198</v>
      </c>
      <c r="C69" s="32" t="s">
        <v>658</v>
      </c>
      <c r="D69" s="22" t="s">
        <v>361</v>
      </c>
      <c r="E69" s="18"/>
      <c r="F69" s="23" t="s">
        <v>513</v>
      </c>
      <c r="G69" s="19" t="s">
        <v>507</v>
      </c>
      <c r="H69" s="25" t="s">
        <v>773</v>
      </c>
      <c r="I69" s="21" t="s">
        <v>705</v>
      </c>
      <c r="J69" s="17"/>
    </row>
    <row r="70" spans="1:10" ht="90">
      <c r="A70" s="17">
        <v>63</v>
      </c>
      <c r="B70" s="32" t="s">
        <v>198</v>
      </c>
      <c r="C70" s="32" t="s">
        <v>658</v>
      </c>
      <c r="D70" s="22" t="s">
        <v>555</v>
      </c>
      <c r="E70" s="18" t="s">
        <v>815</v>
      </c>
      <c r="F70" s="31" t="s">
        <v>613</v>
      </c>
      <c r="G70" s="19">
        <v>8579</v>
      </c>
      <c r="H70" s="20" t="s">
        <v>777</v>
      </c>
      <c r="I70" s="21" t="s">
        <v>706</v>
      </c>
      <c r="J70" s="17"/>
    </row>
    <row r="71" spans="1:10">
      <c r="A71" s="55">
        <v>63</v>
      </c>
      <c r="B71" s="56" t="s">
        <v>200</v>
      </c>
      <c r="C71" s="56" t="s">
        <v>670</v>
      </c>
      <c r="D71" s="59" t="s">
        <v>555</v>
      </c>
      <c r="E71" s="74"/>
      <c r="F71" s="62"/>
      <c r="G71" s="58"/>
      <c r="H71" s="63"/>
      <c r="I71" s="60"/>
      <c r="J71" s="55" t="s">
        <v>813</v>
      </c>
    </row>
    <row r="72" spans="1:10" ht="135">
      <c r="A72" s="17">
        <v>64</v>
      </c>
      <c r="B72" s="32" t="s">
        <v>198</v>
      </c>
      <c r="C72" s="32" t="s">
        <v>658</v>
      </c>
      <c r="D72" s="22" t="s">
        <v>54</v>
      </c>
      <c r="E72" s="18" t="s">
        <v>815</v>
      </c>
      <c r="F72" s="31" t="s">
        <v>514</v>
      </c>
      <c r="G72" s="19">
        <v>125000</v>
      </c>
      <c r="H72" s="20" t="s">
        <v>777</v>
      </c>
      <c r="I72" s="21" t="s">
        <v>706</v>
      </c>
      <c r="J72" s="17"/>
    </row>
    <row r="73" spans="1:10">
      <c r="A73" s="55">
        <v>64</v>
      </c>
      <c r="B73" s="56" t="s">
        <v>200</v>
      </c>
      <c r="C73" s="56" t="s">
        <v>670</v>
      </c>
      <c r="D73" s="59" t="s">
        <v>54</v>
      </c>
      <c r="E73" s="74"/>
      <c r="F73" s="62"/>
      <c r="G73" s="58"/>
      <c r="H73" s="63"/>
      <c r="I73" s="60"/>
      <c r="J73" s="55" t="s">
        <v>813</v>
      </c>
    </row>
    <row r="74" spans="1:10" ht="45">
      <c r="A74" s="17">
        <v>65</v>
      </c>
      <c r="B74" s="32" t="s">
        <v>198</v>
      </c>
      <c r="C74" s="32" t="s">
        <v>658</v>
      </c>
      <c r="D74" s="22" t="s">
        <v>55</v>
      </c>
      <c r="E74" s="18"/>
      <c r="F74" s="22" t="s">
        <v>56</v>
      </c>
      <c r="G74" s="19" t="s">
        <v>311</v>
      </c>
      <c r="H74" s="20" t="s">
        <v>781</v>
      </c>
      <c r="I74" s="21" t="s">
        <v>707</v>
      </c>
      <c r="J74" s="17"/>
    </row>
    <row r="75" spans="1:10" ht="67.5">
      <c r="A75" s="17">
        <v>66</v>
      </c>
      <c r="B75" s="32" t="s">
        <v>198</v>
      </c>
      <c r="C75" s="32" t="s">
        <v>659</v>
      </c>
      <c r="D75" s="23" t="s">
        <v>823</v>
      </c>
      <c r="E75" s="18" t="s">
        <v>792</v>
      </c>
      <c r="F75" s="22" t="s">
        <v>469</v>
      </c>
      <c r="G75" s="19">
        <v>29741</v>
      </c>
      <c r="H75" s="20" t="s">
        <v>777</v>
      </c>
      <c r="I75" s="21" t="s">
        <v>708</v>
      </c>
      <c r="J75" s="17"/>
    </row>
    <row r="76" spans="1:10">
      <c r="A76" s="55">
        <v>66</v>
      </c>
      <c r="B76" s="56" t="s">
        <v>201</v>
      </c>
      <c r="C76" s="56" t="s">
        <v>671</v>
      </c>
      <c r="D76" s="57" t="s">
        <v>823</v>
      </c>
      <c r="E76" s="74"/>
      <c r="F76" s="59"/>
      <c r="G76" s="58"/>
      <c r="H76" s="63"/>
      <c r="I76" s="60"/>
      <c r="J76" s="55" t="s">
        <v>813</v>
      </c>
    </row>
    <row r="77" spans="1:10" ht="67.5">
      <c r="A77" s="17">
        <v>67</v>
      </c>
      <c r="B77" s="32" t="s">
        <v>198</v>
      </c>
      <c r="C77" s="32" t="s">
        <v>659</v>
      </c>
      <c r="D77" s="22" t="s">
        <v>429</v>
      </c>
      <c r="E77" s="18" t="s">
        <v>792</v>
      </c>
      <c r="F77" s="22" t="s">
        <v>584</v>
      </c>
      <c r="G77" s="19">
        <v>123</v>
      </c>
      <c r="H77" s="20" t="s">
        <v>777</v>
      </c>
      <c r="I77" s="21" t="s">
        <v>708</v>
      </c>
      <c r="J77" s="17"/>
    </row>
    <row r="78" spans="1:10">
      <c r="A78" s="55">
        <v>67</v>
      </c>
      <c r="B78" s="56" t="s">
        <v>201</v>
      </c>
      <c r="C78" s="56" t="s">
        <v>671</v>
      </c>
      <c r="D78" s="59" t="s">
        <v>429</v>
      </c>
      <c r="E78" s="74"/>
      <c r="F78" s="59"/>
      <c r="G78" s="58"/>
      <c r="H78" s="63"/>
      <c r="I78" s="60"/>
      <c r="J78" s="55" t="s">
        <v>813</v>
      </c>
    </row>
    <row r="79" spans="1:10" ht="45">
      <c r="A79" s="17">
        <v>68</v>
      </c>
      <c r="B79" s="32" t="s">
        <v>198</v>
      </c>
      <c r="C79" s="32" t="s">
        <v>659</v>
      </c>
      <c r="D79" s="22" t="s">
        <v>471</v>
      </c>
      <c r="E79" s="18" t="s">
        <v>792</v>
      </c>
      <c r="F79" s="22" t="s">
        <v>470</v>
      </c>
      <c r="G79" s="19">
        <v>75424</v>
      </c>
      <c r="H79" s="20" t="s">
        <v>777</v>
      </c>
      <c r="I79" s="21" t="s">
        <v>708</v>
      </c>
      <c r="J79" s="17"/>
    </row>
    <row r="80" spans="1:10">
      <c r="A80" s="55">
        <v>68</v>
      </c>
      <c r="B80" s="56" t="s">
        <v>201</v>
      </c>
      <c r="C80" s="56" t="s">
        <v>671</v>
      </c>
      <c r="D80" s="59" t="s">
        <v>471</v>
      </c>
      <c r="E80" s="74"/>
      <c r="F80" s="59"/>
      <c r="G80" s="58"/>
      <c r="H80" s="63"/>
      <c r="I80" s="60"/>
      <c r="J80" s="55" t="s">
        <v>813</v>
      </c>
    </row>
    <row r="81" spans="1:10" ht="45">
      <c r="A81" s="17">
        <v>69</v>
      </c>
      <c r="B81" s="32" t="s">
        <v>198</v>
      </c>
      <c r="C81" s="32" t="s">
        <v>659</v>
      </c>
      <c r="D81" s="22" t="s">
        <v>59</v>
      </c>
      <c r="E81" s="18"/>
      <c r="F81" s="21" t="s">
        <v>845</v>
      </c>
      <c r="G81" s="19">
        <v>660</v>
      </c>
      <c r="H81" s="20" t="s">
        <v>777</v>
      </c>
      <c r="I81" s="21" t="s">
        <v>709</v>
      </c>
      <c r="J81" s="17"/>
    </row>
    <row r="82" spans="1:10" ht="90">
      <c r="A82" s="17">
        <v>70</v>
      </c>
      <c r="B82" s="32" t="s">
        <v>198</v>
      </c>
      <c r="C82" s="32" t="s">
        <v>659</v>
      </c>
      <c r="D82" s="25" t="s">
        <v>627</v>
      </c>
      <c r="E82" s="67"/>
      <c r="F82" s="27" t="s">
        <v>386</v>
      </c>
      <c r="G82" s="24">
        <v>6160</v>
      </c>
      <c r="H82" s="25" t="s">
        <v>777</v>
      </c>
      <c r="I82" s="25" t="s">
        <v>710</v>
      </c>
      <c r="J82" s="17"/>
    </row>
    <row r="83" spans="1:10" s="13" customFormat="1" ht="90">
      <c r="A83" s="17">
        <v>71</v>
      </c>
      <c r="B83" s="85" t="s">
        <v>198</v>
      </c>
      <c r="C83" s="85" t="s">
        <v>659</v>
      </c>
      <c r="D83" s="22" t="s">
        <v>430</v>
      </c>
      <c r="E83" s="18" t="s">
        <v>792</v>
      </c>
      <c r="F83" s="22" t="s">
        <v>644</v>
      </c>
      <c r="G83" s="19">
        <v>9</v>
      </c>
      <c r="H83" s="20" t="s">
        <v>777</v>
      </c>
      <c r="I83" s="21" t="s">
        <v>758</v>
      </c>
      <c r="J83" s="17"/>
    </row>
    <row r="84" spans="1:10" ht="45">
      <c r="A84" s="17">
        <v>72</v>
      </c>
      <c r="B84" s="32" t="s">
        <v>198</v>
      </c>
      <c r="C84" s="32" t="s">
        <v>659</v>
      </c>
      <c r="D84" s="22" t="s">
        <v>628</v>
      </c>
      <c r="E84" s="18"/>
      <c r="F84" s="31" t="s">
        <v>850</v>
      </c>
      <c r="G84" s="19">
        <v>76500</v>
      </c>
      <c r="H84" s="20" t="s">
        <v>777</v>
      </c>
      <c r="I84" s="21" t="s">
        <v>711</v>
      </c>
      <c r="J84" s="17"/>
    </row>
    <row r="85" spans="1:10">
      <c r="A85" s="17">
        <v>73</v>
      </c>
      <c r="B85" s="32" t="s">
        <v>198</v>
      </c>
      <c r="C85" s="32" t="s">
        <v>659</v>
      </c>
      <c r="D85" s="22" t="s">
        <v>846</v>
      </c>
      <c r="E85" s="18"/>
      <c r="F85" s="21" t="s">
        <v>473</v>
      </c>
      <c r="G85" s="19">
        <v>202</v>
      </c>
      <c r="H85" s="20" t="s">
        <v>777</v>
      </c>
      <c r="I85" s="21" t="s">
        <v>711</v>
      </c>
      <c r="J85" s="17"/>
    </row>
    <row r="86" spans="1:10" ht="67.5">
      <c r="A86" s="17">
        <v>74</v>
      </c>
      <c r="B86" s="32" t="s">
        <v>198</v>
      </c>
      <c r="C86" s="32" t="s">
        <v>659</v>
      </c>
      <c r="D86" s="22" t="s">
        <v>62</v>
      </c>
      <c r="E86" s="18"/>
      <c r="F86" s="21" t="s">
        <v>607</v>
      </c>
      <c r="G86" s="24">
        <v>10519</v>
      </c>
      <c r="H86" s="20" t="s">
        <v>779</v>
      </c>
      <c r="I86" s="21" t="s">
        <v>712</v>
      </c>
      <c r="J86" s="17"/>
    </row>
    <row r="87" spans="1:10" ht="67.5">
      <c r="A87" s="17">
        <v>75</v>
      </c>
      <c r="B87" s="32" t="s">
        <v>199</v>
      </c>
      <c r="C87" s="32" t="s">
        <v>660</v>
      </c>
      <c r="D87" s="22" t="s">
        <v>169</v>
      </c>
      <c r="E87" s="18"/>
      <c r="F87" s="21" t="s">
        <v>388</v>
      </c>
      <c r="G87" s="19" t="s">
        <v>521</v>
      </c>
      <c r="H87" s="20" t="s">
        <v>778</v>
      </c>
      <c r="I87" s="21" t="s">
        <v>713</v>
      </c>
      <c r="J87" s="17"/>
    </row>
    <row r="88" spans="1:10" ht="90">
      <c r="A88" s="17">
        <v>76</v>
      </c>
      <c r="B88" s="32" t="s">
        <v>199</v>
      </c>
      <c r="C88" s="32" t="s">
        <v>660</v>
      </c>
      <c r="D88" s="22" t="s">
        <v>185</v>
      </c>
      <c r="E88" s="18"/>
      <c r="F88" s="22" t="s">
        <v>387</v>
      </c>
      <c r="G88" s="19">
        <v>50000</v>
      </c>
      <c r="H88" s="20" t="s">
        <v>778</v>
      </c>
      <c r="I88" s="21" t="s">
        <v>713</v>
      </c>
      <c r="J88" s="17"/>
    </row>
    <row r="89" spans="1:10" ht="67.5">
      <c r="A89" s="17">
        <v>77</v>
      </c>
      <c r="B89" s="32" t="s">
        <v>199</v>
      </c>
      <c r="C89" s="32" t="s">
        <v>660</v>
      </c>
      <c r="D89" s="22" t="s">
        <v>66</v>
      </c>
      <c r="E89" s="18"/>
      <c r="F89" s="21" t="s">
        <v>389</v>
      </c>
      <c r="G89" s="19">
        <v>16400</v>
      </c>
      <c r="H89" s="25" t="s">
        <v>773</v>
      </c>
      <c r="I89" s="21" t="s">
        <v>714</v>
      </c>
      <c r="J89" s="17"/>
    </row>
    <row r="90" spans="1:10" ht="90">
      <c r="A90" s="17">
        <v>78</v>
      </c>
      <c r="B90" s="32" t="s">
        <v>199</v>
      </c>
      <c r="C90" s="32" t="s">
        <v>660</v>
      </c>
      <c r="D90" s="22" t="s">
        <v>68</v>
      </c>
      <c r="E90" s="18"/>
      <c r="F90" s="31" t="s">
        <v>629</v>
      </c>
      <c r="G90" s="19">
        <v>76356</v>
      </c>
      <c r="H90" s="20" t="s">
        <v>778</v>
      </c>
      <c r="I90" s="21" t="s">
        <v>713</v>
      </c>
      <c r="J90" s="17"/>
    </row>
    <row r="91" spans="1:10" ht="67.5">
      <c r="A91" s="17">
        <v>79</v>
      </c>
      <c r="B91" s="32" t="s">
        <v>199</v>
      </c>
      <c r="C91" s="32" t="s">
        <v>660</v>
      </c>
      <c r="D91" s="22" t="s">
        <v>67</v>
      </c>
      <c r="E91" s="18" t="s">
        <v>815</v>
      </c>
      <c r="F91" s="21" t="s">
        <v>614</v>
      </c>
      <c r="G91" s="19">
        <v>26103</v>
      </c>
      <c r="H91" s="20" t="s">
        <v>778</v>
      </c>
      <c r="I91" s="21" t="s">
        <v>713</v>
      </c>
      <c r="J91" s="17"/>
    </row>
    <row r="92" spans="1:10" ht="67.5">
      <c r="A92" s="17">
        <v>80</v>
      </c>
      <c r="B92" s="32" t="s">
        <v>199</v>
      </c>
      <c r="C92" s="32" t="s">
        <v>660</v>
      </c>
      <c r="D92" s="22" t="s">
        <v>70</v>
      </c>
      <c r="E92" s="18"/>
      <c r="F92" s="21" t="s">
        <v>71</v>
      </c>
      <c r="G92" s="19">
        <v>8259</v>
      </c>
      <c r="H92" s="25" t="s">
        <v>773</v>
      </c>
      <c r="I92" s="21" t="s">
        <v>714</v>
      </c>
      <c r="J92" s="51" t="s">
        <v>827</v>
      </c>
    </row>
    <row r="93" spans="1:10" ht="67.5">
      <c r="A93" s="17">
        <v>81</v>
      </c>
      <c r="B93" s="32" t="s">
        <v>199</v>
      </c>
      <c r="C93" s="32" t="s">
        <v>660</v>
      </c>
      <c r="D93" s="22" t="s">
        <v>406</v>
      </c>
      <c r="E93" s="18"/>
      <c r="F93" s="21" t="s">
        <v>594</v>
      </c>
      <c r="G93" s="21" t="s">
        <v>407</v>
      </c>
      <c r="H93" s="20" t="s">
        <v>778</v>
      </c>
      <c r="I93" s="21" t="s">
        <v>713</v>
      </c>
      <c r="J93" s="17"/>
    </row>
    <row r="94" spans="1:10" ht="45">
      <c r="A94" s="17">
        <v>82</v>
      </c>
      <c r="B94" s="32" t="s">
        <v>199</v>
      </c>
      <c r="C94" s="32" t="s">
        <v>661</v>
      </c>
      <c r="D94" s="22" t="s">
        <v>648</v>
      </c>
      <c r="E94" s="18" t="s">
        <v>792</v>
      </c>
      <c r="F94" s="21" t="s">
        <v>649</v>
      </c>
      <c r="G94" s="19">
        <v>3800</v>
      </c>
      <c r="H94" s="25" t="s">
        <v>773</v>
      </c>
      <c r="I94" s="21" t="s">
        <v>716</v>
      </c>
      <c r="J94" s="17"/>
    </row>
    <row r="95" spans="1:10" ht="67.5">
      <c r="A95" s="17">
        <v>83</v>
      </c>
      <c r="B95" s="32" t="s">
        <v>199</v>
      </c>
      <c r="C95" s="32" t="s">
        <v>661</v>
      </c>
      <c r="D95" s="22" t="s">
        <v>75</v>
      </c>
      <c r="E95" s="18" t="s">
        <v>815</v>
      </c>
      <c r="F95" s="21" t="s">
        <v>390</v>
      </c>
      <c r="G95" s="19" t="s">
        <v>441</v>
      </c>
      <c r="H95" s="25" t="s">
        <v>773</v>
      </c>
      <c r="I95" s="21" t="s">
        <v>717</v>
      </c>
      <c r="J95" s="17"/>
    </row>
    <row r="96" spans="1:10" ht="67.5">
      <c r="A96" s="17">
        <v>84</v>
      </c>
      <c r="B96" s="32" t="s">
        <v>199</v>
      </c>
      <c r="C96" s="32" t="s">
        <v>661</v>
      </c>
      <c r="D96" s="22" t="s">
        <v>176</v>
      </c>
      <c r="E96" s="18"/>
      <c r="F96" s="21" t="s">
        <v>608</v>
      </c>
      <c r="G96" s="19" t="s">
        <v>311</v>
      </c>
      <c r="H96" s="25" t="s">
        <v>776</v>
      </c>
      <c r="I96" s="21" t="s">
        <v>692</v>
      </c>
      <c r="J96" s="17"/>
    </row>
    <row r="97" spans="1:10" ht="45">
      <c r="A97" s="17">
        <v>85</v>
      </c>
      <c r="B97" s="32" t="s">
        <v>199</v>
      </c>
      <c r="C97" s="32" t="s">
        <v>661</v>
      </c>
      <c r="D97" s="22" t="s">
        <v>556</v>
      </c>
      <c r="E97" s="18"/>
      <c r="F97" s="30" t="s">
        <v>558</v>
      </c>
      <c r="G97" s="19">
        <v>13307</v>
      </c>
      <c r="H97" s="25" t="s">
        <v>776</v>
      </c>
      <c r="I97" s="21" t="s">
        <v>718</v>
      </c>
      <c r="J97" s="17"/>
    </row>
    <row r="98" spans="1:10" ht="45">
      <c r="A98" s="17">
        <v>86</v>
      </c>
      <c r="B98" s="32" t="s">
        <v>199</v>
      </c>
      <c r="C98" s="32" t="s">
        <v>661</v>
      </c>
      <c r="D98" s="22" t="s">
        <v>495</v>
      </c>
      <c r="E98" s="18"/>
      <c r="F98" s="22" t="s">
        <v>496</v>
      </c>
      <c r="G98" s="19">
        <v>792</v>
      </c>
      <c r="H98" s="20" t="s">
        <v>786</v>
      </c>
      <c r="I98" s="21" t="s">
        <v>884</v>
      </c>
      <c r="J98" s="17"/>
    </row>
    <row r="99" spans="1:10" ht="45">
      <c r="A99" s="17">
        <v>87</v>
      </c>
      <c r="B99" s="32" t="s">
        <v>199</v>
      </c>
      <c r="C99" s="32" t="s">
        <v>661</v>
      </c>
      <c r="D99" s="22" t="s">
        <v>175</v>
      </c>
      <c r="E99" s="18"/>
      <c r="F99" s="31" t="s">
        <v>840</v>
      </c>
      <c r="G99" s="19">
        <v>3567</v>
      </c>
      <c r="H99" s="20" t="s">
        <v>789</v>
      </c>
      <c r="I99" s="25" t="s">
        <v>807</v>
      </c>
      <c r="J99" s="17"/>
    </row>
    <row r="100" spans="1:10" ht="67.5">
      <c r="A100" s="17">
        <v>88</v>
      </c>
      <c r="B100" s="32" t="s">
        <v>199</v>
      </c>
      <c r="C100" s="32" t="s">
        <v>661</v>
      </c>
      <c r="D100" s="22" t="s">
        <v>490</v>
      </c>
      <c r="E100" s="18" t="s">
        <v>792</v>
      </c>
      <c r="F100" s="22" t="s">
        <v>491</v>
      </c>
      <c r="G100" s="19">
        <v>1876</v>
      </c>
      <c r="H100" s="20" t="s">
        <v>789</v>
      </c>
      <c r="I100" s="21" t="s">
        <v>720</v>
      </c>
      <c r="J100" s="17"/>
    </row>
    <row r="101" spans="1:10" ht="45">
      <c r="A101" s="17">
        <v>89</v>
      </c>
      <c r="B101" s="32" t="s">
        <v>199</v>
      </c>
      <c r="C101" s="32" t="s">
        <v>661</v>
      </c>
      <c r="D101" s="22" t="s">
        <v>437</v>
      </c>
      <c r="E101" s="18" t="s">
        <v>792</v>
      </c>
      <c r="F101" s="22" t="s">
        <v>494</v>
      </c>
      <c r="G101" s="19">
        <v>2024</v>
      </c>
      <c r="H101" s="20" t="s">
        <v>789</v>
      </c>
      <c r="I101" s="21" t="s">
        <v>721</v>
      </c>
      <c r="J101" s="17"/>
    </row>
    <row r="102" spans="1:10" ht="67.5">
      <c r="A102" s="17">
        <v>90</v>
      </c>
      <c r="B102" s="32" t="s">
        <v>199</v>
      </c>
      <c r="C102" s="32" t="s">
        <v>661</v>
      </c>
      <c r="D102" s="22" t="s">
        <v>78</v>
      </c>
      <c r="E102" s="18"/>
      <c r="F102" s="31" t="s">
        <v>858</v>
      </c>
      <c r="G102" s="19">
        <v>22683</v>
      </c>
      <c r="H102" s="20" t="s">
        <v>777</v>
      </c>
      <c r="I102" s="21" t="s">
        <v>723</v>
      </c>
      <c r="J102" s="17"/>
    </row>
    <row r="103" spans="1:10" ht="45">
      <c r="A103" s="17">
        <v>91</v>
      </c>
      <c r="B103" s="32" t="s">
        <v>199</v>
      </c>
      <c r="C103" s="32" t="s">
        <v>661</v>
      </c>
      <c r="D103" s="22" t="s">
        <v>650</v>
      </c>
      <c r="E103" s="18" t="s">
        <v>792</v>
      </c>
      <c r="F103" s="21" t="s">
        <v>651</v>
      </c>
      <c r="G103" s="19">
        <v>4208</v>
      </c>
      <c r="H103" s="25" t="s">
        <v>776</v>
      </c>
      <c r="I103" s="21" t="s">
        <v>724</v>
      </c>
      <c r="J103" s="17"/>
    </row>
    <row r="104" spans="1:10">
      <c r="A104" s="82">
        <v>91</v>
      </c>
      <c r="B104" s="81" t="s">
        <v>821</v>
      </c>
      <c r="C104" s="81" t="s">
        <v>822</v>
      </c>
      <c r="D104" s="57" t="s">
        <v>650</v>
      </c>
      <c r="E104" s="80"/>
      <c r="F104" s="62"/>
      <c r="G104" s="58"/>
      <c r="H104" s="61"/>
      <c r="I104" s="62"/>
      <c r="J104" s="82" t="s">
        <v>851</v>
      </c>
    </row>
    <row r="105" spans="1:10" ht="45">
      <c r="A105" s="17">
        <v>92</v>
      </c>
      <c r="B105" s="32" t="s">
        <v>199</v>
      </c>
      <c r="C105" s="32" t="s">
        <v>662</v>
      </c>
      <c r="D105" s="22" t="s">
        <v>544</v>
      </c>
      <c r="E105" s="18"/>
      <c r="F105" s="31" t="s">
        <v>609</v>
      </c>
      <c r="G105" s="19">
        <v>62000</v>
      </c>
      <c r="H105" s="20" t="s">
        <v>770</v>
      </c>
      <c r="I105" s="21" t="s">
        <v>695</v>
      </c>
      <c r="J105" s="17"/>
    </row>
    <row r="106" spans="1:10" ht="67.5">
      <c r="A106" s="17">
        <v>93</v>
      </c>
      <c r="B106" s="32" t="s">
        <v>199</v>
      </c>
      <c r="C106" s="32" t="s">
        <v>662</v>
      </c>
      <c r="D106" s="22" t="s">
        <v>790</v>
      </c>
      <c r="E106" s="18" t="s">
        <v>792</v>
      </c>
      <c r="F106" s="22" t="s">
        <v>482</v>
      </c>
      <c r="G106" s="19">
        <v>3600</v>
      </c>
      <c r="H106" s="25" t="s">
        <v>787</v>
      </c>
      <c r="I106" s="21" t="s">
        <v>725</v>
      </c>
      <c r="J106" s="17"/>
    </row>
    <row r="107" spans="1:10" ht="45">
      <c r="A107" s="17">
        <v>94</v>
      </c>
      <c r="B107" s="32" t="s">
        <v>199</v>
      </c>
      <c r="C107" s="32" t="s">
        <v>662</v>
      </c>
      <c r="D107" s="22" t="s">
        <v>550</v>
      </c>
      <c r="E107" s="18"/>
      <c r="F107" s="22" t="s">
        <v>485</v>
      </c>
      <c r="G107" s="19">
        <v>15000</v>
      </c>
      <c r="H107" s="25" t="s">
        <v>787</v>
      </c>
      <c r="I107" s="21" t="s">
        <v>726</v>
      </c>
      <c r="J107" s="17"/>
    </row>
    <row r="108" spans="1:10" ht="45">
      <c r="A108" s="17">
        <v>95</v>
      </c>
      <c r="B108" s="32" t="s">
        <v>199</v>
      </c>
      <c r="C108" s="32" t="s">
        <v>662</v>
      </c>
      <c r="D108" s="22" t="s">
        <v>414</v>
      </c>
      <c r="E108" s="18"/>
      <c r="F108" s="31" t="s">
        <v>524</v>
      </c>
      <c r="G108" s="19">
        <v>8500</v>
      </c>
      <c r="H108" s="25" t="s">
        <v>787</v>
      </c>
      <c r="I108" s="21" t="s">
        <v>726</v>
      </c>
      <c r="J108" s="17"/>
    </row>
    <row r="109" spans="1:10" ht="45">
      <c r="A109" s="17">
        <v>96</v>
      </c>
      <c r="B109" s="32" t="s">
        <v>199</v>
      </c>
      <c r="C109" s="32" t="s">
        <v>662</v>
      </c>
      <c r="D109" s="22" t="s">
        <v>423</v>
      </c>
      <c r="E109" s="18" t="s">
        <v>792</v>
      </c>
      <c r="F109" s="22" t="s">
        <v>486</v>
      </c>
      <c r="G109" s="19">
        <v>26000</v>
      </c>
      <c r="H109" s="25" t="s">
        <v>787</v>
      </c>
      <c r="I109" s="21" t="s">
        <v>696</v>
      </c>
      <c r="J109" s="17"/>
    </row>
    <row r="110" spans="1:10" ht="67.5">
      <c r="A110" s="17">
        <v>97</v>
      </c>
      <c r="B110" s="32" t="s">
        <v>199</v>
      </c>
      <c r="C110" s="32" t="s">
        <v>662</v>
      </c>
      <c r="D110" s="22" t="s">
        <v>545</v>
      </c>
      <c r="E110" s="18"/>
      <c r="F110" s="21" t="s">
        <v>392</v>
      </c>
      <c r="G110" s="19">
        <v>3858</v>
      </c>
      <c r="H110" s="25" t="s">
        <v>787</v>
      </c>
      <c r="I110" s="21" t="s">
        <v>696</v>
      </c>
      <c r="J110" s="17"/>
    </row>
    <row r="111" spans="1:10" ht="45">
      <c r="A111" s="17">
        <v>98</v>
      </c>
      <c r="B111" s="32" t="s">
        <v>199</v>
      </c>
      <c r="C111" s="32" t="s">
        <v>662</v>
      </c>
      <c r="D111" s="22" t="s">
        <v>363</v>
      </c>
      <c r="E111" s="18"/>
      <c r="F111" s="21" t="s">
        <v>412</v>
      </c>
      <c r="G111" s="19">
        <v>9933</v>
      </c>
      <c r="H111" s="25" t="s">
        <v>787</v>
      </c>
      <c r="I111" s="21" t="s">
        <v>696</v>
      </c>
      <c r="J111" s="17"/>
    </row>
    <row r="112" spans="1:10" ht="45">
      <c r="A112" s="17">
        <v>99</v>
      </c>
      <c r="B112" s="32" t="s">
        <v>199</v>
      </c>
      <c r="C112" s="32" t="s">
        <v>662</v>
      </c>
      <c r="D112" s="22" t="s">
        <v>540</v>
      </c>
      <c r="E112" s="18"/>
      <c r="F112" s="21" t="s">
        <v>606</v>
      </c>
      <c r="G112" s="19">
        <v>72000</v>
      </c>
      <c r="H112" s="20" t="s">
        <v>770</v>
      </c>
      <c r="I112" s="21" t="s">
        <v>695</v>
      </c>
      <c r="J112" s="17"/>
    </row>
    <row r="113" spans="1:10">
      <c r="A113" s="55">
        <v>99</v>
      </c>
      <c r="B113" s="56" t="s">
        <v>198</v>
      </c>
      <c r="C113" s="56" t="s">
        <v>657</v>
      </c>
      <c r="D113" s="59" t="s">
        <v>540</v>
      </c>
      <c r="E113" s="74"/>
      <c r="F113" s="60"/>
      <c r="G113" s="58"/>
      <c r="H113" s="63"/>
      <c r="I113" s="60"/>
      <c r="J113" s="55" t="s">
        <v>813</v>
      </c>
    </row>
    <row r="114" spans="1:10" s="16" customFormat="1" ht="67.5">
      <c r="A114" s="17">
        <v>100</v>
      </c>
      <c r="B114" s="32" t="s">
        <v>199</v>
      </c>
      <c r="C114" s="32" t="s">
        <v>662</v>
      </c>
      <c r="D114" s="32" t="s">
        <v>364</v>
      </c>
      <c r="E114" s="17"/>
      <c r="F114" s="33" t="s">
        <v>418</v>
      </c>
      <c r="G114" s="19">
        <v>43100</v>
      </c>
      <c r="H114" s="25" t="s">
        <v>787</v>
      </c>
      <c r="I114" s="21" t="s">
        <v>726</v>
      </c>
      <c r="J114" s="17"/>
    </row>
    <row r="115" spans="1:10" ht="45">
      <c r="A115" s="17">
        <v>101</v>
      </c>
      <c r="B115" s="32" t="s">
        <v>199</v>
      </c>
      <c r="C115" s="32" t="s">
        <v>662</v>
      </c>
      <c r="D115" s="22" t="s">
        <v>557</v>
      </c>
      <c r="E115" s="18"/>
      <c r="F115" s="21" t="s">
        <v>868</v>
      </c>
      <c r="G115" s="19">
        <v>49000</v>
      </c>
      <c r="H115" s="25" t="s">
        <v>787</v>
      </c>
      <c r="I115" s="21" t="s">
        <v>726</v>
      </c>
      <c r="J115" s="17"/>
    </row>
    <row r="116" spans="1:10" ht="45">
      <c r="A116" s="17">
        <v>102</v>
      </c>
      <c r="B116" s="32" t="s">
        <v>199</v>
      </c>
      <c r="C116" s="32" t="s">
        <v>662</v>
      </c>
      <c r="D116" s="25" t="s">
        <v>214</v>
      </c>
      <c r="E116" s="67"/>
      <c r="F116" s="33" t="s">
        <v>869</v>
      </c>
      <c r="G116" s="19">
        <v>19854</v>
      </c>
      <c r="H116" s="25" t="s">
        <v>787</v>
      </c>
      <c r="I116" s="21" t="s">
        <v>726</v>
      </c>
      <c r="J116" s="17"/>
    </row>
    <row r="117" spans="1:10" ht="45">
      <c r="A117" s="17">
        <v>103</v>
      </c>
      <c r="B117" s="32" t="s">
        <v>199</v>
      </c>
      <c r="C117" s="32" t="s">
        <v>662</v>
      </c>
      <c r="D117" s="32" t="s">
        <v>197</v>
      </c>
      <c r="E117" s="17"/>
      <c r="F117" s="33" t="s">
        <v>393</v>
      </c>
      <c r="G117" s="19">
        <v>796140</v>
      </c>
      <c r="H117" s="25" t="s">
        <v>787</v>
      </c>
      <c r="I117" s="21" t="s">
        <v>726</v>
      </c>
      <c r="J117" s="17"/>
    </row>
    <row r="118" spans="1:10" ht="112.5">
      <c r="A118" s="17">
        <v>104</v>
      </c>
      <c r="B118" s="32" t="s">
        <v>199</v>
      </c>
      <c r="C118" s="32" t="s">
        <v>662</v>
      </c>
      <c r="D118" s="32" t="s">
        <v>417</v>
      </c>
      <c r="E118" s="17"/>
      <c r="F118" s="33" t="s">
        <v>870</v>
      </c>
      <c r="G118" s="19">
        <v>6000</v>
      </c>
      <c r="H118" s="25" t="s">
        <v>787</v>
      </c>
      <c r="I118" s="21" t="s">
        <v>726</v>
      </c>
      <c r="J118" s="17"/>
    </row>
    <row r="119" spans="1:10" ht="67.5">
      <c r="A119" s="17">
        <v>105</v>
      </c>
      <c r="B119" s="32" t="s">
        <v>199</v>
      </c>
      <c r="C119" s="32" t="s">
        <v>662</v>
      </c>
      <c r="D119" s="22" t="s">
        <v>83</v>
      </c>
      <c r="E119" s="18"/>
      <c r="F119" s="21" t="s">
        <v>615</v>
      </c>
      <c r="G119" s="19">
        <v>190223</v>
      </c>
      <c r="H119" s="25" t="s">
        <v>787</v>
      </c>
      <c r="I119" s="21" t="s">
        <v>722</v>
      </c>
      <c r="J119" s="17"/>
    </row>
    <row r="120" spans="1:10">
      <c r="A120" s="55">
        <v>105</v>
      </c>
      <c r="B120" s="56" t="s">
        <v>199</v>
      </c>
      <c r="C120" s="56" t="s">
        <v>661</v>
      </c>
      <c r="D120" s="59" t="s">
        <v>83</v>
      </c>
      <c r="E120" s="74"/>
      <c r="F120" s="60"/>
      <c r="G120" s="58"/>
      <c r="H120" s="61"/>
      <c r="I120" s="60"/>
      <c r="J120" s="55" t="s">
        <v>813</v>
      </c>
    </row>
    <row r="121" spans="1:10" ht="45">
      <c r="A121" s="17">
        <v>106</v>
      </c>
      <c r="B121" s="32" t="s">
        <v>199</v>
      </c>
      <c r="C121" s="32" t="s">
        <v>662</v>
      </c>
      <c r="D121" s="22" t="s">
        <v>209</v>
      </c>
      <c r="E121" s="18"/>
      <c r="F121" s="21" t="s">
        <v>391</v>
      </c>
      <c r="G121" s="19">
        <v>3050</v>
      </c>
      <c r="H121" s="25" t="s">
        <v>787</v>
      </c>
      <c r="I121" s="21" t="s">
        <v>719</v>
      </c>
      <c r="J121" s="17"/>
    </row>
    <row r="122" spans="1:10">
      <c r="A122" s="55">
        <v>106</v>
      </c>
      <c r="B122" s="56" t="s">
        <v>199</v>
      </c>
      <c r="C122" s="56" t="s">
        <v>661</v>
      </c>
      <c r="D122" s="59" t="s">
        <v>209</v>
      </c>
      <c r="E122" s="74"/>
      <c r="F122" s="60"/>
      <c r="G122" s="58"/>
      <c r="H122" s="61"/>
      <c r="I122" s="60"/>
      <c r="J122" s="55" t="s">
        <v>813</v>
      </c>
    </row>
    <row r="123" spans="1:10" ht="67.5">
      <c r="A123" s="17">
        <v>107</v>
      </c>
      <c r="B123" s="32" t="s">
        <v>199</v>
      </c>
      <c r="C123" s="32" t="s">
        <v>662</v>
      </c>
      <c r="D123" s="22" t="s">
        <v>86</v>
      </c>
      <c r="E123" s="18"/>
      <c r="F123" s="21" t="s">
        <v>395</v>
      </c>
      <c r="G123" s="19">
        <v>200</v>
      </c>
      <c r="H123" s="25" t="s">
        <v>787</v>
      </c>
      <c r="I123" s="21" t="s">
        <v>719</v>
      </c>
      <c r="J123" s="17"/>
    </row>
    <row r="124" spans="1:10" ht="45">
      <c r="A124" s="17">
        <v>108</v>
      </c>
      <c r="B124" s="32" t="s">
        <v>199</v>
      </c>
      <c r="C124" s="32" t="s">
        <v>662</v>
      </c>
      <c r="D124" s="23" t="s">
        <v>891</v>
      </c>
      <c r="E124" s="51"/>
      <c r="F124" s="31" t="s">
        <v>892</v>
      </c>
      <c r="G124" s="19">
        <v>11052</v>
      </c>
      <c r="H124" s="25" t="s">
        <v>787</v>
      </c>
      <c r="I124" s="21" t="s">
        <v>719</v>
      </c>
      <c r="J124" s="17"/>
    </row>
    <row r="125" spans="1:10" ht="90">
      <c r="A125" s="17">
        <v>109</v>
      </c>
      <c r="B125" s="32" t="s">
        <v>199</v>
      </c>
      <c r="C125" s="32" t="s">
        <v>662</v>
      </c>
      <c r="D125" s="22" t="s">
        <v>85</v>
      </c>
      <c r="E125" s="18"/>
      <c r="F125" s="21" t="s">
        <v>394</v>
      </c>
      <c r="G125" s="19">
        <v>95041</v>
      </c>
      <c r="H125" s="25" t="s">
        <v>787</v>
      </c>
      <c r="I125" s="21" t="s">
        <v>719</v>
      </c>
      <c r="J125" s="17"/>
    </row>
    <row r="126" spans="1:10" ht="67.5">
      <c r="A126" s="17">
        <v>110</v>
      </c>
      <c r="B126" s="32" t="s">
        <v>199</v>
      </c>
      <c r="C126" s="32" t="s">
        <v>662</v>
      </c>
      <c r="D126" s="22" t="s">
        <v>551</v>
      </c>
      <c r="E126" s="18"/>
      <c r="F126" s="21" t="s">
        <v>585</v>
      </c>
      <c r="G126" s="19">
        <v>2244</v>
      </c>
      <c r="H126" s="25" t="s">
        <v>787</v>
      </c>
      <c r="I126" s="21" t="s">
        <v>719</v>
      </c>
      <c r="J126" s="17"/>
    </row>
    <row r="127" spans="1:10" ht="67.5">
      <c r="A127" s="17">
        <v>111</v>
      </c>
      <c r="B127" s="32" t="s">
        <v>199</v>
      </c>
      <c r="C127" s="32" t="s">
        <v>662</v>
      </c>
      <c r="D127" s="22" t="s">
        <v>630</v>
      </c>
      <c r="E127" s="18"/>
      <c r="F127" s="21" t="s">
        <v>396</v>
      </c>
      <c r="G127" s="19" t="s">
        <v>311</v>
      </c>
      <c r="H127" s="25" t="s">
        <v>787</v>
      </c>
      <c r="I127" s="21" t="s">
        <v>719</v>
      </c>
      <c r="J127" s="17"/>
    </row>
    <row r="128" spans="1:10" ht="67.5">
      <c r="A128" s="17">
        <v>112</v>
      </c>
      <c r="B128" s="32" t="s">
        <v>199</v>
      </c>
      <c r="C128" s="32" t="s">
        <v>662</v>
      </c>
      <c r="D128" s="22" t="s">
        <v>88</v>
      </c>
      <c r="E128" s="18"/>
      <c r="F128" s="21" t="s">
        <v>483</v>
      </c>
      <c r="G128" s="19">
        <v>2045</v>
      </c>
      <c r="H128" s="25" t="s">
        <v>787</v>
      </c>
      <c r="I128" s="21" t="s">
        <v>719</v>
      </c>
      <c r="J128" s="17"/>
    </row>
    <row r="129" spans="1:10" ht="45">
      <c r="A129" s="17">
        <v>113</v>
      </c>
      <c r="B129" s="32" t="s">
        <v>199</v>
      </c>
      <c r="C129" s="32" t="s">
        <v>662</v>
      </c>
      <c r="D129" s="22" t="s">
        <v>559</v>
      </c>
      <c r="E129" s="18"/>
      <c r="F129" s="21" t="s">
        <v>560</v>
      </c>
      <c r="G129" s="19" t="s">
        <v>506</v>
      </c>
      <c r="H129" s="20" t="s">
        <v>778</v>
      </c>
      <c r="I129" s="21" t="s">
        <v>727</v>
      </c>
      <c r="J129" s="17"/>
    </row>
    <row r="130" spans="1:10" ht="112.5">
      <c r="A130" s="17">
        <v>114</v>
      </c>
      <c r="B130" s="32" t="s">
        <v>199</v>
      </c>
      <c r="C130" s="32" t="s">
        <v>662</v>
      </c>
      <c r="D130" s="22" t="s">
        <v>561</v>
      </c>
      <c r="E130" s="18"/>
      <c r="F130" s="21" t="s">
        <v>616</v>
      </c>
      <c r="G130" s="19" t="s">
        <v>506</v>
      </c>
      <c r="H130" s="20" t="s">
        <v>778</v>
      </c>
      <c r="I130" s="21" t="s">
        <v>727</v>
      </c>
      <c r="J130" s="17"/>
    </row>
    <row r="131" spans="1:10" ht="67.5">
      <c r="A131" s="17">
        <v>115</v>
      </c>
      <c r="B131" s="32" t="s">
        <v>199</v>
      </c>
      <c r="C131" s="32" t="s">
        <v>662</v>
      </c>
      <c r="D131" s="22" t="s">
        <v>90</v>
      </c>
      <c r="E131" s="18"/>
      <c r="F131" s="21" t="s">
        <v>562</v>
      </c>
      <c r="G131" s="19" t="s">
        <v>859</v>
      </c>
      <c r="H131" s="20" t="s">
        <v>778</v>
      </c>
      <c r="I131" s="21" t="s">
        <v>727</v>
      </c>
      <c r="J131" s="17"/>
    </row>
    <row r="132" spans="1:10">
      <c r="A132" s="55">
        <v>115</v>
      </c>
      <c r="B132" s="56" t="s">
        <v>200</v>
      </c>
      <c r="C132" s="56" t="s">
        <v>665</v>
      </c>
      <c r="D132" s="59" t="s">
        <v>90</v>
      </c>
      <c r="E132" s="74"/>
      <c r="F132" s="60"/>
      <c r="G132" s="58"/>
      <c r="H132" s="63"/>
      <c r="I132" s="60"/>
      <c r="J132" s="55" t="s">
        <v>813</v>
      </c>
    </row>
    <row r="133" spans="1:10" ht="45">
      <c r="A133" s="17">
        <v>116</v>
      </c>
      <c r="B133" s="32" t="s">
        <v>199</v>
      </c>
      <c r="C133" s="32" t="s">
        <v>662</v>
      </c>
      <c r="D133" s="22" t="s">
        <v>91</v>
      </c>
      <c r="E133" s="18"/>
      <c r="F133" s="31" t="s">
        <v>563</v>
      </c>
      <c r="G133" s="19">
        <v>3310</v>
      </c>
      <c r="H133" s="25" t="s">
        <v>787</v>
      </c>
      <c r="I133" s="21" t="s">
        <v>719</v>
      </c>
      <c r="J133" s="17"/>
    </row>
    <row r="134" spans="1:10" ht="67.5">
      <c r="A134" s="17">
        <v>117</v>
      </c>
      <c r="B134" s="32" t="s">
        <v>199</v>
      </c>
      <c r="C134" s="32" t="s">
        <v>663</v>
      </c>
      <c r="D134" s="22" t="s">
        <v>811</v>
      </c>
      <c r="E134" s="18"/>
      <c r="F134" s="21" t="s">
        <v>397</v>
      </c>
      <c r="G134" s="19">
        <v>49940</v>
      </c>
      <c r="H134" s="20" t="s">
        <v>777</v>
      </c>
      <c r="I134" s="21" t="s">
        <v>728</v>
      </c>
      <c r="J134" s="17"/>
    </row>
    <row r="135" spans="1:10" ht="67.5">
      <c r="A135" s="17">
        <v>118</v>
      </c>
      <c r="B135" s="32" t="s">
        <v>199</v>
      </c>
      <c r="C135" s="32" t="s">
        <v>663</v>
      </c>
      <c r="D135" s="22" t="s">
        <v>359</v>
      </c>
      <c r="E135" s="18"/>
      <c r="F135" s="21" t="s">
        <v>474</v>
      </c>
      <c r="G135" s="19">
        <v>9616</v>
      </c>
      <c r="H135" s="20" t="s">
        <v>777</v>
      </c>
      <c r="I135" s="21" t="s">
        <v>728</v>
      </c>
      <c r="J135" s="17"/>
    </row>
    <row r="136" spans="1:10" ht="90">
      <c r="A136" s="17">
        <v>119</v>
      </c>
      <c r="B136" s="32" t="s">
        <v>199</v>
      </c>
      <c r="C136" s="32" t="s">
        <v>663</v>
      </c>
      <c r="D136" s="22" t="s">
        <v>95</v>
      </c>
      <c r="E136" s="18" t="s">
        <v>815</v>
      </c>
      <c r="F136" s="21" t="s">
        <v>398</v>
      </c>
      <c r="G136" s="19">
        <v>2648</v>
      </c>
      <c r="H136" s="25" t="s">
        <v>787</v>
      </c>
      <c r="I136" s="21" t="s">
        <v>729</v>
      </c>
      <c r="J136" s="17"/>
    </row>
    <row r="137" spans="1:10" ht="90">
      <c r="A137" s="17">
        <v>120</v>
      </c>
      <c r="B137" s="32" t="s">
        <v>199</v>
      </c>
      <c r="C137" s="32" t="s">
        <v>663</v>
      </c>
      <c r="D137" s="22" t="s">
        <v>631</v>
      </c>
      <c r="E137" s="18"/>
      <c r="F137" s="21" t="s">
        <v>487</v>
      </c>
      <c r="G137" s="19">
        <v>905</v>
      </c>
      <c r="H137" s="25" t="s">
        <v>787</v>
      </c>
      <c r="I137" s="21" t="s">
        <v>729</v>
      </c>
      <c r="J137" s="17"/>
    </row>
    <row r="138" spans="1:10" ht="67.5">
      <c r="A138" s="17">
        <v>121</v>
      </c>
      <c r="B138" s="32" t="s">
        <v>199</v>
      </c>
      <c r="C138" s="32" t="s">
        <v>663</v>
      </c>
      <c r="D138" s="22" t="s">
        <v>664</v>
      </c>
      <c r="E138" s="18" t="s">
        <v>792</v>
      </c>
      <c r="F138" s="23" t="s">
        <v>525</v>
      </c>
      <c r="G138" s="19">
        <v>2000</v>
      </c>
      <c r="H138" s="20" t="s">
        <v>777</v>
      </c>
      <c r="I138" s="21" t="s">
        <v>730</v>
      </c>
      <c r="J138" s="17"/>
    </row>
    <row r="139" spans="1:10" ht="67.5">
      <c r="A139" s="17">
        <v>122</v>
      </c>
      <c r="B139" s="32" t="s">
        <v>199</v>
      </c>
      <c r="C139" s="32" t="s">
        <v>663</v>
      </c>
      <c r="D139" s="22" t="s">
        <v>632</v>
      </c>
      <c r="E139" s="18"/>
      <c r="F139" s="21" t="s">
        <v>633</v>
      </c>
      <c r="G139" s="19" t="s">
        <v>311</v>
      </c>
      <c r="H139" s="20" t="s">
        <v>777</v>
      </c>
      <c r="I139" s="21" t="s">
        <v>731</v>
      </c>
      <c r="J139" s="17"/>
    </row>
    <row r="140" spans="1:10" ht="67.5">
      <c r="A140" s="17">
        <v>123</v>
      </c>
      <c r="B140" s="32" t="s">
        <v>199</v>
      </c>
      <c r="C140" s="32" t="s">
        <v>663</v>
      </c>
      <c r="D140" s="22" t="s">
        <v>323</v>
      </c>
      <c r="E140" s="18"/>
      <c r="F140" s="21" t="s">
        <v>634</v>
      </c>
      <c r="G140" s="19">
        <v>1650</v>
      </c>
      <c r="H140" s="25" t="s">
        <v>787</v>
      </c>
      <c r="I140" s="21" t="s">
        <v>732</v>
      </c>
      <c r="J140" s="17"/>
    </row>
    <row r="141" spans="1:10" ht="67.5">
      <c r="A141" s="17">
        <v>124</v>
      </c>
      <c r="B141" s="32" t="s">
        <v>200</v>
      </c>
      <c r="C141" s="32" t="s">
        <v>665</v>
      </c>
      <c r="D141" s="22" t="s">
        <v>635</v>
      </c>
      <c r="E141" s="84"/>
      <c r="F141" s="21" t="s">
        <v>399</v>
      </c>
      <c r="G141" s="19" t="s">
        <v>442</v>
      </c>
      <c r="H141" s="20" t="s">
        <v>778</v>
      </c>
      <c r="I141" s="21" t="s">
        <v>733</v>
      </c>
      <c r="J141" s="17"/>
    </row>
    <row r="142" spans="1:10" ht="45">
      <c r="A142" s="17">
        <v>125</v>
      </c>
      <c r="B142" s="32" t="s">
        <v>200</v>
      </c>
      <c r="C142" s="32" t="s">
        <v>665</v>
      </c>
      <c r="D142" s="22" t="s">
        <v>98</v>
      </c>
      <c r="E142" s="51" t="s">
        <v>815</v>
      </c>
      <c r="F142" s="22" t="s">
        <v>400</v>
      </c>
      <c r="G142" s="19">
        <v>34000</v>
      </c>
      <c r="H142" s="20" t="s">
        <v>778</v>
      </c>
      <c r="I142" s="21" t="s">
        <v>734</v>
      </c>
      <c r="J142" s="17"/>
    </row>
    <row r="143" spans="1:10">
      <c r="A143" s="55">
        <v>125</v>
      </c>
      <c r="B143" s="56" t="s">
        <v>200</v>
      </c>
      <c r="C143" s="56" t="s">
        <v>669</v>
      </c>
      <c r="D143" s="59" t="s">
        <v>98</v>
      </c>
      <c r="E143" s="74"/>
      <c r="F143" s="59"/>
      <c r="G143" s="58"/>
      <c r="H143" s="63"/>
      <c r="I143" s="60"/>
      <c r="J143" s="55" t="s">
        <v>813</v>
      </c>
    </row>
    <row r="144" spans="1:10" ht="112.5">
      <c r="A144" s="17">
        <v>126</v>
      </c>
      <c r="B144" s="32" t="s">
        <v>200</v>
      </c>
      <c r="C144" s="32" t="s">
        <v>665</v>
      </c>
      <c r="D144" s="22" t="s">
        <v>101</v>
      </c>
      <c r="E144" s="51" t="s">
        <v>834</v>
      </c>
      <c r="F144" s="21" t="s">
        <v>617</v>
      </c>
      <c r="G144" s="19">
        <v>127300</v>
      </c>
      <c r="H144" s="20" t="s">
        <v>778</v>
      </c>
      <c r="I144" s="21" t="s">
        <v>733</v>
      </c>
      <c r="J144" s="17"/>
    </row>
    <row r="145" spans="1:10" ht="67.5">
      <c r="A145" s="17">
        <v>127</v>
      </c>
      <c r="B145" s="32" t="s">
        <v>200</v>
      </c>
      <c r="C145" s="32" t="s">
        <v>665</v>
      </c>
      <c r="D145" s="22" t="s">
        <v>103</v>
      </c>
      <c r="E145" s="18"/>
      <c r="F145" s="21" t="s">
        <v>564</v>
      </c>
      <c r="G145" s="19">
        <v>759</v>
      </c>
      <c r="H145" s="20" t="s">
        <v>778</v>
      </c>
      <c r="I145" s="21" t="s">
        <v>727</v>
      </c>
      <c r="J145" s="17"/>
    </row>
    <row r="146" spans="1:10" ht="67.5">
      <c r="A146" s="17">
        <v>128</v>
      </c>
      <c r="B146" s="32" t="s">
        <v>200</v>
      </c>
      <c r="C146" s="32" t="s">
        <v>665</v>
      </c>
      <c r="D146" s="22" t="s">
        <v>170</v>
      </c>
      <c r="E146" s="18"/>
      <c r="F146" s="21" t="s">
        <v>570</v>
      </c>
      <c r="G146" s="19">
        <v>11900</v>
      </c>
      <c r="H146" s="20" t="s">
        <v>778</v>
      </c>
      <c r="I146" s="21" t="s">
        <v>727</v>
      </c>
      <c r="J146" s="17"/>
    </row>
    <row r="147" spans="1:10" ht="45">
      <c r="A147" s="17">
        <v>129</v>
      </c>
      <c r="B147" s="32" t="s">
        <v>200</v>
      </c>
      <c r="C147" s="32" t="s">
        <v>666</v>
      </c>
      <c r="D147" s="22" t="s">
        <v>509</v>
      </c>
      <c r="E147" s="18" t="s">
        <v>817</v>
      </c>
      <c r="F147" s="22" t="s">
        <v>433</v>
      </c>
      <c r="G147" s="19">
        <v>20000</v>
      </c>
      <c r="H147" s="20" t="s">
        <v>780</v>
      </c>
      <c r="I147" s="21" t="s">
        <v>735</v>
      </c>
      <c r="J147" s="17"/>
    </row>
    <row r="148" spans="1:10" ht="67.5">
      <c r="A148" s="17">
        <v>130</v>
      </c>
      <c r="B148" s="32" t="s">
        <v>200</v>
      </c>
      <c r="C148" s="32" t="s">
        <v>666</v>
      </c>
      <c r="D148" s="23" t="s">
        <v>526</v>
      </c>
      <c r="E148" s="51" t="s">
        <v>815</v>
      </c>
      <c r="F148" s="23" t="s">
        <v>515</v>
      </c>
      <c r="G148" s="19">
        <v>3800</v>
      </c>
      <c r="H148" s="20" t="s">
        <v>780</v>
      </c>
      <c r="I148" s="21" t="s">
        <v>736</v>
      </c>
      <c r="J148" s="17"/>
    </row>
    <row r="149" spans="1:10" s="13" customFormat="1" ht="67.5">
      <c r="A149" s="17">
        <v>131</v>
      </c>
      <c r="B149" s="32" t="s">
        <v>200</v>
      </c>
      <c r="C149" s="32" t="s">
        <v>666</v>
      </c>
      <c r="D149" s="22" t="s">
        <v>636</v>
      </c>
      <c r="E149" s="84"/>
      <c r="F149" s="21" t="s">
        <v>610</v>
      </c>
      <c r="G149" s="19">
        <v>20000</v>
      </c>
      <c r="H149" s="20" t="s">
        <v>779</v>
      </c>
      <c r="I149" s="21" t="s">
        <v>735</v>
      </c>
      <c r="J149" s="17"/>
    </row>
    <row r="150" spans="1:10" s="13" customFormat="1" ht="67.5">
      <c r="A150" s="17">
        <v>132</v>
      </c>
      <c r="B150" s="32" t="s">
        <v>200</v>
      </c>
      <c r="C150" s="32" t="s">
        <v>666</v>
      </c>
      <c r="D150" s="22" t="s">
        <v>637</v>
      </c>
      <c r="E150" s="18"/>
      <c r="F150" s="21" t="s">
        <v>611</v>
      </c>
      <c r="G150" s="19">
        <v>10000</v>
      </c>
      <c r="H150" s="20" t="s">
        <v>779</v>
      </c>
      <c r="I150" s="21" t="s">
        <v>735</v>
      </c>
      <c r="J150" s="17"/>
    </row>
    <row r="151" spans="1:10" s="13" customFormat="1" ht="45">
      <c r="A151" s="17">
        <v>133</v>
      </c>
      <c r="B151" s="32" t="s">
        <v>200</v>
      </c>
      <c r="C151" s="32" t="s">
        <v>666</v>
      </c>
      <c r="D151" s="22" t="s">
        <v>171</v>
      </c>
      <c r="E151" s="18"/>
      <c r="F151" s="21" t="s">
        <v>336</v>
      </c>
      <c r="G151" s="19">
        <v>2400</v>
      </c>
      <c r="H151" s="20" t="s">
        <v>779</v>
      </c>
      <c r="I151" s="21" t="s">
        <v>737</v>
      </c>
      <c r="J151" s="17"/>
    </row>
    <row r="152" spans="1:10" s="13" customFormat="1" ht="67.5">
      <c r="A152" s="17">
        <v>134</v>
      </c>
      <c r="B152" s="32" t="s">
        <v>200</v>
      </c>
      <c r="C152" s="32" t="s">
        <v>666</v>
      </c>
      <c r="D152" s="22" t="s">
        <v>638</v>
      </c>
      <c r="E152" s="18"/>
      <c r="F152" s="27" t="s">
        <v>618</v>
      </c>
      <c r="G152" s="19">
        <v>2325</v>
      </c>
      <c r="H152" s="20" t="s">
        <v>779</v>
      </c>
      <c r="I152" s="21" t="s">
        <v>737</v>
      </c>
      <c r="J152" s="17"/>
    </row>
    <row r="153" spans="1:10" s="13" customFormat="1" ht="67.5">
      <c r="A153" s="17">
        <v>135</v>
      </c>
      <c r="B153" s="32" t="s">
        <v>200</v>
      </c>
      <c r="C153" s="32" t="s">
        <v>666</v>
      </c>
      <c r="D153" s="22" t="s">
        <v>314</v>
      </c>
      <c r="E153" s="18"/>
      <c r="F153" s="27" t="s">
        <v>401</v>
      </c>
      <c r="G153" s="19">
        <v>3500</v>
      </c>
      <c r="H153" s="20" t="s">
        <v>779</v>
      </c>
      <c r="I153" s="21" t="s">
        <v>737</v>
      </c>
      <c r="J153" s="17"/>
    </row>
    <row r="154" spans="1:10" s="13" customFormat="1" ht="67.5">
      <c r="A154" s="17">
        <v>136</v>
      </c>
      <c r="B154" s="32" t="s">
        <v>200</v>
      </c>
      <c r="C154" s="32" t="s">
        <v>666</v>
      </c>
      <c r="D154" s="22" t="s">
        <v>106</v>
      </c>
      <c r="E154" s="18"/>
      <c r="F154" s="31" t="s">
        <v>516</v>
      </c>
      <c r="G154" s="19">
        <v>1492</v>
      </c>
      <c r="H154" s="20" t="s">
        <v>779</v>
      </c>
      <c r="I154" s="21" t="s">
        <v>737</v>
      </c>
      <c r="J154" s="17"/>
    </row>
    <row r="155" spans="1:10" s="13" customFormat="1" ht="67.5">
      <c r="A155" s="17">
        <v>137</v>
      </c>
      <c r="B155" s="32" t="s">
        <v>200</v>
      </c>
      <c r="C155" s="32" t="s">
        <v>666</v>
      </c>
      <c r="D155" s="23" t="s">
        <v>517</v>
      </c>
      <c r="E155" s="51"/>
      <c r="F155" s="31" t="s">
        <v>619</v>
      </c>
      <c r="G155" s="19">
        <v>600</v>
      </c>
      <c r="H155" s="20" t="s">
        <v>779</v>
      </c>
      <c r="I155" s="21" t="s">
        <v>738</v>
      </c>
      <c r="J155" s="17"/>
    </row>
    <row r="156" spans="1:10" s="13" customFormat="1" ht="67.5">
      <c r="A156" s="17">
        <v>138</v>
      </c>
      <c r="B156" s="32" t="s">
        <v>200</v>
      </c>
      <c r="C156" s="32" t="s">
        <v>666</v>
      </c>
      <c r="D156" s="25" t="s">
        <v>337</v>
      </c>
      <c r="E156" s="67"/>
      <c r="F156" s="27" t="s">
        <v>479</v>
      </c>
      <c r="G156" s="19">
        <v>724</v>
      </c>
      <c r="H156" s="25" t="s">
        <v>779</v>
      </c>
      <c r="I156" s="25" t="s">
        <v>739</v>
      </c>
      <c r="J156" s="17"/>
    </row>
    <row r="157" spans="1:10" s="13" customFormat="1" ht="67.5">
      <c r="A157" s="17">
        <v>139</v>
      </c>
      <c r="B157" s="32" t="s">
        <v>200</v>
      </c>
      <c r="C157" s="32" t="s">
        <v>666</v>
      </c>
      <c r="D157" s="22" t="s">
        <v>107</v>
      </c>
      <c r="E157" s="18" t="s">
        <v>815</v>
      </c>
      <c r="F157" s="31" t="s">
        <v>518</v>
      </c>
      <c r="G157" s="19">
        <v>20000</v>
      </c>
      <c r="H157" s="20" t="s">
        <v>779</v>
      </c>
      <c r="I157" s="21" t="s">
        <v>740</v>
      </c>
      <c r="J157" s="17"/>
    </row>
    <row r="158" spans="1:10" s="13" customFormat="1" ht="45">
      <c r="A158" s="17">
        <v>140</v>
      </c>
      <c r="B158" s="32" t="s">
        <v>200</v>
      </c>
      <c r="C158" s="32" t="s">
        <v>666</v>
      </c>
      <c r="D158" s="22" t="s">
        <v>565</v>
      </c>
      <c r="E158" s="18"/>
      <c r="F158" s="21" t="s">
        <v>566</v>
      </c>
      <c r="G158" s="19" t="s">
        <v>311</v>
      </c>
      <c r="H158" s="20" t="s">
        <v>779</v>
      </c>
      <c r="I158" s="21" t="s">
        <v>741</v>
      </c>
      <c r="J158" s="17"/>
    </row>
    <row r="159" spans="1:10" s="13" customFormat="1" ht="67.5">
      <c r="A159" s="17">
        <v>141</v>
      </c>
      <c r="B159" s="32" t="s">
        <v>200</v>
      </c>
      <c r="C159" s="32" t="s">
        <v>666</v>
      </c>
      <c r="D159" s="22" t="s">
        <v>108</v>
      </c>
      <c r="E159" s="84"/>
      <c r="F159" s="31" t="s">
        <v>860</v>
      </c>
      <c r="G159" s="19">
        <v>14500</v>
      </c>
      <c r="H159" s="20" t="s">
        <v>779</v>
      </c>
      <c r="I159" s="21" t="s">
        <v>741</v>
      </c>
      <c r="J159" s="17"/>
    </row>
    <row r="160" spans="1:10" s="13" customFormat="1" ht="45">
      <c r="A160" s="17">
        <v>142</v>
      </c>
      <c r="B160" s="32" t="s">
        <v>200</v>
      </c>
      <c r="C160" s="32" t="s">
        <v>666</v>
      </c>
      <c r="D160" s="22" t="s">
        <v>338</v>
      </c>
      <c r="E160" s="18"/>
      <c r="F160" s="21" t="s">
        <v>402</v>
      </c>
      <c r="G160" s="19">
        <v>368</v>
      </c>
      <c r="H160" s="20" t="s">
        <v>779</v>
      </c>
      <c r="I160" s="21" t="s">
        <v>741</v>
      </c>
      <c r="J160" s="17"/>
    </row>
    <row r="161" spans="1:10" s="13" customFormat="1" ht="112.5">
      <c r="A161" s="17">
        <v>143</v>
      </c>
      <c r="B161" s="32" t="s">
        <v>200</v>
      </c>
      <c r="C161" s="32" t="s">
        <v>666</v>
      </c>
      <c r="D161" s="25" t="s">
        <v>315</v>
      </c>
      <c r="E161" s="67"/>
      <c r="F161" s="27" t="s">
        <v>586</v>
      </c>
      <c r="G161" s="19">
        <v>462</v>
      </c>
      <c r="H161" s="25" t="s">
        <v>779</v>
      </c>
      <c r="I161" s="25" t="s">
        <v>736</v>
      </c>
      <c r="J161" s="17"/>
    </row>
    <row r="162" spans="1:10" s="13" customFormat="1" ht="45">
      <c r="A162" s="17">
        <v>144</v>
      </c>
      <c r="B162" s="32" t="s">
        <v>200</v>
      </c>
      <c r="C162" s="32" t="s">
        <v>666</v>
      </c>
      <c r="D162" s="25" t="s">
        <v>339</v>
      </c>
      <c r="E162" s="67"/>
      <c r="F162" s="25" t="s">
        <v>527</v>
      </c>
      <c r="G162" s="19">
        <v>3480</v>
      </c>
      <c r="H162" s="25" t="s">
        <v>779</v>
      </c>
      <c r="I162" s="25" t="s">
        <v>736</v>
      </c>
      <c r="J162" s="17"/>
    </row>
    <row r="163" spans="1:10" s="13" customFormat="1" ht="67.5">
      <c r="A163" s="17">
        <v>145</v>
      </c>
      <c r="B163" s="32" t="s">
        <v>200</v>
      </c>
      <c r="C163" s="32" t="s">
        <v>666</v>
      </c>
      <c r="D163" s="22" t="s">
        <v>340</v>
      </c>
      <c r="E163" s="18"/>
      <c r="F163" s="21" t="s">
        <v>871</v>
      </c>
      <c r="G163" s="19">
        <v>2507</v>
      </c>
      <c r="H163" s="20" t="s">
        <v>779</v>
      </c>
      <c r="I163" s="21" t="s">
        <v>736</v>
      </c>
      <c r="J163" s="17"/>
    </row>
    <row r="164" spans="1:10" s="13" customFormat="1" ht="67.5">
      <c r="A164" s="17">
        <v>146</v>
      </c>
      <c r="B164" s="32" t="s">
        <v>200</v>
      </c>
      <c r="C164" s="32" t="s">
        <v>666</v>
      </c>
      <c r="D164" s="22" t="s">
        <v>639</v>
      </c>
      <c r="E164" s="18"/>
      <c r="F164" s="31" t="s">
        <v>519</v>
      </c>
      <c r="G164" s="19">
        <v>200</v>
      </c>
      <c r="H164" s="20" t="s">
        <v>779</v>
      </c>
      <c r="I164" s="21" t="s">
        <v>736</v>
      </c>
      <c r="J164" s="17"/>
    </row>
    <row r="165" spans="1:10" s="13" customFormat="1" ht="67.5">
      <c r="A165" s="17">
        <v>147</v>
      </c>
      <c r="B165" s="32" t="s">
        <v>200</v>
      </c>
      <c r="C165" s="32" t="s">
        <v>666</v>
      </c>
      <c r="D165" s="22" t="s">
        <v>341</v>
      </c>
      <c r="E165" s="18"/>
      <c r="F165" s="21" t="s">
        <v>403</v>
      </c>
      <c r="G165" s="19">
        <v>9311</v>
      </c>
      <c r="H165" s="20" t="s">
        <v>779</v>
      </c>
      <c r="I165" s="21" t="s">
        <v>736</v>
      </c>
      <c r="J165" s="17"/>
    </row>
    <row r="166" spans="1:10" s="13" customFormat="1" ht="90">
      <c r="A166" s="17">
        <v>148</v>
      </c>
      <c r="B166" s="32" t="s">
        <v>200</v>
      </c>
      <c r="C166" s="32" t="s">
        <v>666</v>
      </c>
      <c r="D166" s="22" t="s">
        <v>109</v>
      </c>
      <c r="E166" s="18"/>
      <c r="F166" s="21" t="s">
        <v>480</v>
      </c>
      <c r="G166" s="19">
        <v>1912</v>
      </c>
      <c r="H166" s="20" t="s">
        <v>779</v>
      </c>
      <c r="I166" s="21" t="s">
        <v>742</v>
      </c>
      <c r="J166" s="17"/>
    </row>
    <row r="167" spans="1:10" s="13" customFormat="1" ht="112.5">
      <c r="A167" s="17">
        <v>149</v>
      </c>
      <c r="B167" s="32" t="s">
        <v>200</v>
      </c>
      <c r="C167" s="32" t="s">
        <v>666</v>
      </c>
      <c r="D167" s="22" t="s">
        <v>434</v>
      </c>
      <c r="E167" s="18" t="s">
        <v>792</v>
      </c>
      <c r="F167" s="22" t="s">
        <v>587</v>
      </c>
      <c r="G167" s="19">
        <v>10000</v>
      </c>
      <c r="H167" s="20" t="s">
        <v>780</v>
      </c>
      <c r="I167" s="21" t="s">
        <v>735</v>
      </c>
      <c r="J167" s="17"/>
    </row>
    <row r="168" spans="1:10" s="13" customFormat="1" ht="45">
      <c r="A168" s="17">
        <v>150</v>
      </c>
      <c r="B168" s="32" t="s">
        <v>200</v>
      </c>
      <c r="C168" s="32" t="s">
        <v>666</v>
      </c>
      <c r="D168" s="22" t="s">
        <v>342</v>
      </c>
      <c r="E168" s="18"/>
      <c r="F168" s="31" t="s">
        <v>520</v>
      </c>
      <c r="G168" s="19">
        <v>4400</v>
      </c>
      <c r="H168" s="20" t="s">
        <v>779</v>
      </c>
      <c r="I168" s="21" t="s">
        <v>736</v>
      </c>
      <c r="J168" s="17"/>
    </row>
    <row r="169" spans="1:10" s="13" customFormat="1" ht="90">
      <c r="A169" s="17">
        <v>151</v>
      </c>
      <c r="B169" s="32" t="s">
        <v>200</v>
      </c>
      <c r="C169" s="32" t="s">
        <v>666</v>
      </c>
      <c r="D169" s="22" t="s">
        <v>508</v>
      </c>
      <c r="E169" s="18" t="s">
        <v>792</v>
      </c>
      <c r="F169" s="23" t="s">
        <v>588</v>
      </c>
      <c r="G169" s="19">
        <v>5000</v>
      </c>
      <c r="H169" s="20" t="s">
        <v>780</v>
      </c>
      <c r="I169" s="21" t="s">
        <v>712</v>
      </c>
      <c r="J169" s="17"/>
    </row>
    <row r="170" spans="1:10" s="13" customFormat="1">
      <c r="A170" s="55">
        <v>151</v>
      </c>
      <c r="B170" s="56" t="s">
        <v>201</v>
      </c>
      <c r="C170" s="56" t="s">
        <v>671</v>
      </c>
      <c r="D170" s="59" t="s">
        <v>508</v>
      </c>
      <c r="E170" s="74"/>
      <c r="F170" s="59"/>
      <c r="G170" s="58"/>
      <c r="H170" s="63"/>
      <c r="I170" s="60"/>
      <c r="J170" s="55" t="s">
        <v>813</v>
      </c>
    </row>
    <row r="171" spans="1:10" s="13" customFormat="1" ht="67.5">
      <c r="A171" s="17">
        <v>152</v>
      </c>
      <c r="B171" s="32" t="s">
        <v>200</v>
      </c>
      <c r="C171" s="32" t="s">
        <v>666</v>
      </c>
      <c r="D171" s="22" t="s">
        <v>812</v>
      </c>
      <c r="E171" s="18" t="s">
        <v>792</v>
      </c>
      <c r="F171" s="23" t="s">
        <v>824</v>
      </c>
      <c r="G171" s="19">
        <v>8000</v>
      </c>
      <c r="H171" s="20" t="s">
        <v>780</v>
      </c>
      <c r="I171" s="21" t="s">
        <v>743</v>
      </c>
      <c r="J171" s="17"/>
    </row>
    <row r="172" spans="1:10" s="13" customFormat="1" ht="67.5">
      <c r="A172" s="17">
        <v>153</v>
      </c>
      <c r="B172" s="32" t="s">
        <v>200</v>
      </c>
      <c r="C172" s="32" t="s">
        <v>667</v>
      </c>
      <c r="D172" s="22" t="s">
        <v>847</v>
      </c>
      <c r="E172" s="18"/>
      <c r="F172" s="22" t="s">
        <v>45</v>
      </c>
      <c r="G172" s="19">
        <v>5830</v>
      </c>
      <c r="H172" s="20" t="s">
        <v>781</v>
      </c>
      <c r="I172" s="21" t="s">
        <v>697</v>
      </c>
      <c r="J172" s="17"/>
    </row>
    <row r="173" spans="1:10" s="13" customFormat="1">
      <c r="A173" s="55">
        <v>153</v>
      </c>
      <c r="B173" s="56" t="s">
        <v>198</v>
      </c>
      <c r="C173" s="56" t="s">
        <v>658</v>
      </c>
      <c r="D173" s="59" t="s">
        <v>553</v>
      </c>
      <c r="E173" s="74"/>
      <c r="F173" s="59"/>
      <c r="G173" s="58"/>
      <c r="H173" s="63"/>
      <c r="I173" s="60"/>
      <c r="J173" s="55" t="s">
        <v>813</v>
      </c>
    </row>
    <row r="174" spans="1:10" s="13" customFormat="1" ht="45">
      <c r="A174" s="17">
        <v>154</v>
      </c>
      <c r="B174" s="32" t="s">
        <v>200</v>
      </c>
      <c r="C174" s="32" t="s">
        <v>667</v>
      </c>
      <c r="D174" s="22" t="s">
        <v>113</v>
      </c>
      <c r="E174" s="18"/>
      <c r="F174" s="22" t="s">
        <v>872</v>
      </c>
      <c r="G174" s="19" t="s">
        <v>311</v>
      </c>
      <c r="H174" s="20" t="s">
        <v>781</v>
      </c>
      <c r="I174" s="21" t="s">
        <v>697</v>
      </c>
      <c r="J174" s="17"/>
    </row>
    <row r="175" spans="1:10" s="13" customFormat="1" ht="45">
      <c r="A175" s="17">
        <v>155</v>
      </c>
      <c r="B175" s="32" t="s">
        <v>200</v>
      </c>
      <c r="C175" s="32" t="s">
        <v>667</v>
      </c>
      <c r="D175" s="22" t="s">
        <v>567</v>
      </c>
      <c r="E175" s="18"/>
      <c r="F175" s="22" t="s">
        <v>620</v>
      </c>
      <c r="G175" s="19" t="s">
        <v>311</v>
      </c>
      <c r="H175" s="20" t="s">
        <v>781</v>
      </c>
      <c r="I175" s="21" t="s">
        <v>697</v>
      </c>
      <c r="J175" s="17"/>
    </row>
    <row r="176" spans="1:10" s="13" customFormat="1" ht="90">
      <c r="A176" s="17">
        <v>156</v>
      </c>
      <c r="B176" s="32" t="s">
        <v>200</v>
      </c>
      <c r="C176" s="32" t="s">
        <v>667</v>
      </c>
      <c r="D176" s="25" t="s">
        <v>345</v>
      </c>
      <c r="E176" s="67"/>
      <c r="F176" s="27" t="s">
        <v>621</v>
      </c>
      <c r="G176" s="19">
        <v>5000</v>
      </c>
      <c r="H176" s="25" t="s">
        <v>781</v>
      </c>
      <c r="I176" s="25" t="s">
        <v>698</v>
      </c>
      <c r="J176" s="17"/>
    </row>
    <row r="177" spans="1:10" s="13" customFormat="1">
      <c r="A177" s="55">
        <v>156</v>
      </c>
      <c r="B177" s="56" t="s">
        <v>198</v>
      </c>
      <c r="C177" s="56" t="s">
        <v>658</v>
      </c>
      <c r="D177" s="61" t="s">
        <v>504</v>
      </c>
      <c r="E177" s="75"/>
      <c r="F177" s="78"/>
      <c r="G177" s="58"/>
      <c r="H177" s="61"/>
      <c r="I177" s="61"/>
      <c r="J177" s="55" t="s">
        <v>813</v>
      </c>
    </row>
    <row r="178" spans="1:10" s="13" customFormat="1" ht="45">
      <c r="A178" s="17">
        <v>157</v>
      </c>
      <c r="B178" s="32" t="s">
        <v>200</v>
      </c>
      <c r="C178" s="32" t="s">
        <v>667</v>
      </c>
      <c r="D178" s="22" t="s">
        <v>554</v>
      </c>
      <c r="E178" s="18"/>
      <c r="F178" s="22" t="s">
        <v>582</v>
      </c>
      <c r="G178" s="19" t="s">
        <v>311</v>
      </c>
      <c r="H178" s="20" t="s">
        <v>781</v>
      </c>
      <c r="I178" s="21" t="s">
        <v>698</v>
      </c>
      <c r="J178" s="17"/>
    </row>
    <row r="179" spans="1:10" s="13" customFormat="1">
      <c r="A179" s="55">
        <v>157</v>
      </c>
      <c r="B179" s="56" t="s">
        <v>198</v>
      </c>
      <c r="C179" s="56" t="s">
        <v>658</v>
      </c>
      <c r="D179" s="59" t="s">
        <v>554</v>
      </c>
      <c r="E179" s="74"/>
      <c r="F179" s="59"/>
      <c r="G179" s="58"/>
      <c r="H179" s="63"/>
      <c r="I179" s="60"/>
      <c r="J179" s="55" t="s">
        <v>813</v>
      </c>
    </row>
    <row r="180" spans="1:10">
      <c r="A180" s="55">
        <v>157</v>
      </c>
      <c r="B180" s="56" t="s">
        <v>200</v>
      </c>
      <c r="C180" s="56" t="s">
        <v>669</v>
      </c>
      <c r="D180" s="59" t="s">
        <v>554</v>
      </c>
      <c r="E180" s="74"/>
      <c r="F180" s="59"/>
      <c r="G180" s="58"/>
      <c r="H180" s="63"/>
      <c r="I180" s="60"/>
      <c r="J180" s="55" t="s">
        <v>813</v>
      </c>
    </row>
    <row r="181" spans="1:10" ht="45">
      <c r="A181" s="17">
        <v>158</v>
      </c>
      <c r="B181" s="32" t="s">
        <v>200</v>
      </c>
      <c r="C181" s="32" t="s">
        <v>667</v>
      </c>
      <c r="D181" s="22" t="s">
        <v>206</v>
      </c>
      <c r="E181" s="18"/>
      <c r="F181" s="22" t="s">
        <v>180</v>
      </c>
      <c r="G181" s="19">
        <v>30000</v>
      </c>
      <c r="H181" s="20" t="s">
        <v>781</v>
      </c>
      <c r="I181" s="21" t="s">
        <v>699</v>
      </c>
      <c r="J181" s="17"/>
    </row>
    <row r="182" spans="1:10" s="13" customFormat="1">
      <c r="A182" s="55">
        <v>158</v>
      </c>
      <c r="B182" s="56" t="s">
        <v>198</v>
      </c>
      <c r="C182" s="56" t="s">
        <v>658</v>
      </c>
      <c r="D182" s="59" t="s">
        <v>206</v>
      </c>
      <c r="E182" s="74"/>
      <c r="F182" s="59"/>
      <c r="G182" s="58"/>
      <c r="H182" s="63"/>
      <c r="I182" s="60"/>
      <c r="J182" s="55" t="s">
        <v>813</v>
      </c>
    </row>
    <row r="183" spans="1:10" s="13" customFormat="1" ht="67.5">
      <c r="A183" s="17">
        <v>159</v>
      </c>
      <c r="B183" s="32" t="s">
        <v>200</v>
      </c>
      <c r="C183" s="32" t="s">
        <v>667</v>
      </c>
      <c r="D183" s="22" t="s">
        <v>626</v>
      </c>
      <c r="E183" s="18"/>
      <c r="F183" s="22" t="s">
        <v>385</v>
      </c>
      <c r="G183" s="19">
        <v>8000</v>
      </c>
      <c r="H183" s="20" t="s">
        <v>781</v>
      </c>
      <c r="I183" s="21" t="s">
        <v>703</v>
      </c>
      <c r="J183" s="17"/>
    </row>
    <row r="184" spans="1:10" s="13" customFormat="1">
      <c r="A184" s="55">
        <v>159</v>
      </c>
      <c r="B184" s="56" t="s">
        <v>198</v>
      </c>
      <c r="C184" s="56" t="s">
        <v>658</v>
      </c>
      <c r="D184" s="59" t="s">
        <v>626</v>
      </c>
      <c r="E184" s="74"/>
      <c r="F184" s="57"/>
      <c r="G184" s="58"/>
      <c r="H184" s="63"/>
      <c r="I184" s="60"/>
      <c r="J184" s="55" t="s">
        <v>813</v>
      </c>
    </row>
    <row r="185" spans="1:10" s="13" customFormat="1" ht="67.5">
      <c r="A185" s="17">
        <v>160</v>
      </c>
      <c r="B185" s="32" t="s">
        <v>200</v>
      </c>
      <c r="C185" s="32" t="s">
        <v>668</v>
      </c>
      <c r="D185" s="22" t="s">
        <v>116</v>
      </c>
      <c r="E185" s="18"/>
      <c r="F185" s="31" t="s">
        <v>522</v>
      </c>
      <c r="G185" s="19">
        <v>27000</v>
      </c>
      <c r="H185" s="20" t="s">
        <v>778</v>
      </c>
      <c r="I185" s="21" t="s">
        <v>715</v>
      </c>
      <c r="J185" s="17"/>
    </row>
    <row r="186" spans="1:10" s="13" customFormat="1">
      <c r="A186" s="55">
        <v>160</v>
      </c>
      <c r="B186" s="56" t="s">
        <v>199</v>
      </c>
      <c r="C186" s="56" t="s">
        <v>660</v>
      </c>
      <c r="D186" s="59" t="s">
        <v>116</v>
      </c>
      <c r="E186" s="74"/>
      <c r="F186" s="62"/>
      <c r="G186" s="58"/>
      <c r="H186" s="63"/>
      <c r="I186" s="60"/>
      <c r="J186" s="55" t="s">
        <v>813</v>
      </c>
    </row>
    <row r="187" spans="1:10" s="13" customFormat="1" ht="45">
      <c r="A187" s="17">
        <v>161</v>
      </c>
      <c r="B187" s="32" t="s">
        <v>200</v>
      </c>
      <c r="C187" s="32" t="s">
        <v>668</v>
      </c>
      <c r="D187" s="22" t="s">
        <v>334</v>
      </c>
      <c r="E187" s="18"/>
      <c r="F187" s="21" t="s">
        <v>335</v>
      </c>
      <c r="G187" s="19">
        <v>19140</v>
      </c>
      <c r="H187" s="20" t="s">
        <v>778</v>
      </c>
      <c r="I187" s="21" t="s">
        <v>715</v>
      </c>
      <c r="J187" s="17"/>
    </row>
    <row r="188" spans="1:10" s="13" customFormat="1" ht="67.5">
      <c r="A188" s="17">
        <v>162</v>
      </c>
      <c r="B188" s="32" t="s">
        <v>200</v>
      </c>
      <c r="C188" s="32" t="s">
        <v>668</v>
      </c>
      <c r="D188" s="22" t="s">
        <v>537</v>
      </c>
      <c r="E188" s="18"/>
      <c r="F188" s="21" t="s">
        <v>333</v>
      </c>
      <c r="G188" s="19">
        <v>9800</v>
      </c>
      <c r="H188" s="20" t="s">
        <v>778</v>
      </c>
      <c r="I188" s="21" t="s">
        <v>715</v>
      </c>
      <c r="J188" s="17"/>
    </row>
    <row r="189" spans="1:10" s="13" customFormat="1" ht="45">
      <c r="A189" s="17">
        <v>163</v>
      </c>
      <c r="B189" s="32" t="s">
        <v>200</v>
      </c>
      <c r="C189" s="32" t="s">
        <v>668</v>
      </c>
      <c r="D189" s="22" t="s">
        <v>640</v>
      </c>
      <c r="E189" s="18"/>
      <c r="F189" s="22" t="s">
        <v>598</v>
      </c>
      <c r="G189" s="19">
        <v>11850</v>
      </c>
      <c r="H189" s="20" t="s">
        <v>778</v>
      </c>
      <c r="I189" s="21" t="s">
        <v>715</v>
      </c>
      <c r="J189" s="17"/>
    </row>
    <row r="190" spans="1:10" s="13" customFormat="1" ht="90">
      <c r="A190" s="17">
        <v>164</v>
      </c>
      <c r="B190" s="32" t="s">
        <v>200</v>
      </c>
      <c r="C190" s="32" t="s">
        <v>668</v>
      </c>
      <c r="D190" s="22" t="s">
        <v>172</v>
      </c>
      <c r="E190" s="18"/>
      <c r="F190" s="21" t="s">
        <v>476</v>
      </c>
      <c r="G190" s="19">
        <v>16000</v>
      </c>
      <c r="H190" s="20" t="s">
        <v>778</v>
      </c>
      <c r="I190" s="21" t="s">
        <v>715</v>
      </c>
      <c r="J190" s="17"/>
    </row>
    <row r="191" spans="1:10" customFormat="1" ht="87.6" customHeight="1">
      <c r="A191" s="17">
        <v>165</v>
      </c>
      <c r="B191" s="32" t="s">
        <v>200</v>
      </c>
      <c r="C191" s="32" t="s">
        <v>668</v>
      </c>
      <c r="D191" s="22" t="s">
        <v>313</v>
      </c>
      <c r="E191" s="18"/>
      <c r="F191" s="21" t="s">
        <v>599</v>
      </c>
      <c r="G191" s="19">
        <v>44900</v>
      </c>
      <c r="H191" s="20" t="s">
        <v>778</v>
      </c>
      <c r="I191" s="21" t="s">
        <v>715</v>
      </c>
      <c r="J191" s="17"/>
    </row>
    <row r="192" spans="1:10" s="13" customFormat="1" ht="67.5">
      <c r="A192" s="17">
        <v>166</v>
      </c>
      <c r="B192" s="73" t="s">
        <v>200</v>
      </c>
      <c r="C192" s="73" t="s">
        <v>669</v>
      </c>
      <c r="D192" s="22" t="s">
        <v>799</v>
      </c>
      <c r="E192" s="22"/>
      <c r="F192" s="21" t="s">
        <v>797</v>
      </c>
      <c r="G192" s="21" t="s">
        <v>311</v>
      </c>
      <c r="H192" s="20" t="s">
        <v>781</v>
      </c>
      <c r="I192" s="21" t="s">
        <v>798</v>
      </c>
      <c r="J192" s="21"/>
    </row>
    <row r="193" spans="1:10" s="13" customFormat="1" ht="67.5">
      <c r="A193" s="17">
        <v>167</v>
      </c>
      <c r="B193" s="32" t="s">
        <v>200</v>
      </c>
      <c r="C193" s="32" t="s">
        <v>670</v>
      </c>
      <c r="D193" s="22" t="s">
        <v>641</v>
      </c>
      <c r="E193" s="18"/>
      <c r="F193" s="22" t="s">
        <v>124</v>
      </c>
      <c r="G193" s="24" t="s">
        <v>311</v>
      </c>
      <c r="H193" s="20" t="s">
        <v>777</v>
      </c>
      <c r="I193" s="21" t="s">
        <v>744</v>
      </c>
      <c r="J193" s="17"/>
    </row>
    <row r="194" spans="1:10" s="13" customFormat="1" ht="90">
      <c r="A194" s="17">
        <v>168</v>
      </c>
      <c r="B194" s="32" t="s">
        <v>200</v>
      </c>
      <c r="C194" s="32" t="s">
        <v>670</v>
      </c>
      <c r="D194" s="22" t="s">
        <v>125</v>
      </c>
      <c r="E194" s="18"/>
      <c r="F194" s="22" t="s">
        <v>622</v>
      </c>
      <c r="G194" s="24">
        <v>1086000</v>
      </c>
      <c r="H194" s="20" t="s">
        <v>777</v>
      </c>
      <c r="I194" s="21" t="s">
        <v>706</v>
      </c>
      <c r="J194" s="17"/>
    </row>
    <row r="195" spans="1:10" ht="67.5">
      <c r="A195" s="17">
        <v>169</v>
      </c>
      <c r="B195" s="32" t="s">
        <v>200</v>
      </c>
      <c r="C195" s="32" t="s">
        <v>670</v>
      </c>
      <c r="D195" s="23" t="s">
        <v>528</v>
      </c>
      <c r="E195" s="51"/>
      <c r="F195" s="21" t="s">
        <v>126</v>
      </c>
      <c r="G195" s="19">
        <v>223</v>
      </c>
      <c r="H195" s="20" t="s">
        <v>777</v>
      </c>
      <c r="I195" s="21" t="s">
        <v>706</v>
      </c>
      <c r="J195" s="17"/>
    </row>
    <row r="196" spans="1:10" ht="45">
      <c r="A196" s="17">
        <v>170</v>
      </c>
      <c r="B196" s="32" t="s">
        <v>200</v>
      </c>
      <c r="C196" s="32" t="s">
        <v>670</v>
      </c>
      <c r="D196" s="23" t="s">
        <v>835</v>
      </c>
      <c r="E196" s="18"/>
      <c r="F196" s="21" t="s">
        <v>127</v>
      </c>
      <c r="G196" s="19" t="s">
        <v>836</v>
      </c>
      <c r="H196" s="20" t="s">
        <v>778</v>
      </c>
      <c r="I196" s="21" t="s">
        <v>745</v>
      </c>
      <c r="J196" s="17"/>
    </row>
    <row r="197" spans="1:10" ht="45">
      <c r="A197" s="17">
        <v>171</v>
      </c>
      <c r="B197" s="32" t="s">
        <v>200</v>
      </c>
      <c r="C197" s="32" t="s">
        <v>670</v>
      </c>
      <c r="D197" s="22" t="s">
        <v>100</v>
      </c>
      <c r="E197" s="18"/>
      <c r="F197" s="21" t="s">
        <v>408</v>
      </c>
      <c r="G197" s="19" t="s">
        <v>523</v>
      </c>
      <c r="H197" s="20" t="s">
        <v>778</v>
      </c>
      <c r="I197" s="21" t="s">
        <v>745</v>
      </c>
      <c r="J197" s="17"/>
    </row>
    <row r="198" spans="1:10" ht="45">
      <c r="A198" s="17">
        <v>172</v>
      </c>
      <c r="B198" s="32" t="s">
        <v>200</v>
      </c>
      <c r="C198" s="32" t="s">
        <v>670</v>
      </c>
      <c r="D198" s="22" t="s">
        <v>130</v>
      </c>
      <c r="E198" s="18"/>
      <c r="F198" s="21" t="s">
        <v>131</v>
      </c>
      <c r="G198" s="19">
        <v>27100</v>
      </c>
      <c r="H198" s="20" t="s">
        <v>778</v>
      </c>
      <c r="I198" s="21" t="s">
        <v>733</v>
      </c>
      <c r="J198" s="17"/>
    </row>
    <row r="199" spans="1:10" ht="90">
      <c r="A199" s="17">
        <v>173</v>
      </c>
      <c r="B199" s="32" t="s">
        <v>200</v>
      </c>
      <c r="C199" s="32" t="s">
        <v>670</v>
      </c>
      <c r="D199" s="22" t="s">
        <v>331</v>
      </c>
      <c r="E199" s="18"/>
      <c r="F199" s="22" t="s">
        <v>332</v>
      </c>
      <c r="G199" s="24">
        <v>21083</v>
      </c>
      <c r="H199" s="20" t="s">
        <v>777</v>
      </c>
      <c r="I199" s="21" t="s">
        <v>706</v>
      </c>
      <c r="J199" s="17"/>
    </row>
    <row r="200" spans="1:10" ht="67.5">
      <c r="A200" s="17">
        <v>174</v>
      </c>
      <c r="B200" s="32" t="s">
        <v>201</v>
      </c>
      <c r="C200" s="32" t="s">
        <v>671</v>
      </c>
      <c r="D200" s="22" t="s">
        <v>326</v>
      </c>
      <c r="E200" s="18"/>
      <c r="F200" s="21" t="s">
        <v>327</v>
      </c>
      <c r="G200" s="19">
        <v>2508</v>
      </c>
      <c r="H200" s="20" t="s">
        <v>770</v>
      </c>
      <c r="I200" s="21" t="s">
        <v>746</v>
      </c>
      <c r="J200" s="51" t="s">
        <v>825</v>
      </c>
    </row>
    <row r="201" spans="1:10" ht="67.5">
      <c r="A201" s="17">
        <v>175</v>
      </c>
      <c r="B201" s="32" t="s">
        <v>201</v>
      </c>
      <c r="C201" s="32" t="s">
        <v>671</v>
      </c>
      <c r="D201" s="22" t="s">
        <v>425</v>
      </c>
      <c r="E201" s="18" t="s">
        <v>792</v>
      </c>
      <c r="F201" s="22" t="s">
        <v>451</v>
      </c>
      <c r="G201" s="19">
        <v>72</v>
      </c>
      <c r="H201" s="20" t="s">
        <v>770</v>
      </c>
      <c r="I201" s="21" t="s">
        <v>746</v>
      </c>
      <c r="J201" s="51" t="s">
        <v>826</v>
      </c>
    </row>
    <row r="202" spans="1:10" ht="45">
      <c r="A202" s="17">
        <v>176</v>
      </c>
      <c r="B202" s="32" t="s">
        <v>201</v>
      </c>
      <c r="C202" s="32" t="s">
        <v>671</v>
      </c>
      <c r="D202" s="22" t="s">
        <v>428</v>
      </c>
      <c r="E202" s="18" t="s">
        <v>792</v>
      </c>
      <c r="F202" s="22" t="s">
        <v>623</v>
      </c>
      <c r="G202" s="19">
        <v>0</v>
      </c>
      <c r="H202" s="20" t="s">
        <v>770</v>
      </c>
      <c r="I202" s="21" t="s">
        <v>746</v>
      </c>
      <c r="J202" s="18" t="s">
        <v>818</v>
      </c>
    </row>
    <row r="203" spans="1:10" ht="45">
      <c r="A203" s="17">
        <v>177</v>
      </c>
      <c r="B203" s="32" t="s">
        <v>201</v>
      </c>
      <c r="C203" s="32" t="s">
        <v>671</v>
      </c>
      <c r="D203" s="22" t="s">
        <v>426</v>
      </c>
      <c r="E203" s="18" t="s">
        <v>792</v>
      </c>
      <c r="F203" s="22" t="s">
        <v>427</v>
      </c>
      <c r="G203" s="19">
        <v>31900</v>
      </c>
      <c r="H203" s="20" t="s">
        <v>770</v>
      </c>
      <c r="I203" s="21" t="s">
        <v>746</v>
      </c>
      <c r="J203" s="17"/>
    </row>
    <row r="204" spans="1:10">
      <c r="A204" s="17">
        <v>178</v>
      </c>
      <c r="B204" s="32" t="s">
        <v>201</v>
      </c>
      <c r="C204" s="32" t="s">
        <v>671</v>
      </c>
      <c r="D204" s="22" t="s">
        <v>134</v>
      </c>
      <c r="E204" s="18"/>
      <c r="F204" s="21" t="s">
        <v>135</v>
      </c>
      <c r="G204" s="19">
        <v>13599</v>
      </c>
      <c r="H204" s="20" t="s">
        <v>770</v>
      </c>
      <c r="I204" s="21" t="s">
        <v>746</v>
      </c>
      <c r="J204" s="17"/>
    </row>
    <row r="205" spans="1:10" ht="45">
      <c r="A205" s="17">
        <v>179</v>
      </c>
      <c r="B205" s="32" t="s">
        <v>201</v>
      </c>
      <c r="C205" s="32" t="s">
        <v>671</v>
      </c>
      <c r="D205" s="22" t="s">
        <v>181</v>
      </c>
      <c r="E205" s="18" t="s">
        <v>815</v>
      </c>
      <c r="F205" s="21" t="s">
        <v>458</v>
      </c>
      <c r="G205" s="19">
        <v>170744</v>
      </c>
      <c r="H205" s="20" t="s">
        <v>770</v>
      </c>
      <c r="I205" s="21" t="s">
        <v>746</v>
      </c>
      <c r="J205" s="17"/>
    </row>
    <row r="206" spans="1:10">
      <c r="A206" s="17">
        <v>180</v>
      </c>
      <c r="B206" s="32" t="s">
        <v>201</v>
      </c>
      <c r="C206" s="32" t="s">
        <v>671</v>
      </c>
      <c r="D206" s="22" t="s">
        <v>136</v>
      </c>
      <c r="E206" s="18"/>
      <c r="F206" s="21" t="s">
        <v>137</v>
      </c>
      <c r="G206" s="19">
        <v>9451</v>
      </c>
      <c r="H206" s="20" t="s">
        <v>770</v>
      </c>
      <c r="I206" s="21" t="s">
        <v>746</v>
      </c>
      <c r="J206" s="17"/>
    </row>
    <row r="207" spans="1:10">
      <c r="A207" s="17">
        <v>181</v>
      </c>
      <c r="B207" s="32" t="s">
        <v>201</v>
      </c>
      <c r="C207" s="32" t="s">
        <v>671</v>
      </c>
      <c r="D207" s="23" t="s">
        <v>138</v>
      </c>
      <c r="E207" s="51"/>
      <c r="F207" s="31" t="s">
        <v>888</v>
      </c>
      <c r="G207" s="19" t="s">
        <v>311</v>
      </c>
      <c r="H207" s="34" t="s">
        <v>781</v>
      </c>
      <c r="I207" s="21" t="s">
        <v>864</v>
      </c>
      <c r="J207" s="87"/>
    </row>
    <row r="208" spans="1:10" ht="67.5">
      <c r="A208" s="17">
        <v>182</v>
      </c>
      <c r="B208" s="32" t="s">
        <v>201</v>
      </c>
      <c r="C208" s="32" t="s">
        <v>671</v>
      </c>
      <c r="D208" s="25" t="s">
        <v>319</v>
      </c>
      <c r="E208" s="67"/>
      <c r="F208" s="27" t="s">
        <v>346</v>
      </c>
      <c r="G208" s="19">
        <v>660</v>
      </c>
      <c r="H208" s="25" t="s">
        <v>781</v>
      </c>
      <c r="I208" s="25" t="s">
        <v>701</v>
      </c>
      <c r="J208" s="17"/>
    </row>
    <row r="209" spans="1:10" ht="45">
      <c r="A209" s="17">
        <v>183</v>
      </c>
      <c r="B209" s="32" t="s">
        <v>201</v>
      </c>
      <c r="C209" s="32" t="s">
        <v>671</v>
      </c>
      <c r="D209" s="22" t="s">
        <v>174</v>
      </c>
      <c r="E209" s="18"/>
      <c r="F209" s="21" t="s">
        <v>642</v>
      </c>
      <c r="G209" s="19">
        <v>700</v>
      </c>
      <c r="H209" s="20" t="s">
        <v>781</v>
      </c>
      <c r="I209" s="21" t="s">
        <v>680</v>
      </c>
      <c r="J209" s="17"/>
    </row>
    <row r="210" spans="1:10" ht="67.5">
      <c r="A210" s="17">
        <v>184</v>
      </c>
      <c r="B210" s="32" t="s">
        <v>201</v>
      </c>
      <c r="C210" s="32" t="s">
        <v>671</v>
      </c>
      <c r="D210" s="23" t="s">
        <v>875</v>
      </c>
      <c r="E210" s="51"/>
      <c r="F210" s="31" t="s">
        <v>893</v>
      </c>
      <c r="G210" s="19">
        <v>189336</v>
      </c>
      <c r="H210" s="20" t="s">
        <v>784</v>
      </c>
      <c r="I210" s="21" t="s">
        <v>747</v>
      </c>
      <c r="J210" s="17"/>
    </row>
    <row r="211" spans="1:10" ht="90">
      <c r="A211" s="17">
        <v>185</v>
      </c>
      <c r="B211" s="32" t="s">
        <v>201</v>
      </c>
      <c r="C211" s="32" t="s">
        <v>671</v>
      </c>
      <c r="D211" s="22" t="s">
        <v>173</v>
      </c>
      <c r="E211" s="18" t="s">
        <v>815</v>
      </c>
      <c r="F211" s="21" t="s">
        <v>484</v>
      </c>
      <c r="G211" s="19">
        <v>101500</v>
      </c>
      <c r="H211" s="25" t="s">
        <v>787</v>
      </c>
      <c r="I211" s="21" t="s">
        <v>726</v>
      </c>
      <c r="J211" s="17"/>
    </row>
    <row r="212" spans="1:10" ht="90">
      <c r="A212" s="17">
        <v>186</v>
      </c>
      <c r="B212" s="32" t="s">
        <v>201</v>
      </c>
      <c r="C212" s="32" t="s">
        <v>671</v>
      </c>
      <c r="D212" s="22" t="s">
        <v>177</v>
      </c>
      <c r="E212" s="18"/>
      <c r="F212" s="21" t="s">
        <v>178</v>
      </c>
      <c r="G212" s="19" t="s">
        <v>311</v>
      </c>
      <c r="H212" s="25" t="s">
        <v>787</v>
      </c>
      <c r="I212" s="21" t="s">
        <v>726</v>
      </c>
      <c r="J212" s="17"/>
    </row>
    <row r="213" spans="1:10" ht="67.5">
      <c r="A213" s="17">
        <v>187</v>
      </c>
      <c r="B213" s="32" t="s">
        <v>201</v>
      </c>
      <c r="C213" s="32" t="s">
        <v>671</v>
      </c>
      <c r="D213" s="22" t="s">
        <v>139</v>
      </c>
      <c r="E213" s="18"/>
      <c r="F213" s="35" t="s">
        <v>349</v>
      </c>
      <c r="G213" s="19">
        <v>474873</v>
      </c>
      <c r="H213" s="20" t="s">
        <v>789</v>
      </c>
      <c r="I213" s="25" t="s">
        <v>808</v>
      </c>
      <c r="J213" s="17"/>
    </row>
    <row r="214" spans="1:10" ht="45">
      <c r="A214" s="17">
        <v>188</v>
      </c>
      <c r="B214" s="32" t="s">
        <v>201</v>
      </c>
      <c r="C214" s="32" t="s">
        <v>671</v>
      </c>
      <c r="D214" s="22" t="s">
        <v>424</v>
      </c>
      <c r="E214" s="18" t="s">
        <v>792</v>
      </c>
      <c r="F214" s="22" t="s">
        <v>493</v>
      </c>
      <c r="G214" s="19">
        <v>14321</v>
      </c>
      <c r="H214" s="20" t="s">
        <v>789</v>
      </c>
      <c r="I214" s="21" t="s">
        <v>721</v>
      </c>
      <c r="J214" s="17"/>
    </row>
    <row r="215" spans="1:10" ht="45">
      <c r="A215" s="17">
        <v>189</v>
      </c>
      <c r="B215" s="32" t="s">
        <v>201</v>
      </c>
      <c r="C215" s="32" t="s">
        <v>671</v>
      </c>
      <c r="D215" s="22" t="s">
        <v>141</v>
      </c>
      <c r="E215" s="18"/>
      <c r="F215" s="22" t="s">
        <v>796</v>
      </c>
      <c r="G215" s="19" t="s">
        <v>311</v>
      </c>
      <c r="H215" s="20" t="s">
        <v>770</v>
      </c>
      <c r="I215" s="21" t="s">
        <v>748</v>
      </c>
      <c r="J215" s="17"/>
    </row>
    <row r="216" spans="1:10" s="13" customFormat="1" ht="67.5">
      <c r="A216" s="17">
        <v>190</v>
      </c>
      <c r="B216" s="32" t="s">
        <v>201</v>
      </c>
      <c r="C216" s="32" t="s">
        <v>671</v>
      </c>
      <c r="D216" s="36" t="s">
        <v>215</v>
      </c>
      <c r="E216" s="69"/>
      <c r="F216" s="37" t="s">
        <v>325</v>
      </c>
      <c r="G216" s="19" t="s">
        <v>311</v>
      </c>
      <c r="H216" s="20" t="s">
        <v>789</v>
      </c>
      <c r="I216" s="25" t="s">
        <v>807</v>
      </c>
      <c r="J216" s="17"/>
    </row>
    <row r="217" spans="1:10" s="13" customFormat="1" ht="45">
      <c r="A217" s="17">
        <v>191</v>
      </c>
      <c r="B217" s="32" t="s">
        <v>201</v>
      </c>
      <c r="C217" s="32" t="s">
        <v>671</v>
      </c>
      <c r="D217" s="22" t="s">
        <v>205</v>
      </c>
      <c r="E217" s="18"/>
      <c r="F217" s="35" t="s">
        <v>350</v>
      </c>
      <c r="G217" s="19">
        <v>109160</v>
      </c>
      <c r="H217" s="20" t="s">
        <v>789</v>
      </c>
      <c r="I217" s="25" t="s">
        <v>808</v>
      </c>
      <c r="J217" s="17"/>
    </row>
    <row r="218" spans="1:10" s="13" customFormat="1" ht="45">
      <c r="A218" s="17">
        <v>192</v>
      </c>
      <c r="B218" s="32" t="s">
        <v>201</v>
      </c>
      <c r="C218" s="32" t="s">
        <v>671</v>
      </c>
      <c r="D218" s="22" t="s">
        <v>498</v>
      </c>
      <c r="E218" s="18" t="s">
        <v>792</v>
      </c>
      <c r="F218" s="22" t="s">
        <v>499</v>
      </c>
      <c r="G218" s="19">
        <v>249</v>
      </c>
      <c r="H218" s="20" t="s">
        <v>771</v>
      </c>
      <c r="I218" s="21" t="s">
        <v>749</v>
      </c>
      <c r="J218" s="17"/>
    </row>
    <row r="219" spans="1:10" s="13" customFormat="1" ht="67.5">
      <c r="A219" s="17">
        <v>193</v>
      </c>
      <c r="B219" s="32" t="s">
        <v>201</v>
      </c>
      <c r="C219" s="32" t="s">
        <v>671</v>
      </c>
      <c r="D219" s="22" t="s">
        <v>445</v>
      </c>
      <c r="E219" s="18" t="s">
        <v>792</v>
      </c>
      <c r="F219" s="23" t="s">
        <v>511</v>
      </c>
      <c r="G219" s="19">
        <v>122540</v>
      </c>
      <c r="H219" s="20" t="s">
        <v>772</v>
      </c>
      <c r="I219" s="21" t="s">
        <v>750</v>
      </c>
      <c r="J219" s="17"/>
    </row>
    <row r="220" spans="1:10" s="13" customFormat="1" ht="45">
      <c r="A220" s="17">
        <v>194</v>
      </c>
      <c r="B220" s="32" t="s">
        <v>201</v>
      </c>
      <c r="C220" s="32" t="s">
        <v>671</v>
      </c>
      <c r="D220" s="22" t="s">
        <v>443</v>
      </c>
      <c r="E220" s="18" t="s">
        <v>816</v>
      </c>
      <c r="F220" s="22" t="s">
        <v>475</v>
      </c>
      <c r="G220" s="19">
        <v>3162</v>
      </c>
      <c r="H220" s="20" t="s">
        <v>777</v>
      </c>
      <c r="I220" s="21" t="s">
        <v>728</v>
      </c>
      <c r="J220" s="17"/>
    </row>
    <row r="221" spans="1:10" s="13" customFormat="1" ht="67.5">
      <c r="A221" s="17">
        <v>195</v>
      </c>
      <c r="B221" s="32" t="s">
        <v>201</v>
      </c>
      <c r="C221" s="32" t="s">
        <v>671</v>
      </c>
      <c r="D221" s="25" t="s">
        <v>229</v>
      </c>
      <c r="E221" s="67"/>
      <c r="F221" s="27" t="s">
        <v>643</v>
      </c>
      <c r="G221" s="19">
        <v>278</v>
      </c>
      <c r="H221" s="25" t="s">
        <v>781</v>
      </c>
      <c r="I221" s="25" t="s">
        <v>703</v>
      </c>
      <c r="J221" s="17"/>
    </row>
    <row r="222" spans="1:10" s="13" customFormat="1" ht="45">
      <c r="A222" s="17">
        <v>196</v>
      </c>
      <c r="B222" s="32" t="s">
        <v>201</v>
      </c>
      <c r="C222" s="32" t="s">
        <v>671</v>
      </c>
      <c r="D222" s="23" t="s">
        <v>444</v>
      </c>
      <c r="E222" s="51" t="s">
        <v>815</v>
      </c>
      <c r="F222" s="23" t="s">
        <v>848</v>
      </c>
      <c r="G222" s="19">
        <v>19000</v>
      </c>
      <c r="H222" s="20" t="s">
        <v>781</v>
      </c>
      <c r="I222" s="21" t="s">
        <v>751</v>
      </c>
      <c r="J222" s="17"/>
    </row>
    <row r="223" spans="1:10" s="13" customFormat="1" ht="67.5">
      <c r="A223" s="17">
        <v>197</v>
      </c>
      <c r="B223" s="32" t="s">
        <v>201</v>
      </c>
      <c r="C223" s="32" t="s">
        <v>671</v>
      </c>
      <c r="D223" s="22" t="s">
        <v>143</v>
      </c>
      <c r="E223" s="18" t="s">
        <v>815</v>
      </c>
      <c r="F223" s="21" t="s">
        <v>416</v>
      </c>
      <c r="G223" s="19">
        <f>77275+113464+14233+14012+41593+1018+4215+4681+198</f>
        <v>270689</v>
      </c>
      <c r="H223" s="20" t="s">
        <v>785</v>
      </c>
      <c r="I223" s="21" t="s">
        <v>885</v>
      </c>
      <c r="J223" s="18"/>
    </row>
    <row r="224" spans="1:10" s="13" customFormat="1" ht="45">
      <c r="A224" s="17">
        <v>198</v>
      </c>
      <c r="B224" s="32" t="s">
        <v>201</v>
      </c>
      <c r="C224" s="32" t="s">
        <v>671</v>
      </c>
      <c r="D224" s="22" t="s">
        <v>793</v>
      </c>
      <c r="E224" s="51"/>
      <c r="F224" s="22" t="s">
        <v>502</v>
      </c>
      <c r="G224" s="19">
        <v>222202</v>
      </c>
      <c r="H224" s="20" t="s">
        <v>789</v>
      </c>
      <c r="I224" s="25" t="s">
        <v>809</v>
      </c>
      <c r="J224" s="17"/>
    </row>
    <row r="225" spans="1:10" s="13" customFormat="1" ht="67.5">
      <c r="A225" s="17">
        <v>199</v>
      </c>
      <c r="B225" s="32" t="s">
        <v>201</v>
      </c>
      <c r="C225" s="32" t="s">
        <v>671</v>
      </c>
      <c r="D225" s="25" t="s">
        <v>568</v>
      </c>
      <c r="E225" s="67"/>
      <c r="F225" s="27" t="s">
        <v>571</v>
      </c>
      <c r="G225" s="24" t="s">
        <v>311</v>
      </c>
      <c r="H225" s="25" t="s">
        <v>770</v>
      </c>
      <c r="I225" s="25" t="s">
        <v>752</v>
      </c>
      <c r="J225" s="17"/>
    </row>
    <row r="226" spans="1:10" s="13" customFormat="1" ht="112.5">
      <c r="A226" s="17">
        <v>200</v>
      </c>
      <c r="B226" s="32" t="s">
        <v>201</v>
      </c>
      <c r="C226" s="32" t="s">
        <v>671</v>
      </c>
      <c r="D226" s="22" t="s">
        <v>419</v>
      </c>
      <c r="E226" s="18" t="s">
        <v>815</v>
      </c>
      <c r="F226" s="22" t="s">
        <v>453</v>
      </c>
      <c r="G226" s="19">
        <v>2640</v>
      </c>
      <c r="H226" s="20" t="s">
        <v>772</v>
      </c>
      <c r="I226" s="21" t="s">
        <v>753</v>
      </c>
      <c r="J226" s="17"/>
    </row>
    <row r="227" spans="1:10" s="13" customFormat="1" ht="180">
      <c r="A227" s="17">
        <v>201</v>
      </c>
      <c r="B227" s="32" t="s">
        <v>201</v>
      </c>
      <c r="C227" s="32" t="s">
        <v>671</v>
      </c>
      <c r="D227" s="22" t="s">
        <v>500</v>
      </c>
      <c r="E227" s="18" t="s">
        <v>792</v>
      </c>
      <c r="F227" s="23" t="s">
        <v>861</v>
      </c>
      <c r="G227" s="19">
        <v>6520</v>
      </c>
      <c r="H227" s="20" t="s">
        <v>771</v>
      </c>
      <c r="I227" s="21" t="s">
        <v>754</v>
      </c>
      <c r="J227" s="17"/>
    </row>
    <row r="228" spans="1:10" s="13" customFormat="1" ht="45">
      <c r="A228" s="17">
        <v>202</v>
      </c>
      <c r="B228" s="32" t="s">
        <v>201</v>
      </c>
      <c r="C228" s="32" t="s">
        <v>671</v>
      </c>
      <c r="D228" s="22" t="s">
        <v>310</v>
      </c>
      <c r="E228" s="18"/>
      <c r="F228" s="21" t="s">
        <v>454</v>
      </c>
      <c r="G228" s="19">
        <v>27816</v>
      </c>
      <c r="H228" s="20" t="s">
        <v>770</v>
      </c>
      <c r="I228" s="21" t="s">
        <v>755</v>
      </c>
      <c r="J228" s="17"/>
    </row>
    <row r="229" spans="1:10" s="13" customFormat="1" ht="90">
      <c r="A229" s="17">
        <v>203</v>
      </c>
      <c r="B229" s="32" t="s">
        <v>201</v>
      </c>
      <c r="C229" s="32" t="s">
        <v>671</v>
      </c>
      <c r="D229" s="22" t="s">
        <v>146</v>
      </c>
      <c r="E229" s="18"/>
      <c r="F229" s="21" t="s">
        <v>147</v>
      </c>
      <c r="G229" s="19" t="s">
        <v>311</v>
      </c>
      <c r="H229" s="20" t="s">
        <v>770</v>
      </c>
      <c r="I229" s="21" t="s">
        <v>704</v>
      </c>
      <c r="J229" s="17"/>
    </row>
    <row r="230" spans="1:10" s="13" customFormat="1" ht="67.5">
      <c r="A230" s="17">
        <v>204</v>
      </c>
      <c r="B230" s="32" t="s">
        <v>201</v>
      </c>
      <c r="C230" s="32" t="s">
        <v>671</v>
      </c>
      <c r="D230" s="22" t="s">
        <v>351</v>
      </c>
      <c r="E230" s="18" t="s">
        <v>815</v>
      </c>
      <c r="F230" s="21" t="s">
        <v>529</v>
      </c>
      <c r="G230" s="19">
        <v>143211</v>
      </c>
      <c r="H230" s="20" t="s">
        <v>770</v>
      </c>
      <c r="I230" s="21" t="s">
        <v>756</v>
      </c>
      <c r="J230" s="17"/>
    </row>
    <row r="231" spans="1:10" s="13" customFormat="1" ht="45">
      <c r="A231" s="17">
        <v>205</v>
      </c>
      <c r="B231" s="32" t="s">
        <v>201</v>
      </c>
      <c r="C231" s="32" t="s">
        <v>671</v>
      </c>
      <c r="D231" s="22" t="s">
        <v>456</v>
      </c>
      <c r="E231" s="18" t="s">
        <v>815</v>
      </c>
      <c r="F231" s="21" t="s">
        <v>457</v>
      </c>
      <c r="G231" s="19">
        <v>14520</v>
      </c>
      <c r="H231" s="20" t="s">
        <v>770</v>
      </c>
      <c r="I231" s="21" t="s">
        <v>756</v>
      </c>
      <c r="J231" s="17"/>
    </row>
    <row r="232" spans="1:10" s="13" customFormat="1" ht="67.5">
      <c r="A232" s="17">
        <v>206</v>
      </c>
      <c r="B232" s="32" t="s">
        <v>201</v>
      </c>
      <c r="C232" s="32" t="s">
        <v>671</v>
      </c>
      <c r="D232" s="25" t="s">
        <v>222</v>
      </c>
      <c r="E232" s="67" t="s">
        <v>815</v>
      </c>
      <c r="F232" s="27" t="s">
        <v>572</v>
      </c>
      <c r="G232" s="24">
        <v>7723</v>
      </c>
      <c r="H232" s="25" t="s">
        <v>770</v>
      </c>
      <c r="I232" s="25" t="s">
        <v>753</v>
      </c>
      <c r="J232" s="17"/>
    </row>
    <row r="233" spans="1:10" s="13" customFormat="1" ht="67.5">
      <c r="A233" s="17">
        <v>207</v>
      </c>
      <c r="B233" s="32" t="s">
        <v>201</v>
      </c>
      <c r="C233" s="32" t="s">
        <v>671</v>
      </c>
      <c r="D233" s="25" t="s">
        <v>355</v>
      </c>
      <c r="E233" s="67"/>
      <c r="F233" s="27" t="s">
        <v>356</v>
      </c>
      <c r="G233" s="24" t="s">
        <v>311</v>
      </c>
      <c r="H233" s="25" t="s">
        <v>770</v>
      </c>
      <c r="I233" s="25" t="s">
        <v>757</v>
      </c>
      <c r="J233" s="17"/>
    </row>
    <row r="234" spans="1:10" s="13" customFormat="1">
      <c r="A234" s="17">
        <v>208</v>
      </c>
      <c r="B234" s="32" t="s">
        <v>201</v>
      </c>
      <c r="C234" s="32" t="s">
        <v>671</v>
      </c>
      <c r="D234" s="25" t="s">
        <v>546</v>
      </c>
      <c r="E234" s="67"/>
      <c r="F234" s="27" t="s">
        <v>312</v>
      </c>
      <c r="G234" s="24">
        <v>3277</v>
      </c>
      <c r="H234" s="25" t="s">
        <v>770</v>
      </c>
      <c r="I234" s="25" t="s">
        <v>749</v>
      </c>
      <c r="J234" s="17"/>
    </row>
    <row r="235" spans="1:10" s="13" customFormat="1" ht="90">
      <c r="A235" s="17">
        <v>209</v>
      </c>
      <c r="B235" s="32" t="s">
        <v>201</v>
      </c>
      <c r="C235" s="32" t="s">
        <v>671</v>
      </c>
      <c r="D235" s="22" t="s">
        <v>210</v>
      </c>
      <c r="E235" s="18"/>
      <c r="F235" s="31" t="s">
        <v>862</v>
      </c>
      <c r="G235" s="19">
        <v>53322</v>
      </c>
      <c r="H235" s="20" t="s">
        <v>770</v>
      </c>
      <c r="I235" s="21" t="s">
        <v>746</v>
      </c>
      <c r="J235" s="17"/>
    </row>
    <row r="236" spans="1:10" s="13" customFormat="1" ht="45">
      <c r="A236" s="17">
        <v>210</v>
      </c>
      <c r="B236" s="32" t="s">
        <v>201</v>
      </c>
      <c r="C236" s="32" t="s">
        <v>671</v>
      </c>
      <c r="D236" s="22" t="s">
        <v>145</v>
      </c>
      <c r="E236" s="18" t="s">
        <v>815</v>
      </c>
      <c r="F236" s="21" t="s">
        <v>452</v>
      </c>
      <c r="G236" s="19">
        <v>298700</v>
      </c>
      <c r="H236" s="20" t="s">
        <v>770</v>
      </c>
      <c r="I236" s="21" t="s">
        <v>746</v>
      </c>
      <c r="J236" s="17"/>
    </row>
    <row r="237" spans="1:10" s="13" customFormat="1">
      <c r="A237" s="17">
        <v>211</v>
      </c>
      <c r="B237" s="32" t="s">
        <v>201</v>
      </c>
      <c r="C237" s="32" t="s">
        <v>671</v>
      </c>
      <c r="D237" s="23" t="s">
        <v>530</v>
      </c>
      <c r="E237" s="51"/>
      <c r="F237" s="31" t="s">
        <v>531</v>
      </c>
      <c r="G237" s="24">
        <v>53063</v>
      </c>
      <c r="H237" s="20" t="s">
        <v>770</v>
      </c>
      <c r="I237" s="21" t="s">
        <v>746</v>
      </c>
      <c r="J237" s="17"/>
    </row>
    <row r="238" spans="1:10" s="13" customFormat="1" ht="45">
      <c r="A238" s="17">
        <v>212</v>
      </c>
      <c r="B238" s="32" t="s">
        <v>201</v>
      </c>
      <c r="C238" s="32" t="s">
        <v>671</v>
      </c>
      <c r="D238" s="22" t="s">
        <v>216</v>
      </c>
      <c r="E238" s="18"/>
      <c r="F238" s="21" t="s">
        <v>459</v>
      </c>
      <c r="G238" s="19" t="s">
        <v>311</v>
      </c>
      <c r="H238" s="20" t="s">
        <v>770</v>
      </c>
      <c r="I238" s="21" t="s">
        <v>746</v>
      </c>
      <c r="J238" s="17"/>
    </row>
    <row r="239" spans="1:10" s="13" customFormat="1">
      <c r="A239" s="17">
        <v>213</v>
      </c>
      <c r="B239" s="32" t="s">
        <v>201</v>
      </c>
      <c r="C239" s="32" t="s">
        <v>671</v>
      </c>
      <c r="D239" s="22" t="s">
        <v>148</v>
      </c>
      <c r="E239" s="18"/>
      <c r="F239" s="21" t="s">
        <v>460</v>
      </c>
      <c r="G239" s="19" t="s">
        <v>311</v>
      </c>
      <c r="H239" s="20" t="s">
        <v>770</v>
      </c>
      <c r="I239" s="21" t="s">
        <v>746</v>
      </c>
      <c r="J239" s="17"/>
    </row>
    <row r="240" spans="1:10" s="13" customFormat="1" ht="45">
      <c r="A240" s="17">
        <v>214</v>
      </c>
      <c r="B240" s="32" t="s">
        <v>201</v>
      </c>
      <c r="C240" s="32" t="s">
        <v>671</v>
      </c>
      <c r="D240" s="22" t="s">
        <v>552</v>
      </c>
      <c r="E240" s="18" t="s">
        <v>815</v>
      </c>
      <c r="F240" s="21" t="s">
        <v>589</v>
      </c>
      <c r="G240" s="19">
        <v>75300</v>
      </c>
      <c r="H240" s="20" t="s">
        <v>770</v>
      </c>
      <c r="I240" s="21" t="s">
        <v>750</v>
      </c>
      <c r="J240" s="17"/>
    </row>
    <row r="241" spans="1:10" s="13" customFormat="1" ht="135">
      <c r="A241" s="17">
        <v>215</v>
      </c>
      <c r="B241" s="32" t="s">
        <v>201</v>
      </c>
      <c r="C241" s="32" t="s">
        <v>671</v>
      </c>
      <c r="D241" s="22" t="s">
        <v>149</v>
      </c>
      <c r="E241" s="18" t="s">
        <v>815</v>
      </c>
      <c r="F241" s="21" t="s">
        <v>461</v>
      </c>
      <c r="G241" s="19">
        <f>233517+2047938+1287+2775+1562102</f>
        <v>3847619</v>
      </c>
      <c r="H241" s="20" t="s">
        <v>770</v>
      </c>
      <c r="I241" s="21" t="s">
        <v>750</v>
      </c>
      <c r="J241" s="17"/>
    </row>
    <row r="242" spans="1:10" s="13" customFormat="1" ht="45">
      <c r="A242" s="17">
        <v>216</v>
      </c>
      <c r="B242" s="32" t="s">
        <v>201</v>
      </c>
      <c r="C242" s="32" t="s">
        <v>671</v>
      </c>
      <c r="D242" s="25" t="s">
        <v>223</v>
      </c>
      <c r="E242" s="67" t="s">
        <v>815</v>
      </c>
      <c r="F242" s="27" t="s">
        <v>863</v>
      </c>
      <c r="G242" s="24">
        <v>5222</v>
      </c>
      <c r="H242" s="25" t="s">
        <v>773</v>
      </c>
      <c r="I242" s="21" t="s">
        <v>717</v>
      </c>
      <c r="J242" s="17"/>
    </row>
    <row r="243" spans="1:10" s="13" customFormat="1" ht="67.5">
      <c r="A243" s="17">
        <v>217</v>
      </c>
      <c r="B243" s="32" t="s">
        <v>201</v>
      </c>
      <c r="C243" s="32" t="s">
        <v>671</v>
      </c>
      <c r="D243" s="25" t="s">
        <v>227</v>
      </c>
      <c r="E243" s="67"/>
      <c r="F243" s="25" t="s">
        <v>472</v>
      </c>
      <c r="G243" s="24">
        <v>3443</v>
      </c>
      <c r="H243" s="25" t="s">
        <v>777</v>
      </c>
      <c r="I243" s="25" t="s">
        <v>758</v>
      </c>
      <c r="J243" s="17"/>
    </row>
    <row r="244" spans="1:10" s="13" customFormat="1" ht="45">
      <c r="A244" s="17">
        <v>218</v>
      </c>
      <c r="B244" s="32" t="s">
        <v>201</v>
      </c>
      <c r="C244" s="32" t="s">
        <v>671</v>
      </c>
      <c r="D244" s="22" t="s">
        <v>431</v>
      </c>
      <c r="E244" s="18" t="s">
        <v>817</v>
      </c>
      <c r="F244" s="22" t="s">
        <v>477</v>
      </c>
      <c r="G244" s="19">
        <v>1000</v>
      </c>
      <c r="H244" s="20" t="s">
        <v>780</v>
      </c>
      <c r="I244" s="21" t="s">
        <v>741</v>
      </c>
      <c r="J244" s="17"/>
    </row>
    <row r="245" spans="1:10" s="13" customFormat="1" ht="45">
      <c r="A245" s="17">
        <v>219</v>
      </c>
      <c r="B245" s="32" t="s">
        <v>201</v>
      </c>
      <c r="C245" s="32" t="s">
        <v>671</v>
      </c>
      <c r="D245" s="22" t="s">
        <v>645</v>
      </c>
      <c r="E245" s="18"/>
      <c r="F245" s="21" t="s">
        <v>217</v>
      </c>
      <c r="G245" s="19">
        <v>105</v>
      </c>
      <c r="H245" s="20" t="s">
        <v>779</v>
      </c>
      <c r="I245" s="21" t="s">
        <v>737</v>
      </c>
      <c r="J245" s="17"/>
    </row>
    <row r="246" spans="1:10" s="13" customFormat="1" ht="45">
      <c r="A246" s="17">
        <v>220</v>
      </c>
      <c r="B246" s="32" t="s">
        <v>201</v>
      </c>
      <c r="C246" s="32" t="s">
        <v>671</v>
      </c>
      <c r="D246" s="25" t="s">
        <v>228</v>
      </c>
      <c r="E246" s="67"/>
      <c r="F246" s="22" t="s">
        <v>435</v>
      </c>
      <c r="G246" s="19">
        <v>70000</v>
      </c>
      <c r="H246" s="20" t="s">
        <v>782</v>
      </c>
      <c r="I246" s="21" t="s">
        <v>703</v>
      </c>
      <c r="J246" s="17"/>
    </row>
    <row r="247" spans="1:10" s="13" customFormat="1" ht="45">
      <c r="A247" s="17">
        <v>221</v>
      </c>
      <c r="B247" s="32" t="s">
        <v>201</v>
      </c>
      <c r="C247" s="32" t="s">
        <v>671</v>
      </c>
      <c r="D247" s="25" t="s">
        <v>316</v>
      </c>
      <c r="E247" s="67"/>
      <c r="F247" s="27" t="s">
        <v>481</v>
      </c>
      <c r="G247" s="19">
        <v>17900</v>
      </c>
      <c r="H247" s="25" t="s">
        <v>781</v>
      </c>
      <c r="I247" s="25" t="s">
        <v>681</v>
      </c>
      <c r="J247" s="17"/>
    </row>
    <row r="248" spans="1:10" s="13" customFormat="1" ht="67.5">
      <c r="A248" s="17">
        <v>222</v>
      </c>
      <c r="B248" s="32" t="s">
        <v>201</v>
      </c>
      <c r="C248" s="32" t="s">
        <v>671</v>
      </c>
      <c r="D248" s="22" t="s">
        <v>849</v>
      </c>
      <c r="E248" s="18"/>
      <c r="F248" s="22" t="s">
        <v>366</v>
      </c>
      <c r="G248" s="19">
        <v>735</v>
      </c>
      <c r="H248" s="20" t="s">
        <v>781</v>
      </c>
      <c r="I248" s="21" t="s">
        <v>681</v>
      </c>
      <c r="J248" s="17"/>
    </row>
    <row r="249" spans="1:10" s="13" customFormat="1">
      <c r="A249" s="55">
        <v>222</v>
      </c>
      <c r="B249" s="56" t="s">
        <v>198</v>
      </c>
      <c r="C249" s="56" t="s">
        <v>654</v>
      </c>
      <c r="D249" s="59" t="s">
        <v>791</v>
      </c>
      <c r="E249" s="74"/>
      <c r="F249" s="59"/>
      <c r="G249" s="58"/>
      <c r="H249" s="63"/>
      <c r="I249" s="60"/>
      <c r="J249" s="55" t="s">
        <v>813</v>
      </c>
    </row>
    <row r="250" spans="1:10" s="13" customFormat="1" ht="45">
      <c r="A250" s="17">
        <v>223</v>
      </c>
      <c r="B250" s="32" t="s">
        <v>201</v>
      </c>
      <c r="C250" s="32" t="s">
        <v>671</v>
      </c>
      <c r="D250" s="25" t="s">
        <v>343</v>
      </c>
      <c r="E250" s="67"/>
      <c r="F250" s="27" t="s">
        <v>344</v>
      </c>
      <c r="G250" s="19" t="s">
        <v>311</v>
      </c>
      <c r="H250" s="25" t="s">
        <v>781</v>
      </c>
      <c r="I250" s="25" t="s">
        <v>681</v>
      </c>
      <c r="J250" s="17"/>
    </row>
    <row r="251" spans="1:10" s="13" customFormat="1" ht="67.5">
      <c r="A251" s="17">
        <v>224</v>
      </c>
      <c r="B251" s="32" t="s">
        <v>201</v>
      </c>
      <c r="C251" s="32" t="s">
        <v>671</v>
      </c>
      <c r="D251" s="22" t="s">
        <v>510</v>
      </c>
      <c r="E251" s="18" t="s">
        <v>815</v>
      </c>
      <c r="F251" s="23" t="s">
        <v>894</v>
      </c>
      <c r="G251" s="19">
        <v>35750</v>
      </c>
      <c r="H251" s="20" t="s">
        <v>781</v>
      </c>
      <c r="I251" s="21" t="s">
        <v>697</v>
      </c>
      <c r="J251" s="17"/>
    </row>
    <row r="252" spans="1:10" s="13" customFormat="1" ht="45">
      <c r="A252" s="17">
        <v>225</v>
      </c>
      <c r="B252" s="32" t="s">
        <v>201</v>
      </c>
      <c r="C252" s="32" t="s">
        <v>671</v>
      </c>
      <c r="D252" s="22" t="s">
        <v>542</v>
      </c>
      <c r="E252" s="18"/>
      <c r="F252" s="22" t="s">
        <v>46</v>
      </c>
      <c r="G252" s="19">
        <v>25000</v>
      </c>
      <c r="H252" s="20" t="s">
        <v>781</v>
      </c>
      <c r="I252" s="21" t="s">
        <v>682</v>
      </c>
      <c r="J252" s="17"/>
    </row>
    <row r="253" spans="1:10" s="13" customFormat="1" ht="45">
      <c r="A253" s="55">
        <v>225</v>
      </c>
      <c r="B253" s="56" t="s">
        <v>198</v>
      </c>
      <c r="C253" s="56" t="s">
        <v>658</v>
      </c>
      <c r="D253" s="59" t="s">
        <v>542</v>
      </c>
      <c r="E253" s="74"/>
      <c r="F253" s="64"/>
      <c r="G253" s="58"/>
      <c r="H253" s="63"/>
      <c r="I253" s="60"/>
      <c r="J253" s="55" t="s">
        <v>813</v>
      </c>
    </row>
    <row r="254" spans="1:10" s="13" customFormat="1" ht="45">
      <c r="A254" s="55">
        <v>225</v>
      </c>
      <c r="B254" s="56" t="s">
        <v>200</v>
      </c>
      <c r="C254" s="56" t="s">
        <v>669</v>
      </c>
      <c r="D254" s="59" t="s">
        <v>542</v>
      </c>
      <c r="E254" s="74"/>
      <c r="F254" s="64"/>
      <c r="G254" s="58"/>
      <c r="H254" s="63"/>
      <c r="I254" s="60"/>
      <c r="J254" s="55" t="s">
        <v>813</v>
      </c>
    </row>
    <row r="255" spans="1:10" s="13" customFormat="1" ht="67.5">
      <c r="A255" s="17">
        <v>226</v>
      </c>
      <c r="B255" s="32" t="s">
        <v>201</v>
      </c>
      <c r="C255" s="32" t="s">
        <v>671</v>
      </c>
      <c r="D255" s="22" t="s">
        <v>543</v>
      </c>
      <c r="E255" s="18"/>
      <c r="F255" s="88" t="s">
        <v>873</v>
      </c>
      <c r="G255" s="19">
        <v>4000</v>
      </c>
      <c r="H255" s="20" t="s">
        <v>781</v>
      </c>
      <c r="I255" s="21" t="s">
        <v>682</v>
      </c>
      <c r="J255" s="17"/>
    </row>
    <row r="256" spans="1:10" s="13" customFormat="1" ht="45">
      <c r="A256" s="55">
        <v>226</v>
      </c>
      <c r="B256" s="56" t="s">
        <v>198</v>
      </c>
      <c r="C256" s="56" t="s">
        <v>658</v>
      </c>
      <c r="D256" s="59" t="s">
        <v>543</v>
      </c>
      <c r="E256" s="74"/>
      <c r="F256" s="65"/>
      <c r="G256" s="58"/>
      <c r="H256" s="63"/>
      <c r="I256" s="60"/>
      <c r="J256" s="55" t="s">
        <v>813</v>
      </c>
    </row>
    <row r="257" spans="1:10" s="13" customFormat="1" ht="45">
      <c r="A257" s="55">
        <v>226</v>
      </c>
      <c r="B257" s="56" t="s">
        <v>200</v>
      </c>
      <c r="C257" s="56" t="s">
        <v>669</v>
      </c>
      <c r="D257" s="59" t="s">
        <v>543</v>
      </c>
      <c r="E257" s="74"/>
      <c r="F257" s="65"/>
      <c r="G257" s="58"/>
      <c r="H257" s="63"/>
      <c r="I257" s="60"/>
      <c r="J257" s="55" t="s">
        <v>813</v>
      </c>
    </row>
    <row r="258" spans="1:10" s="13" customFormat="1" ht="67.5">
      <c r="A258" s="17">
        <v>227</v>
      </c>
      <c r="B258" s="32" t="s">
        <v>201</v>
      </c>
      <c r="C258" s="32" t="s">
        <v>671</v>
      </c>
      <c r="D258" s="22" t="s">
        <v>150</v>
      </c>
      <c r="E258" s="18"/>
      <c r="F258" s="22" t="s">
        <v>583</v>
      </c>
      <c r="G258" s="19">
        <v>35000</v>
      </c>
      <c r="H258" s="20" t="s">
        <v>781</v>
      </c>
      <c r="I258" s="21" t="s">
        <v>683</v>
      </c>
      <c r="J258" s="17"/>
    </row>
    <row r="259" spans="1:10" s="13" customFormat="1">
      <c r="A259" s="55">
        <v>227</v>
      </c>
      <c r="B259" s="56" t="s">
        <v>198</v>
      </c>
      <c r="C259" s="56" t="s">
        <v>658</v>
      </c>
      <c r="D259" s="59" t="s">
        <v>150</v>
      </c>
      <c r="E259" s="74"/>
      <c r="F259" s="59"/>
      <c r="G259" s="58"/>
      <c r="H259" s="63"/>
      <c r="I259" s="60"/>
      <c r="J259" s="55" t="s">
        <v>813</v>
      </c>
    </row>
    <row r="260" spans="1:10" s="13" customFormat="1" ht="45">
      <c r="A260" s="17">
        <v>228</v>
      </c>
      <c r="B260" s="32" t="s">
        <v>201</v>
      </c>
      <c r="C260" s="32" t="s">
        <v>671</v>
      </c>
      <c r="D260" s="25" t="s">
        <v>320</v>
      </c>
      <c r="E260" s="67"/>
      <c r="F260" s="27" t="s">
        <v>347</v>
      </c>
      <c r="G260" s="19">
        <v>10200</v>
      </c>
      <c r="H260" s="25" t="s">
        <v>781</v>
      </c>
      <c r="I260" s="25" t="s">
        <v>701</v>
      </c>
      <c r="J260" s="17"/>
    </row>
    <row r="261" spans="1:10" s="13" customFormat="1" ht="45">
      <c r="A261" s="17">
        <v>229</v>
      </c>
      <c r="B261" s="32" t="s">
        <v>201</v>
      </c>
      <c r="C261" s="32" t="s">
        <v>671</v>
      </c>
      <c r="D261" s="25" t="s">
        <v>321</v>
      </c>
      <c r="E261" s="67"/>
      <c r="F261" s="27" t="s">
        <v>322</v>
      </c>
      <c r="G261" s="19">
        <v>117</v>
      </c>
      <c r="H261" s="25" t="s">
        <v>781</v>
      </c>
      <c r="I261" s="25" t="s">
        <v>680</v>
      </c>
      <c r="J261" s="17"/>
    </row>
    <row r="262" spans="1:10" s="13" customFormat="1" ht="45">
      <c r="A262" s="17">
        <v>230</v>
      </c>
      <c r="B262" s="32" t="s">
        <v>201</v>
      </c>
      <c r="C262" s="32" t="s">
        <v>671</v>
      </c>
      <c r="D262" s="22" t="s">
        <v>151</v>
      </c>
      <c r="E262" s="18"/>
      <c r="F262" s="26" t="s">
        <v>348</v>
      </c>
      <c r="G262" s="19">
        <v>10300</v>
      </c>
      <c r="H262" s="20" t="s">
        <v>781</v>
      </c>
      <c r="I262" s="21" t="s">
        <v>680</v>
      </c>
      <c r="J262" s="17"/>
    </row>
    <row r="263" spans="1:10" s="13" customFormat="1" ht="45">
      <c r="A263" s="17">
        <v>231</v>
      </c>
      <c r="B263" s="32" t="s">
        <v>201</v>
      </c>
      <c r="C263" s="32" t="s">
        <v>671</v>
      </c>
      <c r="D263" s="22" t="s">
        <v>547</v>
      </c>
      <c r="E263" s="18"/>
      <c r="F263" s="31" t="s">
        <v>895</v>
      </c>
      <c r="G263" s="19">
        <v>1499</v>
      </c>
      <c r="H263" s="20" t="s">
        <v>783</v>
      </c>
      <c r="I263" s="21" t="s">
        <v>759</v>
      </c>
      <c r="J263" s="17"/>
    </row>
    <row r="264" spans="1:10" s="13" customFormat="1" ht="67.5">
      <c r="A264" s="17">
        <v>232</v>
      </c>
      <c r="B264" s="32" t="s">
        <v>201</v>
      </c>
      <c r="C264" s="32" t="s">
        <v>671</v>
      </c>
      <c r="D264" s="22" t="s">
        <v>501</v>
      </c>
      <c r="E264" s="18"/>
      <c r="F264" s="22" t="s">
        <v>866</v>
      </c>
      <c r="G264" s="19">
        <v>1650</v>
      </c>
      <c r="H264" s="20" t="s">
        <v>786</v>
      </c>
      <c r="I264" s="21" t="s">
        <v>884</v>
      </c>
      <c r="J264" s="17"/>
    </row>
    <row r="265" spans="1:10" s="13" customFormat="1" ht="67.5">
      <c r="A265" s="17">
        <v>233</v>
      </c>
      <c r="B265" s="32" t="s">
        <v>201</v>
      </c>
      <c r="C265" s="32" t="s">
        <v>671</v>
      </c>
      <c r="D265" s="22" t="s">
        <v>569</v>
      </c>
      <c r="E265" s="18"/>
      <c r="F265" s="21" t="s">
        <v>612</v>
      </c>
      <c r="G265" s="19">
        <v>28000</v>
      </c>
      <c r="H265" s="25" t="s">
        <v>787</v>
      </c>
      <c r="I265" s="21" t="s">
        <v>760</v>
      </c>
      <c r="J265" s="17"/>
    </row>
    <row r="266" spans="1:10" s="13" customFormat="1" ht="90">
      <c r="A266" s="17">
        <v>234</v>
      </c>
      <c r="B266" s="32" t="s">
        <v>201</v>
      </c>
      <c r="C266" s="32" t="s">
        <v>671</v>
      </c>
      <c r="D266" s="25" t="s">
        <v>360</v>
      </c>
      <c r="E266" s="67"/>
      <c r="F266" s="27" t="s">
        <v>413</v>
      </c>
      <c r="G266" s="19">
        <v>98000</v>
      </c>
      <c r="H266" s="25" t="s">
        <v>787</v>
      </c>
      <c r="I266" s="25" t="s">
        <v>761</v>
      </c>
      <c r="J266" s="17"/>
    </row>
    <row r="267" spans="1:10" s="13" customFormat="1" ht="45">
      <c r="A267" s="17">
        <v>235</v>
      </c>
      <c r="B267" s="32" t="s">
        <v>201</v>
      </c>
      <c r="C267" s="32" t="s">
        <v>671</v>
      </c>
      <c r="D267" s="25" t="s">
        <v>837</v>
      </c>
      <c r="E267" s="67"/>
      <c r="F267" s="27" t="s">
        <v>838</v>
      </c>
      <c r="G267" s="19">
        <f>3200+6160</f>
        <v>9360</v>
      </c>
      <c r="H267" s="25" t="s">
        <v>787</v>
      </c>
      <c r="I267" s="25" t="s">
        <v>761</v>
      </c>
      <c r="J267" s="18"/>
    </row>
    <row r="268" spans="1:10" s="13" customFormat="1" ht="67.5">
      <c r="A268" s="17">
        <v>236</v>
      </c>
      <c r="B268" s="32" t="s">
        <v>201</v>
      </c>
      <c r="C268" s="32" t="s">
        <v>671</v>
      </c>
      <c r="D268" s="22" t="s">
        <v>195</v>
      </c>
      <c r="E268" s="18"/>
      <c r="F268" s="21" t="s">
        <v>196</v>
      </c>
      <c r="G268" s="19">
        <v>2495</v>
      </c>
      <c r="H268" s="25" t="s">
        <v>787</v>
      </c>
      <c r="I268" s="21" t="s">
        <v>726</v>
      </c>
      <c r="J268" s="17"/>
    </row>
    <row r="269" spans="1:10" s="13" customFormat="1" ht="67.5">
      <c r="A269" s="17">
        <v>237</v>
      </c>
      <c r="B269" s="32" t="s">
        <v>201</v>
      </c>
      <c r="C269" s="32" t="s">
        <v>671</v>
      </c>
      <c r="D269" s="22" t="s">
        <v>188</v>
      </c>
      <c r="E269" s="18"/>
      <c r="F269" s="21" t="s">
        <v>218</v>
      </c>
      <c r="G269" s="19">
        <v>36500</v>
      </c>
      <c r="H269" s="25" t="s">
        <v>787</v>
      </c>
      <c r="I269" s="21" t="s">
        <v>762</v>
      </c>
      <c r="J269" s="17"/>
    </row>
    <row r="270" spans="1:10" s="13" customFormat="1" ht="45">
      <c r="A270" s="17">
        <v>238</v>
      </c>
      <c r="B270" s="32" t="s">
        <v>201</v>
      </c>
      <c r="C270" s="32" t="s">
        <v>671</v>
      </c>
      <c r="D270" s="25" t="s">
        <v>224</v>
      </c>
      <c r="E270" s="67" t="s">
        <v>815</v>
      </c>
      <c r="F270" s="27" t="s">
        <v>488</v>
      </c>
      <c r="G270" s="19">
        <v>38359</v>
      </c>
      <c r="H270" s="25" t="s">
        <v>788</v>
      </c>
      <c r="I270" s="21" t="s">
        <v>763</v>
      </c>
      <c r="J270" s="17"/>
    </row>
    <row r="271" spans="1:10" s="13" customFormat="1" ht="67.5">
      <c r="A271" s="17">
        <v>239</v>
      </c>
      <c r="B271" s="32" t="s">
        <v>201</v>
      </c>
      <c r="C271" s="32" t="s">
        <v>671</v>
      </c>
      <c r="D271" s="22" t="s">
        <v>573</v>
      </c>
      <c r="E271" s="18"/>
      <c r="F271" s="27" t="s">
        <v>801</v>
      </c>
      <c r="G271" s="19">
        <v>206578</v>
      </c>
      <c r="H271" s="20" t="s">
        <v>789</v>
      </c>
      <c r="I271" s="25" t="s">
        <v>764</v>
      </c>
      <c r="J271" s="17"/>
    </row>
    <row r="272" spans="1:10" s="13" customFormat="1" ht="45">
      <c r="A272" s="17">
        <v>240</v>
      </c>
      <c r="B272" s="32" t="s">
        <v>201</v>
      </c>
      <c r="C272" s="32" t="s">
        <v>671</v>
      </c>
      <c r="D272" s="22" t="s">
        <v>574</v>
      </c>
      <c r="E272" s="18"/>
      <c r="F272" s="21" t="s">
        <v>207</v>
      </c>
      <c r="G272" s="19" t="s">
        <v>265</v>
      </c>
      <c r="H272" s="20" t="s">
        <v>789</v>
      </c>
      <c r="I272" s="25" t="s">
        <v>685</v>
      </c>
      <c r="J272" s="17"/>
    </row>
    <row r="273" spans="1:10" s="13" customFormat="1" ht="67.5">
      <c r="A273" s="17">
        <v>241</v>
      </c>
      <c r="B273" s="32" t="s">
        <v>201</v>
      </c>
      <c r="C273" s="32" t="s">
        <v>671</v>
      </c>
      <c r="D273" s="22" t="s">
        <v>190</v>
      </c>
      <c r="E273" s="18"/>
      <c r="F273" s="21" t="s">
        <v>219</v>
      </c>
      <c r="G273" s="19">
        <v>3148</v>
      </c>
      <c r="H273" s="20" t="s">
        <v>789</v>
      </c>
      <c r="I273" s="25" t="s">
        <v>685</v>
      </c>
      <c r="J273" s="17"/>
    </row>
    <row r="274" spans="1:10" s="13" customFormat="1" ht="67.5">
      <c r="A274" s="17">
        <v>242</v>
      </c>
      <c r="B274" s="32" t="s">
        <v>201</v>
      </c>
      <c r="C274" s="32" t="s">
        <v>671</v>
      </c>
      <c r="D274" s="25" t="s">
        <v>230</v>
      </c>
      <c r="E274" s="51"/>
      <c r="F274" s="27" t="s">
        <v>324</v>
      </c>
      <c r="G274" s="19">
        <v>28331</v>
      </c>
      <c r="H274" s="20" t="s">
        <v>789</v>
      </c>
      <c r="I274" s="25" t="s">
        <v>685</v>
      </c>
      <c r="J274" s="17"/>
    </row>
    <row r="275" spans="1:10" s="13" customFormat="1" ht="67.5">
      <c r="A275" s="17">
        <v>243</v>
      </c>
      <c r="B275" s="32" t="s">
        <v>201</v>
      </c>
      <c r="C275" s="32" t="s">
        <v>671</v>
      </c>
      <c r="D275" s="22" t="s">
        <v>438</v>
      </c>
      <c r="E275" s="18" t="s">
        <v>792</v>
      </c>
      <c r="F275" s="22" t="s">
        <v>492</v>
      </c>
      <c r="G275" s="19">
        <v>23235</v>
      </c>
      <c r="H275" s="20" t="s">
        <v>789</v>
      </c>
      <c r="I275" s="21" t="s">
        <v>765</v>
      </c>
      <c r="J275" s="51" t="s">
        <v>841</v>
      </c>
    </row>
    <row r="276" spans="1:10" s="13" customFormat="1" ht="90">
      <c r="A276" s="17">
        <v>244</v>
      </c>
      <c r="B276" s="32" t="s">
        <v>201</v>
      </c>
      <c r="C276" s="32" t="s">
        <v>671</v>
      </c>
      <c r="D276" s="22" t="s">
        <v>436</v>
      </c>
      <c r="E276" s="18" t="s">
        <v>792</v>
      </c>
      <c r="F276" s="22" t="s">
        <v>624</v>
      </c>
      <c r="G276" s="19" t="s">
        <v>311</v>
      </c>
      <c r="H276" s="20" t="s">
        <v>789</v>
      </c>
      <c r="I276" s="21" t="s">
        <v>766</v>
      </c>
      <c r="J276" s="18" t="s">
        <v>842</v>
      </c>
    </row>
    <row r="277" spans="1:10" s="13" customFormat="1" ht="45">
      <c r="A277" s="17">
        <v>245</v>
      </c>
      <c r="B277" s="32" t="s">
        <v>201</v>
      </c>
      <c r="C277" s="32" t="s">
        <v>671</v>
      </c>
      <c r="D277" s="22" t="s">
        <v>575</v>
      </c>
      <c r="E277" s="18"/>
      <c r="F277" s="21" t="s">
        <v>576</v>
      </c>
      <c r="G277" s="19" t="s">
        <v>311</v>
      </c>
      <c r="H277" s="20" t="s">
        <v>770</v>
      </c>
      <c r="I277" s="21" t="s">
        <v>755</v>
      </c>
      <c r="J277" s="17"/>
    </row>
    <row r="278" spans="1:10" s="13" customFormat="1" ht="45">
      <c r="A278" s="17">
        <v>246</v>
      </c>
      <c r="B278" s="32" t="s">
        <v>201</v>
      </c>
      <c r="C278" s="32" t="s">
        <v>671</v>
      </c>
      <c r="D278" s="23" t="s">
        <v>532</v>
      </c>
      <c r="E278" s="51"/>
      <c r="F278" s="31" t="s">
        <v>577</v>
      </c>
      <c r="G278" s="19">
        <v>9332</v>
      </c>
      <c r="H278" s="20" t="s">
        <v>770</v>
      </c>
      <c r="I278" s="21" t="s">
        <v>746</v>
      </c>
      <c r="J278" s="17"/>
    </row>
    <row r="279" spans="1:10" s="13" customFormat="1" ht="67.5">
      <c r="A279" s="17">
        <v>247</v>
      </c>
      <c r="B279" s="32" t="s">
        <v>201</v>
      </c>
      <c r="C279" s="32" t="s">
        <v>671</v>
      </c>
      <c r="D279" s="23" t="s">
        <v>512</v>
      </c>
      <c r="E279" s="51" t="s">
        <v>815</v>
      </c>
      <c r="F279" s="23" t="s">
        <v>533</v>
      </c>
      <c r="G279" s="24">
        <v>43500</v>
      </c>
      <c r="H279" s="20" t="s">
        <v>770</v>
      </c>
      <c r="I279" s="21" t="s">
        <v>746</v>
      </c>
      <c r="J279" s="17"/>
    </row>
    <row r="280" spans="1:10" s="13" customFormat="1" ht="45">
      <c r="A280" s="17">
        <v>248</v>
      </c>
      <c r="B280" s="32" t="s">
        <v>201</v>
      </c>
      <c r="C280" s="32" t="s">
        <v>671</v>
      </c>
      <c r="D280" s="25" t="s">
        <v>800</v>
      </c>
      <c r="E280" s="67" t="s">
        <v>815</v>
      </c>
      <c r="F280" s="27" t="s">
        <v>578</v>
      </c>
      <c r="G280" s="24">
        <v>10800</v>
      </c>
      <c r="H280" s="25" t="s">
        <v>770</v>
      </c>
      <c r="I280" s="25" t="s">
        <v>746</v>
      </c>
      <c r="J280" s="17"/>
    </row>
    <row r="281" spans="1:10" s="13" customFormat="1" ht="90">
      <c r="A281" s="17">
        <v>249</v>
      </c>
      <c r="B281" s="32" t="s">
        <v>201</v>
      </c>
      <c r="C281" s="32" t="s">
        <v>671</v>
      </c>
      <c r="D281" s="23" t="s">
        <v>579</v>
      </c>
      <c r="E281" s="51"/>
      <c r="F281" s="31" t="s">
        <v>896</v>
      </c>
      <c r="G281" s="19">
        <v>35000</v>
      </c>
      <c r="H281" s="20" t="s">
        <v>770</v>
      </c>
      <c r="I281" s="21" t="s">
        <v>746</v>
      </c>
      <c r="J281" s="17"/>
    </row>
    <row r="282" spans="1:10" s="13" customFormat="1" ht="45">
      <c r="A282" s="17">
        <v>250</v>
      </c>
      <c r="B282" s="32" t="s">
        <v>201</v>
      </c>
      <c r="C282" s="32" t="s">
        <v>671</v>
      </c>
      <c r="D282" s="22" t="s">
        <v>154</v>
      </c>
      <c r="E282" s="18"/>
      <c r="F282" s="21" t="s">
        <v>155</v>
      </c>
      <c r="G282" s="19">
        <v>1492</v>
      </c>
      <c r="H282" s="25" t="s">
        <v>773</v>
      </c>
      <c r="I282" s="21" t="s">
        <v>716</v>
      </c>
      <c r="J282" s="17"/>
    </row>
    <row r="283" spans="1:10" s="13" customFormat="1" ht="45">
      <c r="A283" s="86">
        <v>251</v>
      </c>
      <c r="B283" s="85" t="s">
        <v>201</v>
      </c>
      <c r="C283" s="85" t="s">
        <v>828</v>
      </c>
      <c r="D283" s="23" t="s">
        <v>829</v>
      </c>
      <c r="E283" s="51" t="s">
        <v>792</v>
      </c>
      <c r="F283" s="23" t="s">
        <v>830</v>
      </c>
      <c r="G283" s="19" t="s">
        <v>831</v>
      </c>
      <c r="H283" s="34" t="s">
        <v>832</v>
      </c>
      <c r="I283" s="31" t="s">
        <v>833</v>
      </c>
      <c r="J283" s="86"/>
    </row>
    <row r="284" spans="1:10" s="13" customFormat="1" ht="45">
      <c r="A284" s="17">
        <v>252</v>
      </c>
      <c r="B284" s="32" t="s">
        <v>201</v>
      </c>
      <c r="C284" s="32" t="s">
        <v>671</v>
      </c>
      <c r="D284" s="22" t="s">
        <v>432</v>
      </c>
      <c r="E284" s="18" t="s">
        <v>817</v>
      </c>
      <c r="F284" s="22" t="s">
        <v>478</v>
      </c>
      <c r="G284" s="19">
        <v>1800</v>
      </c>
      <c r="H284" s="20" t="s">
        <v>780</v>
      </c>
      <c r="I284" s="21" t="s">
        <v>741</v>
      </c>
      <c r="J284" s="17"/>
    </row>
    <row r="285" spans="1:10" s="13" customFormat="1" ht="67.5">
      <c r="A285" s="17">
        <v>253</v>
      </c>
      <c r="B285" s="32" t="s">
        <v>201</v>
      </c>
      <c r="C285" s="32" t="s">
        <v>672</v>
      </c>
      <c r="D285" s="22" t="s">
        <v>415</v>
      </c>
      <c r="E285" s="18"/>
      <c r="F285" s="21" t="s">
        <v>365</v>
      </c>
      <c r="G285" s="19" t="s">
        <v>311</v>
      </c>
      <c r="H285" s="20" t="s">
        <v>770</v>
      </c>
      <c r="I285" s="21" t="s">
        <v>752</v>
      </c>
      <c r="J285" s="17"/>
    </row>
    <row r="286" spans="1:10" s="13" customFormat="1" ht="67.5">
      <c r="A286" s="17">
        <v>254</v>
      </c>
      <c r="B286" s="32" t="s">
        <v>201</v>
      </c>
      <c r="C286" s="32" t="s">
        <v>672</v>
      </c>
      <c r="D286" s="22" t="s">
        <v>446</v>
      </c>
      <c r="E286" s="18"/>
      <c r="F286" s="21" t="s">
        <v>448</v>
      </c>
      <c r="G286" s="19">
        <v>10000</v>
      </c>
      <c r="H286" s="20" t="s">
        <v>770</v>
      </c>
      <c r="I286" s="21" t="s">
        <v>752</v>
      </c>
      <c r="J286" s="17"/>
    </row>
    <row r="287" spans="1:10" s="13" customFormat="1" ht="67.5">
      <c r="A287" s="17">
        <v>255</v>
      </c>
      <c r="B287" s="32" t="s">
        <v>201</v>
      </c>
      <c r="C287" s="32" t="s">
        <v>672</v>
      </c>
      <c r="D287" s="22" t="s">
        <v>447</v>
      </c>
      <c r="E287" s="18" t="s">
        <v>815</v>
      </c>
      <c r="F287" s="21" t="s">
        <v>449</v>
      </c>
      <c r="G287" s="19">
        <v>5863</v>
      </c>
      <c r="H287" s="20" t="s">
        <v>770</v>
      </c>
      <c r="I287" s="21" t="s">
        <v>752</v>
      </c>
      <c r="J287" s="17"/>
    </row>
    <row r="288" spans="1:10" s="13" customFormat="1" ht="45">
      <c r="A288" s="17">
        <v>256</v>
      </c>
      <c r="B288" s="32" t="s">
        <v>201</v>
      </c>
      <c r="C288" s="32" t="s">
        <v>672</v>
      </c>
      <c r="D288" s="22" t="s">
        <v>421</v>
      </c>
      <c r="E288" s="18" t="s">
        <v>815</v>
      </c>
      <c r="F288" s="22" t="s">
        <v>450</v>
      </c>
      <c r="G288" s="19">
        <v>2416</v>
      </c>
      <c r="H288" s="20" t="s">
        <v>772</v>
      </c>
      <c r="I288" s="21" t="s">
        <v>752</v>
      </c>
      <c r="J288" s="17"/>
    </row>
    <row r="289" spans="1:10" s="13" customFormat="1" ht="45">
      <c r="A289" s="17">
        <v>257</v>
      </c>
      <c r="B289" s="32" t="s">
        <v>201</v>
      </c>
      <c r="C289" s="32" t="s">
        <v>672</v>
      </c>
      <c r="D289" s="22" t="s">
        <v>420</v>
      </c>
      <c r="E289" s="18" t="s">
        <v>792</v>
      </c>
      <c r="F289" s="22" t="s">
        <v>580</v>
      </c>
      <c r="G289" s="19">
        <v>1000</v>
      </c>
      <c r="H289" s="20" t="s">
        <v>772</v>
      </c>
      <c r="I289" s="21" t="s">
        <v>752</v>
      </c>
      <c r="J289" s="17"/>
    </row>
    <row r="290" spans="1:10" s="13" customFormat="1" ht="45">
      <c r="A290" s="17">
        <v>258</v>
      </c>
      <c r="B290" s="32" t="s">
        <v>201</v>
      </c>
      <c r="C290" s="32" t="s">
        <v>672</v>
      </c>
      <c r="D290" s="22" t="s">
        <v>182</v>
      </c>
      <c r="E290" s="18"/>
      <c r="F290" s="22" t="s">
        <v>897</v>
      </c>
      <c r="G290" s="24">
        <v>193</v>
      </c>
      <c r="H290" s="20" t="s">
        <v>770</v>
      </c>
      <c r="I290" s="21" t="s">
        <v>752</v>
      </c>
      <c r="J290" s="17" t="s">
        <v>411</v>
      </c>
    </row>
    <row r="291" spans="1:10" s="13" customFormat="1" ht="45">
      <c r="A291" s="17">
        <v>259</v>
      </c>
      <c r="B291" s="32" t="s">
        <v>201</v>
      </c>
      <c r="C291" s="32" t="s">
        <v>672</v>
      </c>
      <c r="D291" s="22" t="s">
        <v>159</v>
      </c>
      <c r="E291" s="18"/>
      <c r="F291" s="22" t="s">
        <v>646</v>
      </c>
      <c r="G291" s="24">
        <v>14545</v>
      </c>
      <c r="H291" s="20" t="s">
        <v>770</v>
      </c>
      <c r="I291" s="21" t="s">
        <v>746</v>
      </c>
      <c r="J291" s="17"/>
    </row>
    <row r="292" spans="1:10" s="13" customFormat="1" ht="45">
      <c r="A292" s="17">
        <v>260</v>
      </c>
      <c r="B292" s="32" t="s">
        <v>201</v>
      </c>
      <c r="C292" s="32" t="s">
        <v>672</v>
      </c>
      <c r="D292" s="22" t="s">
        <v>160</v>
      </c>
      <c r="E292" s="18"/>
      <c r="F292" s="21" t="s">
        <v>213</v>
      </c>
      <c r="G292" s="19">
        <v>11496</v>
      </c>
      <c r="H292" s="25" t="s">
        <v>773</v>
      </c>
      <c r="I292" s="21" t="s">
        <v>767</v>
      </c>
      <c r="J292" s="17"/>
    </row>
    <row r="293" spans="1:10" s="13" customFormat="1" ht="67.5">
      <c r="A293" s="17">
        <v>261</v>
      </c>
      <c r="B293" s="32" t="s">
        <v>201</v>
      </c>
      <c r="C293" s="32" t="s">
        <v>672</v>
      </c>
      <c r="D293" s="22" t="s">
        <v>161</v>
      </c>
      <c r="E293" s="18"/>
      <c r="F293" s="22" t="s">
        <v>162</v>
      </c>
      <c r="G293" s="19">
        <v>18187</v>
      </c>
      <c r="H293" s="20" t="s">
        <v>781</v>
      </c>
      <c r="I293" s="21" t="s">
        <v>768</v>
      </c>
      <c r="J293" s="17"/>
    </row>
    <row r="294" spans="1:10" s="13" customFormat="1">
      <c r="A294" s="52"/>
      <c r="B294" s="54"/>
      <c r="C294" s="54"/>
      <c r="D294" s="39"/>
      <c r="E294" s="70"/>
      <c r="F294" s="39"/>
      <c r="G294" s="40"/>
      <c r="H294" s="41"/>
      <c r="I294" s="42"/>
      <c r="J294" s="52"/>
    </row>
    <row r="295" spans="1:10" s="13" customFormat="1">
      <c r="A295" s="52"/>
      <c r="B295" s="54"/>
      <c r="C295" s="54"/>
      <c r="D295" s="39"/>
      <c r="E295" s="70"/>
      <c r="F295" s="39"/>
      <c r="G295" s="40"/>
      <c r="H295" s="41"/>
      <c r="I295" s="42"/>
      <c r="J295" s="52"/>
    </row>
    <row r="296" spans="1:10" s="13" customFormat="1">
      <c r="A296" s="52"/>
      <c r="B296" s="54"/>
      <c r="C296" s="54"/>
      <c r="D296" s="39"/>
      <c r="E296" s="70"/>
      <c r="F296" s="39"/>
      <c r="G296" s="40"/>
      <c r="H296" s="41"/>
      <c r="I296" s="42"/>
      <c r="J296" s="52"/>
    </row>
    <row r="297" spans="1:10">
      <c r="D297" s="39"/>
      <c r="E297" s="70"/>
      <c r="F297" s="39"/>
      <c r="G297" s="40"/>
      <c r="H297" s="41"/>
      <c r="I297" s="42"/>
    </row>
    <row r="298" spans="1:10">
      <c r="D298" s="43"/>
      <c r="E298" s="71"/>
      <c r="F298" s="44"/>
      <c r="G298" s="45"/>
      <c r="H298" s="46"/>
      <c r="I298" s="44"/>
    </row>
  </sheetData>
  <autoFilter ref="A1:J293" xr:uid="{8FF83331-87EB-4BD0-BF67-5C58762468B1}">
    <sortState xmlns:xlrd2="http://schemas.microsoft.com/office/spreadsheetml/2017/richdata2" ref="A2:J293">
      <sortCondition ref="A1:A293"/>
    </sortState>
  </autoFilter>
  <phoneticPr fontId="4"/>
  <dataValidations count="1">
    <dataValidation type="list" allowBlank="1" showInputMessage="1" showErrorMessage="1" sqref="H141 H164:H165 H146 H177:H178" xr:uid="{9400AAD4-BDA0-4D28-8A04-086785F00E94}">
      <formula1>t02_部局リスト</formula1>
    </dataValidation>
  </dataValidations>
  <pageMargins left="0.70866141732283472" right="0.70866141732283472" top="0.74803149606299213" bottom="0.74803149606299213" header="0.31496062992125984" footer="0.31496062992125984"/>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99D0-D410-49B5-8DB3-758C337D9F4B}">
  <dimension ref="A1"/>
  <sheetViews>
    <sheetView workbookViewId="0"/>
  </sheetViews>
  <sheetFormatPr defaultRowHeight="18.7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4468-AE2F-45C1-9551-A75BEBB158FC}">
  <dimension ref="A1:A14"/>
  <sheetViews>
    <sheetView workbookViewId="0"/>
  </sheetViews>
  <sheetFormatPr defaultRowHeight="18.75"/>
  <sheetData>
    <row r="1" spans="1:1">
      <c r="A1" t="s">
        <v>301</v>
      </c>
    </row>
    <row r="2" spans="1:1">
      <c r="A2" t="s">
        <v>233</v>
      </c>
    </row>
    <row r="3" spans="1:1">
      <c r="A3" t="s">
        <v>234</v>
      </c>
    </row>
    <row r="4" spans="1:1">
      <c r="A4" t="s">
        <v>308</v>
      </c>
    </row>
    <row r="5" spans="1:1">
      <c r="A5" t="s">
        <v>235</v>
      </c>
    </row>
    <row r="6" spans="1:1">
      <c r="A6" t="s">
        <v>302</v>
      </c>
    </row>
    <row r="7" spans="1:1">
      <c r="A7" t="s">
        <v>303</v>
      </c>
    </row>
    <row r="8" spans="1:1">
      <c r="A8" t="s">
        <v>304</v>
      </c>
    </row>
    <row r="9" spans="1:1">
      <c r="A9" t="s">
        <v>307</v>
      </c>
    </row>
    <row r="10" spans="1:1">
      <c r="A10" t="s">
        <v>353</v>
      </c>
    </row>
    <row r="11" spans="1:1">
      <c r="A11" t="s">
        <v>309</v>
      </c>
    </row>
    <row r="12" spans="1:1">
      <c r="A12" t="s">
        <v>354</v>
      </c>
    </row>
    <row r="13" spans="1:1">
      <c r="A13" t="s">
        <v>305</v>
      </c>
    </row>
    <row r="14" spans="1:1">
      <c r="A14" t="s">
        <v>306</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520D-4C7A-44A2-8AAC-C8710455F0C7}">
  <dimension ref="A1:E1"/>
  <sheetViews>
    <sheetView workbookViewId="0"/>
  </sheetViews>
  <sheetFormatPr defaultRowHeight="18.75"/>
  <sheetData>
    <row r="1" spans="1:5">
      <c r="A1">
        <v>2385952</v>
      </c>
      <c r="B1">
        <v>56750</v>
      </c>
      <c r="C1">
        <f>A1+B1</f>
        <v>2442702</v>
      </c>
      <c r="D1">
        <v>2442852</v>
      </c>
      <c r="E1">
        <f>D1-C1</f>
        <v>150</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4D6F-3681-428C-9F65-7092A6DB4BD1}">
  <dimension ref="A1:F69"/>
  <sheetViews>
    <sheetView workbookViewId="0"/>
  </sheetViews>
  <sheetFormatPr defaultRowHeight="18.75"/>
  <cols>
    <col min="5" max="5" width="9.25" customWidth="1"/>
  </cols>
  <sheetData>
    <row r="1" spans="1:6">
      <c r="A1" t="s">
        <v>236</v>
      </c>
      <c r="B1" t="s">
        <v>237</v>
      </c>
      <c r="E1" t="s">
        <v>236</v>
      </c>
      <c r="F1" t="s">
        <v>237</v>
      </c>
    </row>
    <row r="2" spans="1:6" ht="69">
      <c r="A2" s="10">
        <v>1</v>
      </c>
      <c r="B2" s="1" t="s">
        <v>4</v>
      </c>
      <c r="E2" t="s">
        <v>144</v>
      </c>
      <c r="F2" t="s">
        <v>252</v>
      </c>
    </row>
    <row r="3" spans="1:6" ht="69">
      <c r="A3" s="10">
        <v>2</v>
      </c>
      <c r="B3" s="1" t="s">
        <v>15</v>
      </c>
      <c r="E3" t="s">
        <v>133</v>
      </c>
      <c r="F3" t="s">
        <v>253</v>
      </c>
    </row>
    <row r="4" spans="1:6" ht="69">
      <c r="A4" s="10">
        <v>3</v>
      </c>
      <c r="B4" s="1" t="s">
        <v>26</v>
      </c>
      <c r="E4" t="s">
        <v>152</v>
      </c>
      <c r="F4">
        <v>56</v>
      </c>
    </row>
    <row r="5" spans="1:6" ht="51.75">
      <c r="A5" s="10">
        <v>4</v>
      </c>
      <c r="B5" s="1" t="s">
        <v>37</v>
      </c>
      <c r="E5" t="s">
        <v>140</v>
      </c>
      <c r="F5" t="s">
        <v>193</v>
      </c>
    </row>
    <row r="6" spans="1:6" ht="103.5">
      <c r="A6" s="10">
        <v>5</v>
      </c>
      <c r="B6" s="1" t="s">
        <v>43</v>
      </c>
      <c r="E6" t="s">
        <v>133</v>
      </c>
      <c r="F6">
        <v>52</v>
      </c>
    </row>
    <row r="7" spans="1:6" ht="69">
      <c r="A7" s="10">
        <v>6</v>
      </c>
      <c r="B7" s="1" t="s">
        <v>57</v>
      </c>
      <c r="E7" t="s">
        <v>152</v>
      </c>
      <c r="F7" t="s">
        <v>254</v>
      </c>
    </row>
    <row r="8" spans="1:6" ht="86.25">
      <c r="A8" s="10">
        <v>7</v>
      </c>
      <c r="B8" s="1" t="s">
        <v>63</v>
      </c>
      <c r="E8" t="s">
        <v>153</v>
      </c>
      <c r="F8" t="s">
        <v>255</v>
      </c>
    </row>
    <row r="9" spans="1:6" ht="103.5">
      <c r="A9" s="10">
        <v>8</v>
      </c>
      <c r="B9" s="1" t="s">
        <v>73</v>
      </c>
      <c r="E9" t="s">
        <v>189</v>
      </c>
      <c r="F9">
        <v>55</v>
      </c>
    </row>
    <row r="10" spans="1:6" ht="103.5">
      <c r="A10" s="10">
        <v>9</v>
      </c>
      <c r="B10" s="1" t="s">
        <v>79</v>
      </c>
      <c r="E10" t="s">
        <v>142</v>
      </c>
      <c r="F10" t="s">
        <v>256</v>
      </c>
    </row>
    <row r="11" spans="1:6" ht="69">
      <c r="A11" s="10">
        <v>12</v>
      </c>
      <c r="B11" s="1" t="s">
        <v>184</v>
      </c>
      <c r="E11" t="s">
        <v>157</v>
      </c>
      <c r="F11" t="s">
        <v>257</v>
      </c>
    </row>
    <row r="12" spans="1:6" ht="86.25">
      <c r="A12" s="10">
        <v>17</v>
      </c>
      <c r="B12" s="1" t="s">
        <v>186</v>
      </c>
      <c r="E12" t="s">
        <v>158</v>
      </c>
      <c r="F12" t="s">
        <v>258</v>
      </c>
    </row>
    <row r="13" spans="1:6" ht="69">
      <c r="A13" s="10">
        <v>18</v>
      </c>
      <c r="B13" s="1" t="s">
        <v>191</v>
      </c>
      <c r="E13" t="s">
        <v>158</v>
      </c>
      <c r="F13">
        <v>60</v>
      </c>
    </row>
    <row r="14" spans="1:6" ht="120.75">
      <c r="A14" s="10" t="s">
        <v>32</v>
      </c>
      <c r="B14" s="1" t="s">
        <v>93</v>
      </c>
      <c r="E14" t="s">
        <v>99</v>
      </c>
      <c r="F14" t="s">
        <v>259</v>
      </c>
    </row>
    <row r="15" spans="1:6" ht="86.25">
      <c r="A15" s="10" t="s">
        <v>34</v>
      </c>
      <c r="B15" s="1" t="s">
        <v>97</v>
      </c>
      <c r="E15" t="s">
        <v>260</v>
      </c>
      <c r="F15" t="s">
        <v>261</v>
      </c>
    </row>
    <row r="16" spans="1:6" ht="69">
      <c r="A16" s="10" t="s">
        <v>36</v>
      </c>
      <c r="B16" s="1" t="s">
        <v>104</v>
      </c>
      <c r="E16" t="s">
        <v>102</v>
      </c>
      <c r="F16" t="s">
        <v>262</v>
      </c>
    </row>
    <row r="17" spans="1:6" ht="69">
      <c r="A17" s="10" t="s">
        <v>38</v>
      </c>
      <c r="B17" s="1" t="s">
        <v>111</v>
      </c>
      <c r="E17" t="s">
        <v>105</v>
      </c>
      <c r="F17" t="s">
        <v>263</v>
      </c>
    </row>
    <row r="18" spans="1:6" ht="51.75">
      <c r="A18" s="10" t="s">
        <v>41</v>
      </c>
      <c r="B18" s="1" t="s">
        <v>114</v>
      </c>
      <c r="E18" t="s">
        <v>105</v>
      </c>
      <c r="F18">
        <v>40</v>
      </c>
    </row>
    <row r="19" spans="1:6" ht="69">
      <c r="A19" s="10" t="s">
        <v>42</v>
      </c>
      <c r="B19" s="1" t="s">
        <v>118</v>
      </c>
      <c r="E19" t="s">
        <v>110</v>
      </c>
      <c r="F19" t="s">
        <v>264</v>
      </c>
    </row>
    <row r="20" spans="1:6" ht="103.5">
      <c r="A20" s="10" t="s">
        <v>48</v>
      </c>
      <c r="B20" s="1" t="s">
        <v>122</v>
      </c>
      <c r="E20" t="s">
        <v>208</v>
      </c>
      <c r="F20" t="s">
        <v>265</v>
      </c>
    </row>
    <row r="21" spans="1:6" ht="86.25">
      <c r="A21" s="10" t="s">
        <v>50</v>
      </c>
      <c r="B21" s="1" t="s">
        <v>132</v>
      </c>
      <c r="E21" t="s">
        <v>112</v>
      </c>
      <c r="F21" t="s">
        <v>266</v>
      </c>
    </row>
    <row r="22" spans="1:6" ht="69">
      <c r="A22" s="10" t="s">
        <v>52</v>
      </c>
      <c r="B22" s="1" t="s">
        <v>156</v>
      </c>
      <c r="E22" t="s">
        <v>117</v>
      </c>
      <c r="F22" t="s">
        <v>267</v>
      </c>
    </row>
    <row r="23" spans="1:6">
      <c r="E23" t="s">
        <v>115</v>
      </c>
      <c r="F23" t="s">
        <v>268</v>
      </c>
    </row>
    <row r="24" spans="1:6">
      <c r="E24" t="s">
        <v>120</v>
      </c>
      <c r="F24" t="s">
        <v>269</v>
      </c>
    </row>
    <row r="25" spans="1:6">
      <c r="E25" t="s">
        <v>119</v>
      </c>
      <c r="F25" t="s">
        <v>270</v>
      </c>
    </row>
    <row r="26" spans="1:6">
      <c r="E26" t="s">
        <v>121</v>
      </c>
      <c r="F26" t="s">
        <v>271</v>
      </c>
    </row>
    <row r="27" spans="1:6">
      <c r="E27" t="s">
        <v>123</v>
      </c>
      <c r="F27" t="s">
        <v>272</v>
      </c>
    </row>
    <row r="28" spans="1:6">
      <c r="E28" t="s">
        <v>128</v>
      </c>
      <c r="F28" t="s">
        <v>273</v>
      </c>
    </row>
    <row r="29" spans="1:6">
      <c r="E29" t="s">
        <v>129</v>
      </c>
      <c r="F29" t="s">
        <v>274</v>
      </c>
    </row>
    <row r="30" spans="1:6">
      <c r="E30" t="s">
        <v>194</v>
      </c>
      <c r="F30" t="s">
        <v>265</v>
      </c>
    </row>
    <row r="31" spans="1:6">
      <c r="E31" t="s">
        <v>65</v>
      </c>
      <c r="F31" t="s">
        <v>243</v>
      </c>
    </row>
    <row r="32" spans="1:6">
      <c r="E32" t="s">
        <v>69</v>
      </c>
      <c r="F32" t="s">
        <v>244</v>
      </c>
    </row>
    <row r="33" spans="5:6">
      <c r="E33" t="s">
        <v>72</v>
      </c>
      <c r="F33" t="s">
        <v>245</v>
      </c>
    </row>
    <row r="34" spans="5:6">
      <c r="E34" t="s">
        <v>64</v>
      </c>
      <c r="F34" t="s">
        <v>242</v>
      </c>
    </row>
    <row r="35" spans="5:6">
      <c r="E35" t="s">
        <v>74</v>
      </c>
      <c r="F35" t="s">
        <v>246</v>
      </c>
    </row>
    <row r="36" spans="5:6">
      <c r="E36" t="s">
        <v>77</v>
      </c>
      <c r="F36" t="s">
        <v>248</v>
      </c>
    </row>
    <row r="37" spans="5:6">
      <c r="E37" t="s">
        <v>76</v>
      </c>
      <c r="F37" t="s">
        <v>247</v>
      </c>
    </row>
    <row r="38" spans="5:6">
      <c r="E38" t="s">
        <v>92</v>
      </c>
      <c r="F38" t="s">
        <v>265</v>
      </c>
    </row>
    <row r="39" spans="5:6">
      <c r="E39" t="s">
        <v>80</v>
      </c>
      <c r="F39" t="s">
        <v>249</v>
      </c>
    </row>
    <row r="40" spans="5:6">
      <c r="E40" t="s">
        <v>81</v>
      </c>
      <c r="F40" t="s">
        <v>250</v>
      </c>
    </row>
    <row r="41" spans="5:6">
      <c r="E41" t="s">
        <v>89</v>
      </c>
      <c r="F41" t="s">
        <v>275</v>
      </c>
    </row>
    <row r="42" spans="5:6">
      <c r="E42" t="s">
        <v>84</v>
      </c>
      <c r="F42" t="s">
        <v>276</v>
      </c>
    </row>
    <row r="43" spans="5:6">
      <c r="E43" t="s">
        <v>87</v>
      </c>
      <c r="F43" t="s">
        <v>277</v>
      </c>
    </row>
    <row r="44" spans="5:6">
      <c r="E44" t="s">
        <v>82</v>
      </c>
      <c r="F44" t="s">
        <v>278</v>
      </c>
    </row>
    <row r="45" spans="5:6">
      <c r="E45" t="s">
        <v>96</v>
      </c>
      <c r="F45" t="s">
        <v>279</v>
      </c>
    </row>
    <row r="46" spans="5:6">
      <c r="E46" t="s">
        <v>94</v>
      </c>
      <c r="F46" t="s">
        <v>280</v>
      </c>
    </row>
    <row r="47" spans="5:6">
      <c r="E47" t="s">
        <v>94</v>
      </c>
      <c r="F47">
        <v>35</v>
      </c>
    </row>
    <row r="48" spans="5:6">
      <c r="E48" t="s">
        <v>5</v>
      </c>
      <c r="F48" t="s">
        <v>281</v>
      </c>
    </row>
    <row r="49" spans="5:6">
      <c r="E49" t="s">
        <v>11</v>
      </c>
      <c r="F49" t="s">
        <v>183</v>
      </c>
    </row>
    <row r="50" spans="5:6">
      <c r="E50" t="s">
        <v>2</v>
      </c>
      <c r="F50" t="s">
        <v>282</v>
      </c>
    </row>
    <row r="51" spans="5:6">
      <c r="E51" t="s">
        <v>8</v>
      </c>
      <c r="F51" t="s">
        <v>283</v>
      </c>
    </row>
    <row r="52" spans="5:6">
      <c r="E52" t="s">
        <v>23</v>
      </c>
      <c r="F52" t="s">
        <v>284</v>
      </c>
    </row>
    <row r="53" spans="5:6">
      <c r="E53" t="s">
        <v>16</v>
      </c>
      <c r="F53" t="s">
        <v>285</v>
      </c>
    </row>
    <row r="54" spans="5:6">
      <c r="E54" t="s">
        <v>24</v>
      </c>
      <c r="F54" t="s">
        <v>286</v>
      </c>
    </row>
    <row r="55" spans="5:6">
      <c r="E55" t="s">
        <v>18</v>
      </c>
      <c r="F55" t="s">
        <v>287</v>
      </c>
    </row>
    <row r="56" spans="5:6">
      <c r="E56" t="s">
        <v>25</v>
      </c>
      <c r="F56" t="s">
        <v>265</v>
      </c>
    </row>
    <row r="57" spans="5:6">
      <c r="E57" t="s">
        <v>31</v>
      </c>
      <c r="F57" t="s">
        <v>288</v>
      </c>
    </row>
    <row r="58" spans="5:6">
      <c r="E58" t="s">
        <v>27</v>
      </c>
      <c r="F58" t="s">
        <v>289</v>
      </c>
    </row>
    <row r="59" spans="5:6">
      <c r="E59" t="s">
        <v>33</v>
      </c>
      <c r="F59" t="s">
        <v>290</v>
      </c>
    </row>
    <row r="60" spans="5:6">
      <c r="E60" t="s">
        <v>211</v>
      </c>
      <c r="F60" t="s">
        <v>265</v>
      </c>
    </row>
    <row r="61" spans="5:6">
      <c r="E61" t="s">
        <v>40</v>
      </c>
      <c r="F61" t="s">
        <v>291</v>
      </c>
    </row>
    <row r="62" spans="5:6">
      <c r="E62" t="s">
        <v>292</v>
      </c>
      <c r="F62" t="s">
        <v>293</v>
      </c>
    </row>
    <row r="63" spans="5:6">
      <c r="E63" t="s">
        <v>44</v>
      </c>
      <c r="F63" t="s">
        <v>251</v>
      </c>
    </row>
    <row r="64" spans="5:6">
      <c r="E64" t="s">
        <v>49</v>
      </c>
      <c r="F64" t="s">
        <v>192</v>
      </c>
    </row>
    <row r="65" spans="5:6">
      <c r="E65" t="s">
        <v>51</v>
      </c>
      <c r="F65" t="s">
        <v>238</v>
      </c>
    </row>
    <row r="66" spans="5:6">
      <c r="E66" t="s">
        <v>47</v>
      </c>
      <c r="F66" t="s">
        <v>294</v>
      </c>
    </row>
    <row r="67" spans="5:6">
      <c r="E67" t="s">
        <v>58</v>
      </c>
      <c r="F67" t="s">
        <v>239</v>
      </c>
    </row>
    <row r="68" spans="5:6">
      <c r="E68" t="s">
        <v>60</v>
      </c>
      <c r="F68" t="s">
        <v>240</v>
      </c>
    </row>
    <row r="69" spans="5:6">
      <c r="E69" t="s">
        <v>61</v>
      </c>
      <c r="F69" t="s">
        <v>241</v>
      </c>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4696-A260-44D5-B684-94F0E5F08D27}">
  <dimension ref="A1:H70"/>
  <sheetViews>
    <sheetView workbookViewId="0"/>
  </sheetViews>
  <sheetFormatPr defaultRowHeight="18.75"/>
  <cols>
    <col min="1" max="1" width="54.25" customWidth="1"/>
    <col min="3" max="3" width="58.5" customWidth="1"/>
  </cols>
  <sheetData>
    <row r="1" spans="1:4">
      <c r="A1" t="s">
        <v>236</v>
      </c>
      <c r="B1" t="s">
        <v>237</v>
      </c>
    </row>
    <row r="2" spans="1:4">
      <c r="A2" t="s">
        <v>2</v>
      </c>
      <c r="B2">
        <v>1</v>
      </c>
      <c r="C2" t="s">
        <v>2</v>
      </c>
      <c r="D2" t="s">
        <v>295</v>
      </c>
    </row>
    <row r="3" spans="1:4">
      <c r="A3" t="s">
        <v>5</v>
      </c>
      <c r="B3">
        <v>2</v>
      </c>
      <c r="C3" t="s">
        <v>5</v>
      </c>
      <c r="D3" t="s">
        <v>295</v>
      </c>
    </row>
    <row r="4" spans="1:4">
      <c r="A4" t="s">
        <v>8</v>
      </c>
      <c r="B4">
        <v>3</v>
      </c>
      <c r="C4" t="s">
        <v>8</v>
      </c>
      <c r="D4" t="s">
        <v>295</v>
      </c>
    </row>
    <row r="5" spans="1:4">
      <c r="A5" t="s">
        <v>11</v>
      </c>
      <c r="B5">
        <v>4</v>
      </c>
      <c r="C5" t="s">
        <v>11</v>
      </c>
      <c r="D5" t="s">
        <v>295</v>
      </c>
    </row>
    <row r="6" spans="1:4">
      <c r="A6" t="s">
        <v>16</v>
      </c>
      <c r="B6">
        <v>5</v>
      </c>
      <c r="C6" t="s">
        <v>16</v>
      </c>
      <c r="D6" t="s">
        <v>296</v>
      </c>
    </row>
    <row r="7" spans="1:4">
      <c r="A7" t="s">
        <v>18</v>
      </c>
      <c r="B7">
        <v>6</v>
      </c>
      <c r="C7" t="s">
        <v>18</v>
      </c>
      <c r="D7" t="s">
        <v>297</v>
      </c>
    </row>
    <row r="8" spans="1:4">
      <c r="A8" t="s">
        <v>23</v>
      </c>
      <c r="B8">
        <v>7</v>
      </c>
      <c r="C8" t="s">
        <v>23</v>
      </c>
      <c r="D8" t="s">
        <v>298</v>
      </c>
    </row>
    <row r="9" spans="1:4">
      <c r="A9" t="s">
        <v>24</v>
      </c>
      <c r="B9">
        <v>8</v>
      </c>
      <c r="C9" t="s">
        <v>24</v>
      </c>
      <c r="D9" t="s">
        <v>298</v>
      </c>
    </row>
    <row r="10" spans="1:4">
      <c r="A10" t="s">
        <v>27</v>
      </c>
      <c r="B10">
        <v>9</v>
      </c>
      <c r="C10" t="s">
        <v>27</v>
      </c>
      <c r="D10" t="s">
        <v>299</v>
      </c>
    </row>
    <row r="11" spans="1:4">
      <c r="A11" t="s">
        <v>31</v>
      </c>
      <c r="B11">
        <v>10</v>
      </c>
      <c r="C11" t="s">
        <v>31</v>
      </c>
    </row>
    <row r="12" spans="1:4">
      <c r="A12" t="s">
        <v>33</v>
      </c>
      <c r="B12">
        <v>11</v>
      </c>
      <c r="C12" t="s">
        <v>33</v>
      </c>
    </row>
    <row r="13" spans="1:4">
      <c r="A13" t="s">
        <v>292</v>
      </c>
      <c r="B13" s="11">
        <v>13</v>
      </c>
      <c r="C13" t="s">
        <v>292</v>
      </c>
    </row>
    <row r="14" spans="1:4">
      <c r="A14" t="s">
        <v>40</v>
      </c>
      <c r="B14" s="11">
        <v>14</v>
      </c>
      <c r="C14" t="s">
        <v>40</v>
      </c>
    </row>
    <row r="15" spans="1:4">
      <c r="A15" t="s">
        <v>44</v>
      </c>
      <c r="B15" s="11">
        <v>15</v>
      </c>
      <c r="C15" t="s">
        <v>44</v>
      </c>
    </row>
    <row r="16" spans="1:4">
      <c r="A16" t="s">
        <v>47</v>
      </c>
      <c r="B16" s="11">
        <v>16</v>
      </c>
      <c r="C16" t="s">
        <v>47</v>
      </c>
    </row>
    <row r="17" spans="1:3">
      <c r="A17" t="s">
        <v>49</v>
      </c>
      <c r="B17" s="11">
        <v>17</v>
      </c>
      <c r="C17" t="s">
        <v>49</v>
      </c>
    </row>
    <row r="18" spans="1:3">
      <c r="A18" t="s">
        <v>51</v>
      </c>
      <c r="B18" s="11">
        <v>18</v>
      </c>
      <c r="C18" t="s">
        <v>51</v>
      </c>
    </row>
    <row r="19" spans="1:3">
      <c r="A19" t="s">
        <v>58</v>
      </c>
      <c r="B19" s="11">
        <v>19</v>
      </c>
      <c r="C19" t="s">
        <v>58</v>
      </c>
    </row>
    <row r="20" spans="1:3">
      <c r="A20" t="s">
        <v>60</v>
      </c>
      <c r="B20" s="11">
        <v>20</v>
      </c>
      <c r="C20" t="s">
        <v>60</v>
      </c>
    </row>
    <row r="21" spans="1:3">
      <c r="A21" t="s">
        <v>61</v>
      </c>
      <c r="B21" s="11">
        <v>21</v>
      </c>
      <c r="C21" t="s">
        <v>61</v>
      </c>
    </row>
    <row r="22" spans="1:3">
      <c r="A22" t="s">
        <v>64</v>
      </c>
      <c r="B22" s="11">
        <v>22</v>
      </c>
      <c r="C22" t="s">
        <v>64</v>
      </c>
    </row>
    <row r="23" spans="1:3">
      <c r="A23" t="s">
        <v>65</v>
      </c>
      <c r="B23" s="11">
        <v>23</v>
      </c>
      <c r="C23" t="s">
        <v>65</v>
      </c>
    </row>
    <row r="24" spans="1:3">
      <c r="A24" t="s">
        <v>69</v>
      </c>
      <c r="B24" s="11">
        <v>24</v>
      </c>
      <c r="C24" t="s">
        <v>69</v>
      </c>
    </row>
    <row r="25" spans="1:3">
      <c r="A25" t="s">
        <v>72</v>
      </c>
      <c r="B25" s="11">
        <v>25</v>
      </c>
      <c r="C25" t="s">
        <v>72</v>
      </c>
    </row>
    <row r="26" spans="1:3">
      <c r="A26" t="s">
        <v>74</v>
      </c>
      <c r="B26" s="11">
        <v>26</v>
      </c>
      <c r="C26" t="s">
        <v>74</v>
      </c>
    </row>
    <row r="27" spans="1:3">
      <c r="A27" t="s">
        <v>76</v>
      </c>
      <c r="B27" s="11">
        <v>27</v>
      </c>
      <c r="C27" t="s">
        <v>76</v>
      </c>
    </row>
    <row r="28" spans="1:3">
      <c r="A28" t="s">
        <v>77</v>
      </c>
      <c r="B28" s="11">
        <v>28</v>
      </c>
      <c r="C28" t="s">
        <v>77</v>
      </c>
    </row>
    <row r="29" spans="1:3">
      <c r="A29" t="s">
        <v>80</v>
      </c>
      <c r="B29" s="11">
        <v>29</v>
      </c>
      <c r="C29" t="s">
        <v>80</v>
      </c>
    </row>
    <row r="30" spans="1:3">
      <c r="A30" t="s">
        <v>81</v>
      </c>
      <c r="B30" s="11">
        <v>30</v>
      </c>
      <c r="C30" t="s">
        <v>81</v>
      </c>
    </row>
    <row r="31" spans="1:3">
      <c r="A31" t="s">
        <v>82</v>
      </c>
      <c r="B31" s="11">
        <v>31</v>
      </c>
      <c r="C31" t="s">
        <v>82</v>
      </c>
    </row>
    <row r="32" spans="1:3">
      <c r="A32" t="s">
        <v>84</v>
      </c>
      <c r="B32" s="11">
        <v>32</v>
      </c>
      <c r="C32" t="s">
        <v>84</v>
      </c>
    </row>
    <row r="33" spans="1:8">
      <c r="A33" t="s">
        <v>87</v>
      </c>
      <c r="B33" s="11">
        <v>33</v>
      </c>
      <c r="C33" t="s">
        <v>87</v>
      </c>
    </row>
    <row r="34" spans="1:8">
      <c r="A34" t="s">
        <v>89</v>
      </c>
      <c r="B34" s="11">
        <v>34</v>
      </c>
      <c r="C34" t="s">
        <v>89</v>
      </c>
    </row>
    <row r="35" spans="1:8">
      <c r="A35" t="s">
        <v>94</v>
      </c>
      <c r="B35">
        <v>35</v>
      </c>
      <c r="C35" t="s">
        <v>94</v>
      </c>
    </row>
    <row r="36" spans="1:8">
      <c r="A36" t="s">
        <v>94</v>
      </c>
      <c r="B36" s="11">
        <v>35</v>
      </c>
      <c r="C36" t="s">
        <v>94</v>
      </c>
    </row>
    <row r="37" spans="1:8">
      <c r="A37" t="s">
        <v>96</v>
      </c>
      <c r="B37" s="11">
        <v>36</v>
      </c>
      <c r="C37" t="s">
        <v>96</v>
      </c>
    </row>
    <row r="38" spans="1:8">
      <c r="A38" t="s">
        <v>260</v>
      </c>
      <c r="B38" s="11">
        <v>37</v>
      </c>
      <c r="C38" t="s">
        <v>260</v>
      </c>
    </row>
    <row r="39" spans="1:8">
      <c r="A39" t="s">
        <v>99</v>
      </c>
      <c r="B39" s="11">
        <v>38</v>
      </c>
      <c r="C39" t="s">
        <v>99</v>
      </c>
    </row>
    <row r="40" spans="1:8">
      <c r="A40" t="s">
        <v>102</v>
      </c>
      <c r="B40" s="11">
        <v>39</v>
      </c>
      <c r="C40" t="s">
        <v>102</v>
      </c>
    </row>
    <row r="41" spans="1:8">
      <c r="A41" t="s">
        <v>105</v>
      </c>
      <c r="B41">
        <v>40</v>
      </c>
      <c r="C41" t="s">
        <v>105</v>
      </c>
    </row>
    <row r="42" spans="1:8">
      <c r="A42" t="s">
        <v>105</v>
      </c>
      <c r="B42" s="11">
        <v>40</v>
      </c>
      <c r="C42" t="s">
        <v>105</v>
      </c>
    </row>
    <row r="43" spans="1:8">
      <c r="A43" t="s">
        <v>110</v>
      </c>
      <c r="B43">
        <v>41</v>
      </c>
      <c r="C43" t="s">
        <v>110</v>
      </c>
    </row>
    <row r="44" spans="1:8">
      <c r="A44" t="s">
        <v>112</v>
      </c>
      <c r="B44">
        <v>42</v>
      </c>
      <c r="C44" t="s">
        <v>112</v>
      </c>
    </row>
    <row r="45" spans="1:8">
      <c r="A45" t="s">
        <v>115</v>
      </c>
      <c r="B45">
        <v>43</v>
      </c>
      <c r="C45" t="s">
        <v>115</v>
      </c>
    </row>
    <row r="46" spans="1:8">
      <c r="A46" t="s">
        <v>117</v>
      </c>
      <c r="B46">
        <v>44</v>
      </c>
      <c r="C46" t="s">
        <v>117</v>
      </c>
      <c r="H46">
        <v>12640</v>
      </c>
    </row>
    <row r="47" spans="1:8">
      <c r="A47" t="s">
        <v>119</v>
      </c>
      <c r="B47">
        <v>45</v>
      </c>
      <c r="C47" t="s">
        <v>119</v>
      </c>
      <c r="H47">
        <v>308</v>
      </c>
    </row>
    <row r="48" spans="1:8">
      <c r="A48" t="s">
        <v>120</v>
      </c>
      <c r="B48" s="11">
        <v>47</v>
      </c>
      <c r="C48" t="s">
        <v>120</v>
      </c>
      <c r="H48">
        <v>779</v>
      </c>
    </row>
    <row r="49" spans="1:8">
      <c r="A49" t="s">
        <v>121</v>
      </c>
      <c r="B49" s="11">
        <v>48</v>
      </c>
      <c r="C49" t="s">
        <v>121</v>
      </c>
      <c r="H49">
        <f>SUM(H46:H48)</f>
        <v>13727</v>
      </c>
    </row>
    <row r="50" spans="1:8">
      <c r="A50" t="s">
        <v>123</v>
      </c>
      <c r="B50" s="11">
        <v>49</v>
      </c>
      <c r="C50" t="s">
        <v>123</v>
      </c>
    </row>
    <row r="51" spans="1:8">
      <c r="A51" t="s">
        <v>128</v>
      </c>
      <c r="B51">
        <v>50</v>
      </c>
      <c r="C51" t="s">
        <v>128</v>
      </c>
    </row>
    <row r="52" spans="1:8">
      <c r="A52" t="s">
        <v>129</v>
      </c>
      <c r="B52">
        <v>51</v>
      </c>
      <c r="C52" t="s">
        <v>129</v>
      </c>
    </row>
    <row r="53" spans="1:8">
      <c r="A53" t="s">
        <v>133</v>
      </c>
      <c r="B53">
        <v>52</v>
      </c>
      <c r="C53" t="s">
        <v>133</v>
      </c>
    </row>
    <row r="54" spans="1:8">
      <c r="A54" t="s">
        <v>133</v>
      </c>
      <c r="B54">
        <v>52</v>
      </c>
      <c r="C54" t="s">
        <v>187</v>
      </c>
    </row>
    <row r="55" spans="1:8">
      <c r="A55" t="s">
        <v>140</v>
      </c>
      <c r="B55">
        <v>53</v>
      </c>
      <c r="C55" t="s">
        <v>140</v>
      </c>
    </row>
    <row r="56" spans="1:8">
      <c r="A56" t="s">
        <v>142</v>
      </c>
      <c r="B56">
        <v>54</v>
      </c>
      <c r="C56" t="s">
        <v>142</v>
      </c>
    </row>
    <row r="57" spans="1:8">
      <c r="A57" t="s">
        <v>189</v>
      </c>
      <c r="B57">
        <v>55</v>
      </c>
      <c r="C57" t="s">
        <v>189</v>
      </c>
    </row>
    <row r="58" spans="1:8">
      <c r="A58" t="s">
        <v>144</v>
      </c>
      <c r="B58">
        <v>55</v>
      </c>
      <c r="C58" t="s">
        <v>144</v>
      </c>
    </row>
    <row r="59" spans="1:8">
      <c r="A59" t="s">
        <v>152</v>
      </c>
      <c r="B59">
        <v>56</v>
      </c>
      <c r="C59" t="s">
        <v>152</v>
      </c>
    </row>
    <row r="60" spans="1:8">
      <c r="A60" t="s">
        <v>152</v>
      </c>
      <c r="B60">
        <v>56</v>
      </c>
      <c r="C60" t="s">
        <v>152</v>
      </c>
    </row>
    <row r="61" spans="1:8">
      <c r="A61" t="s">
        <v>153</v>
      </c>
      <c r="B61">
        <v>57</v>
      </c>
      <c r="C61" t="s">
        <v>153</v>
      </c>
    </row>
    <row r="62" spans="1:8">
      <c r="A62" t="s">
        <v>157</v>
      </c>
      <c r="B62">
        <v>59</v>
      </c>
      <c r="C62" t="s">
        <v>157</v>
      </c>
    </row>
    <row r="63" spans="1:8">
      <c r="A63" t="s">
        <v>158</v>
      </c>
      <c r="B63">
        <v>60</v>
      </c>
      <c r="C63" t="s">
        <v>158</v>
      </c>
    </row>
    <row r="64" spans="1:8">
      <c r="A64" t="s">
        <v>158</v>
      </c>
      <c r="B64">
        <v>60</v>
      </c>
      <c r="C64" t="s">
        <v>158</v>
      </c>
    </row>
    <row r="65" spans="1:2">
      <c r="A65" t="s">
        <v>208</v>
      </c>
      <c r="B65" t="s">
        <v>265</v>
      </c>
    </row>
    <row r="66" spans="1:2">
      <c r="A66" t="s">
        <v>194</v>
      </c>
      <c r="B66" t="s">
        <v>265</v>
      </c>
    </row>
    <row r="67" spans="1:2">
      <c r="A67" t="s">
        <v>92</v>
      </c>
      <c r="B67" t="s">
        <v>265</v>
      </c>
    </row>
    <row r="68" spans="1:2">
      <c r="A68" t="s">
        <v>25</v>
      </c>
      <c r="B68" t="s">
        <v>265</v>
      </c>
    </row>
    <row r="69" spans="1:2">
      <c r="A69" t="s">
        <v>211</v>
      </c>
      <c r="B69" t="s">
        <v>265</v>
      </c>
    </row>
    <row r="70" spans="1:2">
      <c r="A70" t="s">
        <v>300</v>
      </c>
    </row>
  </sheetData>
  <autoFilter ref="A1:B1" xr:uid="{8D1A4696-A260-44D5-B684-94F0E5F08D27}">
    <sortState xmlns:xlrd2="http://schemas.microsoft.com/office/spreadsheetml/2017/richdata2" ref="A2:B69">
      <sortCondition ref="B1"/>
    </sortState>
  </autoFilter>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96B2C-BAED-4351-A366-BFB578662DCF}">
  <dimension ref="B2:E21"/>
  <sheetViews>
    <sheetView workbookViewId="0"/>
  </sheetViews>
  <sheetFormatPr defaultRowHeight="18.75"/>
  <cols>
    <col min="2" max="2" width="12.25" customWidth="1"/>
    <col min="3" max="3" width="13" bestFit="1" customWidth="1"/>
    <col min="4" max="5" width="13.75" customWidth="1"/>
    <col min="7" max="7" width="13" bestFit="1" customWidth="1"/>
    <col min="8" max="9" width="9.5" bestFit="1" customWidth="1"/>
  </cols>
  <sheetData>
    <row r="2" spans="2:5" ht="44.45" customHeight="1">
      <c r="C2" s="4"/>
      <c r="D2" s="7" t="s">
        <v>166</v>
      </c>
      <c r="E2" s="8" t="s">
        <v>1</v>
      </c>
    </row>
    <row r="3" spans="2:5" ht="44.45" customHeight="1">
      <c r="C3" s="2" t="s">
        <v>163</v>
      </c>
      <c r="D3" s="3" t="e">
        <f>SUM(a04_予算額列_新年度)</f>
        <v>#REF!</v>
      </c>
      <c r="E3" s="3" t="e">
        <f>SUM(a05_予算額列_現年度)</f>
        <v>#REF!</v>
      </c>
    </row>
    <row r="4" spans="2:5" ht="44.45" customHeight="1">
      <c r="C4" s="2" t="s">
        <v>164</v>
      </c>
      <c r="D4" s="3" t="e">
        <f>D3-D5</f>
        <v>#REF!</v>
      </c>
      <c r="E4" s="3" t="e">
        <f>E3-E5</f>
        <v>#REF!</v>
      </c>
    </row>
    <row r="5" spans="2:5" ht="44.45" customHeight="1">
      <c r="C5" s="5" t="s">
        <v>165</v>
      </c>
      <c r="D5" s="6" t="e">
        <f>SUMIF(a01_再掲判定,"再掲",a04_予算額列_新年度)</f>
        <v>#REF!</v>
      </c>
      <c r="E5" s="6" t="e">
        <f>SUMIF(a01_再掲判定,"再掲",a05_予算額列_現年度)</f>
        <v>#REF!</v>
      </c>
    </row>
    <row r="8" spans="2:5">
      <c r="B8" t="s">
        <v>202</v>
      </c>
      <c r="C8" t="s">
        <v>198</v>
      </c>
      <c r="D8" s="9">
        <v>3166905</v>
      </c>
      <c r="E8" s="9">
        <v>1721154</v>
      </c>
    </row>
    <row r="9" spans="2:5">
      <c r="C9" t="s">
        <v>199</v>
      </c>
      <c r="D9" s="9">
        <v>2098919</v>
      </c>
      <c r="E9" s="9">
        <v>2282370</v>
      </c>
    </row>
    <row r="10" spans="2:5">
      <c r="C10" t="s">
        <v>200</v>
      </c>
      <c r="D10" s="9">
        <v>4622693</v>
      </c>
      <c r="E10" s="9">
        <v>2568053</v>
      </c>
    </row>
    <row r="11" spans="2:5">
      <c r="C11" t="s">
        <v>201</v>
      </c>
      <c r="D11" s="9">
        <v>5077143</v>
      </c>
      <c r="E11" s="9">
        <v>4149284</v>
      </c>
    </row>
    <row r="13" spans="2:5">
      <c r="B13" t="s">
        <v>203</v>
      </c>
      <c r="C13" t="s">
        <v>198</v>
      </c>
      <c r="D13" s="9">
        <v>2693030</v>
      </c>
      <c r="E13" s="9">
        <v>1154254</v>
      </c>
    </row>
    <row r="14" spans="2:5">
      <c r="C14" t="s">
        <v>199</v>
      </c>
      <c r="D14" s="9">
        <v>1718852</v>
      </c>
      <c r="E14" s="9">
        <v>2043959</v>
      </c>
    </row>
    <row r="15" spans="2:5">
      <c r="C15" t="s">
        <v>200</v>
      </c>
      <c r="D15" s="9">
        <v>2066495</v>
      </c>
      <c r="E15" s="9">
        <v>1223255</v>
      </c>
    </row>
    <row r="16" spans="2:5">
      <c r="C16" t="s">
        <v>201</v>
      </c>
      <c r="D16" s="9">
        <v>5013643</v>
      </c>
      <c r="E16" s="9">
        <v>4099784</v>
      </c>
    </row>
    <row r="17" spans="2:5">
      <c r="D17" s="9"/>
      <c r="E17" s="9"/>
    </row>
    <row r="18" spans="2:5">
      <c r="B18" t="s">
        <v>204</v>
      </c>
      <c r="C18" t="s">
        <v>198</v>
      </c>
      <c r="D18" s="9">
        <v>473875</v>
      </c>
      <c r="E18" s="9">
        <v>566900</v>
      </c>
    </row>
    <row r="19" spans="2:5">
      <c r="C19" t="s">
        <v>199</v>
      </c>
      <c r="D19" s="9">
        <v>380067</v>
      </c>
      <c r="E19" s="9">
        <v>238411</v>
      </c>
    </row>
    <row r="20" spans="2:5">
      <c r="C20" t="s">
        <v>200</v>
      </c>
      <c r="D20" s="9">
        <v>2556198</v>
      </c>
      <c r="E20" s="9">
        <v>1344798</v>
      </c>
    </row>
    <row r="21" spans="2:5">
      <c r="C21" t="s">
        <v>201</v>
      </c>
      <c r="D21" s="9">
        <v>63500</v>
      </c>
      <c r="E21" s="9">
        <v>49500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R8施策一覧</vt:lpstr>
      <vt:lpstr>Sheet4</vt:lpstr>
      <vt:lpstr>Sheet5</vt:lpstr>
      <vt:lpstr>Sheet3</vt:lpstr>
      <vt:lpstr>Sheet1</vt:lpstr>
      <vt:lpstr>Sheet2</vt:lpstr>
      <vt:lpstr>集計金額詳細</vt:lpstr>
      <vt:lpstr>'R8施策一覧'!a03_部局列</vt:lpstr>
      <vt:lpstr>'R8施策一覧'!Print_Titles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2026-03-23T23:37:55Z</dcterms:created>
  <dcterms:modified xsi:type="dcterms:W3CDTF">2026-03-23T23:38:10Z</dcterms:modified>
</cp:coreProperties>
</file>