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480" yWindow="75" windowWidth="15330" windowHeight="4380" tabRatio="571" firstSheet="2" activeTab="2"/>
  </bookViews>
  <sheets>
    <sheet name="【H26】表54～62" sheetId="14" r:id="rId1"/>
    <sheet name="【H26】表17から25" sheetId="13" r:id="rId2"/>
    <sheet name="108(2) 登録" sheetId="4" r:id="rId3"/>
  </sheets>
  <definedNames>
    <definedName name="_Regression_Int" localSheetId="2" hidden="1">1</definedName>
    <definedName name="\a" localSheetId="2">'108(2) 登録'!#REF!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Z_B165435D_D01C_416C_B6B1_C80BCA3AAA95_.wvu.PrintTitles" localSheetId="1" hidden="1">【H26】表17から25!$1:$7</definedName>
    <definedName name="Z_B8A1C481_7A2D_4D20_811C_D83268741221_.wvu.PrintTitles" localSheetId="1" hidden="1">【H26】表17から25!$1:$7</definedName>
  </definedNames>
  <calcPr calcId="125725"/>
</workbook>
</file>

<file path=xl/calcChain.xml><?xml version="1.0" encoding="utf-8"?>
<calcChain xmlns="http://schemas.openxmlformats.org/spreadsheetml/2006/main">
  <c r="AE98" i="14"/>
  <c r="AD98"/>
  <c r="AA98"/>
  <c r="Z98"/>
  <c r="W98"/>
  <c r="AE99" s="1"/>
  <c r="V98"/>
  <c r="AD99" s="1"/>
  <c r="S98"/>
  <c r="R98"/>
  <c r="O98"/>
  <c r="N98"/>
  <c r="K98"/>
  <c r="J98"/>
  <c r="G98"/>
  <c r="F98"/>
  <c r="C98"/>
  <c r="B98"/>
  <c r="AE87"/>
  <c r="AD87"/>
  <c r="AA87"/>
  <c r="Z87"/>
  <c r="W87"/>
  <c r="AE88" s="1"/>
  <c r="V87"/>
  <c r="AD88"/>
  <c r="S87"/>
  <c r="R87"/>
  <c r="O87"/>
  <c r="N87"/>
  <c r="Z88" s="1"/>
  <c r="K87"/>
  <c r="J87"/>
  <c r="G87"/>
  <c r="AA88"/>
  <c r="F87"/>
  <c r="C87"/>
  <c r="B87"/>
  <c r="AE76"/>
  <c r="AD76"/>
  <c r="AA76"/>
  <c r="Z76"/>
  <c r="W76"/>
  <c r="AE77" s="1"/>
  <c r="V76"/>
  <c r="AD77"/>
  <c r="S76"/>
  <c r="R76"/>
  <c r="O76"/>
  <c r="N76"/>
  <c r="K76"/>
  <c r="AA77" s="1"/>
  <c r="J76"/>
  <c r="G76"/>
  <c r="F76"/>
  <c r="Z77"/>
  <c r="C76"/>
  <c r="B76"/>
  <c r="AE65"/>
  <c r="AD65"/>
  <c r="AA65"/>
  <c r="Z65"/>
  <c r="W65"/>
  <c r="AE66"/>
  <c r="V65"/>
  <c r="AD66" s="1"/>
  <c r="S65"/>
  <c r="R65"/>
  <c r="O65"/>
  <c r="N65"/>
  <c r="K65"/>
  <c r="J65"/>
  <c r="G65"/>
  <c r="F65"/>
  <c r="C65"/>
  <c r="B65"/>
  <c r="AE54"/>
  <c r="AD54"/>
  <c r="AA54"/>
  <c r="Z54"/>
  <c r="W54"/>
  <c r="AE55" s="1"/>
  <c r="V54"/>
  <c r="AD55"/>
  <c r="S54"/>
  <c r="R54"/>
  <c r="O54"/>
  <c r="N54"/>
  <c r="K54"/>
  <c r="J54"/>
  <c r="G54"/>
  <c r="F54"/>
  <c r="C54"/>
  <c r="B54"/>
  <c r="AE43"/>
  <c r="AD43"/>
  <c r="AA43"/>
  <c r="Z43"/>
  <c r="W43"/>
  <c r="AE44"/>
  <c r="V43"/>
  <c r="S43"/>
  <c r="R43"/>
  <c r="O43"/>
  <c r="N43"/>
  <c r="K43"/>
  <c r="J43"/>
  <c r="G43"/>
  <c r="AA44" s="1"/>
  <c r="F43"/>
  <c r="C43"/>
  <c r="B43"/>
  <c r="AE32"/>
  <c r="AD32"/>
  <c r="AA32"/>
  <c r="Z32"/>
  <c r="W32"/>
  <c r="V32"/>
  <c r="AD33" s="1"/>
  <c r="S32"/>
  <c r="R32"/>
  <c r="O32"/>
  <c r="N32"/>
  <c r="K32"/>
  <c r="J32"/>
  <c r="G32"/>
  <c r="F32"/>
  <c r="Z33" s="1"/>
  <c r="C32"/>
  <c r="B32"/>
  <c r="AE21"/>
  <c r="AD21"/>
  <c r="AA21"/>
  <c r="Z21"/>
  <c r="W21"/>
  <c r="AE22"/>
  <c r="V21"/>
  <c r="AD22" s="1"/>
  <c r="S21"/>
  <c r="R21"/>
  <c r="O21"/>
  <c r="N21"/>
  <c r="K21"/>
  <c r="J21"/>
  <c r="G21"/>
  <c r="AA22" s="1"/>
  <c r="F21"/>
  <c r="Z22"/>
  <c r="C21"/>
  <c r="B21"/>
  <c r="AE10"/>
  <c r="AD10"/>
  <c r="AA10"/>
  <c r="Z10"/>
  <c r="W10"/>
  <c r="AE11" s="1"/>
  <c r="V10"/>
  <c r="AD11" s="1"/>
  <c r="S10"/>
  <c r="R10"/>
  <c r="O10"/>
  <c r="N10"/>
  <c r="K10"/>
  <c r="J10"/>
  <c r="G10"/>
  <c r="AA11" s="1"/>
  <c r="F10"/>
  <c r="Z11" s="1"/>
  <c r="C10"/>
  <c r="B10"/>
  <c r="V107" i="13"/>
  <c r="Y107"/>
  <c r="X107"/>
  <c r="W107"/>
  <c r="U107"/>
  <c r="T107"/>
  <c r="S107"/>
  <c r="R107"/>
  <c r="Q107"/>
  <c r="P107"/>
  <c r="M107"/>
  <c r="H107"/>
  <c r="B107"/>
  <c r="Y95"/>
  <c r="X95"/>
  <c r="W95"/>
  <c r="V95"/>
  <c r="U95"/>
  <c r="T95"/>
  <c r="S95"/>
  <c r="R95"/>
  <c r="Q95"/>
  <c r="P95"/>
  <c r="M95"/>
  <c r="H95"/>
  <c r="B95"/>
  <c r="Y83"/>
  <c r="X83"/>
  <c r="W83"/>
  <c r="V83"/>
  <c r="U83"/>
  <c r="T83"/>
  <c r="S83"/>
  <c r="R83"/>
  <c r="Q83"/>
  <c r="P83"/>
  <c r="M83"/>
  <c r="H83"/>
  <c r="B83"/>
  <c r="X71"/>
  <c r="W71"/>
  <c r="V71"/>
  <c r="U71"/>
  <c r="T71"/>
  <c r="S71"/>
  <c r="R71"/>
  <c r="Q71"/>
  <c r="P71"/>
  <c r="M71"/>
  <c r="H71"/>
  <c r="B71"/>
  <c r="Y59"/>
  <c r="X59"/>
  <c r="W59"/>
  <c r="V59"/>
  <c r="U59"/>
  <c r="T59"/>
  <c r="S59"/>
  <c r="Q59"/>
  <c r="P59"/>
  <c r="M59"/>
  <c r="H59"/>
  <c r="B59"/>
  <c r="Q47"/>
  <c r="P47"/>
  <c r="Q48" s="1"/>
  <c r="H47"/>
  <c r="B47"/>
  <c r="Y35"/>
  <c r="V35"/>
  <c r="S35"/>
  <c r="Q35"/>
  <c r="P35"/>
  <c r="Q36" s="1"/>
  <c r="M35"/>
  <c r="H35"/>
  <c r="B35"/>
  <c r="Y11"/>
  <c r="V11"/>
  <c r="S11"/>
  <c r="R11"/>
  <c r="Q11"/>
  <c r="P11"/>
  <c r="Q12" s="1"/>
  <c r="M11"/>
  <c r="H11"/>
  <c r="B11"/>
  <c r="Q96"/>
  <c r="Q72"/>
  <c r="Q60"/>
  <c r="AA66" i="14"/>
  <c r="AA33"/>
  <c r="AA55" l="1"/>
  <c r="AE33"/>
  <c r="AD44"/>
  <c r="Z55"/>
  <c r="AA99"/>
  <c r="Z99"/>
  <c r="Z66"/>
  <c r="Z44"/>
  <c r="Q108" i="13"/>
  <c r="Q84"/>
</calcChain>
</file>

<file path=xl/sharedStrings.xml><?xml version="1.0" encoding="utf-8"?>
<sst xmlns="http://schemas.openxmlformats.org/spreadsheetml/2006/main" count="1084" uniqueCount="121">
  <si>
    <t>主要地方道</t>
  </si>
  <si>
    <t>一般国道</t>
  </si>
  <si>
    <t>指定区間外</t>
  </si>
  <si>
    <t>一般県道</t>
  </si>
  <si>
    <t>年，所　　管</t>
  </si>
  <si>
    <t>総　　　　　　　　　数</t>
  </si>
  <si>
    <t>永　　　　久　　　　橋</t>
  </si>
  <si>
    <t>木　橋・そ　の　他</t>
  </si>
  <si>
    <t>箇　　所　　数</t>
  </si>
  <si>
    <t>延　　　　　長</t>
  </si>
  <si>
    <t>指定区間</t>
  </si>
  <si>
    <t>県道</t>
  </si>
  <si>
    <t>市町村道</t>
  </si>
  <si>
    <t xml:space="preserve"> 2005(H17)年</t>
  </si>
  <si>
    <t>(単位  延長  ｍ)</t>
    <phoneticPr fontId="3"/>
  </si>
  <si>
    <t xml:space="preserve"> 2006(H18)年</t>
  </si>
  <si>
    <t xml:space="preserve"> 2007(H19)年</t>
  </si>
  <si>
    <t>12千葉県</t>
  </si>
  <si>
    <t>1210千葉市</t>
  </si>
  <si>
    <t>都　道　府　県　別　実　延　長　内　訳</t>
    <phoneticPr fontId="9"/>
  </si>
  <si>
    <t xml:space="preserve"> 　　　&lt;&lt;一　　般　　道　　路&gt;&gt;</t>
    <phoneticPr fontId="9"/>
  </si>
  <si>
    <t>表17</t>
    <phoneticPr fontId="9"/>
  </si>
  <si>
    <t>（単位：Km,箇所）</t>
    <rPh sb="1" eb="3">
      <t>タンイ</t>
    </rPh>
    <rPh sb="7" eb="9">
      <t>カショ</t>
    </rPh>
    <phoneticPr fontId="9"/>
  </si>
  <si>
    <t xml:space="preserve">都  道  府  県 
</t>
    <rPh sb="0" eb="1">
      <t>ミヤコ</t>
    </rPh>
    <rPh sb="3" eb="4">
      <t>ミチ</t>
    </rPh>
    <rPh sb="6" eb="7">
      <t>フ</t>
    </rPh>
    <rPh sb="9" eb="10">
      <t>ケン</t>
    </rPh>
    <phoneticPr fontId="9"/>
  </si>
  <si>
    <t>実 延 長 計</t>
    <rPh sb="0" eb="1">
      <t>ジツ</t>
    </rPh>
    <rPh sb="2" eb="3">
      <t>エン</t>
    </rPh>
    <rPh sb="4" eb="5">
      <t>チョウ</t>
    </rPh>
    <rPh sb="6" eb="7">
      <t>ケイ</t>
    </rPh>
    <phoneticPr fontId="9"/>
  </si>
  <si>
    <t>改　良　済　・　未　改　良　別　,　車　道　幅　員　区　分　別　内　訳</t>
    <rPh sb="0" eb="1">
      <t>アラタ</t>
    </rPh>
    <rPh sb="2" eb="3">
      <t>リョウ</t>
    </rPh>
    <rPh sb="4" eb="5">
      <t>ス</t>
    </rPh>
    <rPh sb="8" eb="9">
      <t>ミ</t>
    </rPh>
    <rPh sb="10" eb="11">
      <t>アラタ</t>
    </rPh>
    <rPh sb="12" eb="13">
      <t>リョウ</t>
    </rPh>
    <rPh sb="14" eb="15">
      <t>ベツ</t>
    </rPh>
    <rPh sb="18" eb="19">
      <t>クルマ</t>
    </rPh>
    <rPh sb="20" eb="21">
      <t>ミチ</t>
    </rPh>
    <rPh sb="22" eb="23">
      <t>ハバ</t>
    </rPh>
    <rPh sb="24" eb="25">
      <t>イン</t>
    </rPh>
    <rPh sb="26" eb="27">
      <t>ク</t>
    </rPh>
    <rPh sb="28" eb="29">
      <t>ブン</t>
    </rPh>
    <rPh sb="30" eb="31">
      <t>ベツ</t>
    </rPh>
    <rPh sb="32" eb="33">
      <t>ナイ</t>
    </rPh>
    <rPh sb="34" eb="35">
      <t>ヤク</t>
    </rPh>
    <phoneticPr fontId="9"/>
  </si>
  <si>
    <t>路　　面　　別　　内　　訳</t>
    <rPh sb="0" eb="1">
      <t>ミチ</t>
    </rPh>
    <rPh sb="3" eb="4">
      <t>メン</t>
    </rPh>
    <rPh sb="6" eb="7">
      <t>ベツ</t>
    </rPh>
    <rPh sb="9" eb="10">
      <t>ナイ</t>
    </rPh>
    <rPh sb="12" eb="13">
      <t>ヤク</t>
    </rPh>
    <phoneticPr fontId="9"/>
  </si>
  <si>
    <t>種　　類　　別　　内　　訳</t>
    <rPh sb="0" eb="1">
      <t>タネ</t>
    </rPh>
    <rPh sb="3" eb="4">
      <t>タグイ</t>
    </rPh>
    <rPh sb="6" eb="7">
      <t>ベツ</t>
    </rPh>
    <rPh sb="9" eb="10">
      <t>ナイ</t>
    </rPh>
    <rPh sb="12" eb="13">
      <t>ヤク</t>
    </rPh>
    <phoneticPr fontId="9"/>
  </si>
  <si>
    <t>改　　　　良　　　　済</t>
    <rPh sb="0" eb="1">
      <t>アラタ</t>
    </rPh>
    <rPh sb="5" eb="6">
      <t>リョウ</t>
    </rPh>
    <rPh sb="10" eb="11">
      <t>ズミ</t>
    </rPh>
    <phoneticPr fontId="9"/>
  </si>
  <si>
    <t>未　　　　改　　　　良</t>
    <rPh sb="0" eb="1">
      <t>ミ</t>
    </rPh>
    <rPh sb="5" eb="6">
      <t>アラタ</t>
    </rPh>
    <rPh sb="10" eb="11">
      <t>リョウ</t>
    </rPh>
    <phoneticPr fontId="9"/>
  </si>
  <si>
    <t>舗　　装　　道</t>
    <rPh sb="0" eb="1">
      <t>ホ</t>
    </rPh>
    <rPh sb="3" eb="4">
      <t>ソウ</t>
    </rPh>
    <rPh sb="6" eb="7">
      <t>ドウ</t>
    </rPh>
    <phoneticPr fontId="9"/>
  </si>
  <si>
    <t>簡易舗装道</t>
    <rPh sb="0" eb="2">
      <t>カンイ</t>
    </rPh>
    <rPh sb="2" eb="4">
      <t>ホソウ</t>
    </rPh>
    <rPh sb="4" eb="5">
      <t>ドウ</t>
    </rPh>
    <phoneticPr fontId="9"/>
  </si>
  <si>
    <t>未舗装道</t>
    <rPh sb="0" eb="1">
      <t>ミ</t>
    </rPh>
    <rPh sb="1" eb="3">
      <t>ホソウ</t>
    </rPh>
    <rPh sb="3" eb="4">
      <t>ドウ</t>
    </rPh>
    <phoneticPr fontId="9"/>
  </si>
  <si>
    <t>道路延長</t>
    <rPh sb="0" eb="2">
      <t>ドウロ</t>
    </rPh>
    <rPh sb="2" eb="4">
      <t>エンチョウ</t>
    </rPh>
    <phoneticPr fontId="9"/>
  </si>
  <si>
    <t>橋　　　梁</t>
    <rPh sb="0" eb="1">
      <t>ハシ</t>
    </rPh>
    <rPh sb="4" eb="5">
      <t>ハリ</t>
    </rPh>
    <phoneticPr fontId="9"/>
  </si>
  <si>
    <t>ト　　ン　　ネ　　ル</t>
    <phoneticPr fontId="9"/>
  </si>
  <si>
    <t>及び
政令指定都市名</t>
    <phoneticPr fontId="9"/>
  </si>
  <si>
    <t>１９．５ｍ
以上</t>
    <rPh sb="7" eb="9">
      <t>イジョウ</t>
    </rPh>
    <phoneticPr fontId="9"/>
  </si>
  <si>
    <t>１３．０ｍ
　～
１９．５ｍ</t>
    <phoneticPr fontId="9"/>
  </si>
  <si>
    <t>５．５ｍ
　～
１３．０ｍ</t>
    <phoneticPr fontId="9"/>
  </si>
  <si>
    <t>小計</t>
    <rPh sb="0" eb="2">
      <t>ショウケイ</t>
    </rPh>
    <phoneticPr fontId="9"/>
  </si>
  <si>
    <t>５．５ｍ
未満</t>
    <rPh sb="6" eb="8">
      <t>ミマン</t>
    </rPh>
    <phoneticPr fontId="9"/>
  </si>
  <si>
    <t>計</t>
    <rPh sb="0" eb="1">
      <t>ケイ</t>
    </rPh>
    <phoneticPr fontId="9"/>
  </si>
  <si>
    <t>５．５ｍ
以上</t>
    <rPh sb="6" eb="8">
      <t>イジョウ</t>
    </rPh>
    <phoneticPr fontId="9"/>
  </si>
  <si>
    <t>３．５ｍ
　～
５．５ｍ</t>
    <phoneticPr fontId="9"/>
  </si>
  <si>
    <t>３．５ｍ
未満</t>
    <rPh sb="6" eb="8">
      <t>ミマン</t>
    </rPh>
    <phoneticPr fontId="9"/>
  </si>
  <si>
    <t>うち
自動車交通
不能区間</t>
    <rPh sb="3" eb="6">
      <t>ジドウシャ</t>
    </rPh>
    <rPh sb="6" eb="8">
      <t>コウツウ</t>
    </rPh>
    <rPh sb="9" eb="11">
      <t>フノウ</t>
    </rPh>
    <rPh sb="11" eb="13">
      <t>クカン</t>
    </rPh>
    <phoneticPr fontId="9"/>
  </si>
  <si>
    <t>セメント系</t>
    <rPh sb="4" eb="5">
      <t>ケイ</t>
    </rPh>
    <phoneticPr fontId="9"/>
  </si>
  <si>
    <t>アスファルト系</t>
    <rPh sb="6" eb="7">
      <t>ケイ</t>
    </rPh>
    <phoneticPr fontId="9"/>
  </si>
  <si>
    <t>箇　所　数</t>
    <rPh sb="0" eb="1">
      <t>カ</t>
    </rPh>
    <rPh sb="2" eb="3">
      <t>ショ</t>
    </rPh>
    <rPh sb="4" eb="5">
      <t>スウ</t>
    </rPh>
    <phoneticPr fontId="9"/>
  </si>
  <si>
    <t>延　　長</t>
    <rPh sb="0" eb="1">
      <t>エン</t>
    </rPh>
    <rPh sb="3" eb="4">
      <t>チョウ</t>
    </rPh>
    <phoneticPr fontId="9"/>
  </si>
  <si>
    <t>自地域内</t>
    <rPh sb="0" eb="1">
      <t>ジ</t>
    </rPh>
    <rPh sb="1" eb="3">
      <t>チイキ</t>
    </rPh>
    <rPh sb="3" eb="4">
      <t>ナイ</t>
    </rPh>
    <phoneticPr fontId="9"/>
  </si>
  <si>
    <t>都道府県界</t>
    <rPh sb="0" eb="4">
      <t>トドウフケン</t>
    </rPh>
    <rPh sb="4" eb="5">
      <t>カイ</t>
    </rPh>
    <phoneticPr fontId="9"/>
  </si>
  <si>
    <t xml:space="preserve"> 　　　&lt;&lt;国 ・ 都道府県道&gt;&gt;</t>
    <phoneticPr fontId="9"/>
  </si>
  <si>
    <t xml:space="preserve"> 　　　&lt;一　　般　　国　　道&gt;</t>
    <phoneticPr fontId="9"/>
  </si>
  <si>
    <t>表19</t>
    <phoneticPr fontId="9"/>
  </si>
  <si>
    <t xml:space="preserve"> 　　　(一般国道 ・ 指定区間)</t>
    <phoneticPr fontId="9"/>
  </si>
  <si>
    <t>表20</t>
    <phoneticPr fontId="9"/>
  </si>
  <si>
    <t xml:space="preserve"> 　　　（一般国道 ・ 指定区間外）</t>
    <phoneticPr fontId="9"/>
  </si>
  <si>
    <t>表21</t>
    <phoneticPr fontId="9"/>
  </si>
  <si>
    <t xml:space="preserve"> 　　　&lt;都　　道　　府　　県　　道&gt;</t>
    <phoneticPr fontId="9"/>
  </si>
  <si>
    <t>表22</t>
    <phoneticPr fontId="9"/>
  </si>
  <si>
    <t xml:space="preserve"> 　　　（主　　要　　地　　方　　道）</t>
    <phoneticPr fontId="9"/>
  </si>
  <si>
    <t>表23</t>
    <phoneticPr fontId="9"/>
  </si>
  <si>
    <t xml:space="preserve"> 　　　（一 般 都 道 府 県 道）</t>
    <phoneticPr fontId="9"/>
  </si>
  <si>
    <t>表24</t>
    <phoneticPr fontId="9"/>
  </si>
  <si>
    <t xml:space="preserve"> 　　　&lt;市　　町　　村　　道&gt;</t>
    <phoneticPr fontId="9"/>
  </si>
  <si>
    <t>表25</t>
    <phoneticPr fontId="9"/>
  </si>
  <si>
    <t>上　部　工　使　用　材　料　別、　都　道　府　県　別</t>
    <phoneticPr fontId="9"/>
  </si>
  <si>
    <t xml:space="preserve"> 橋　梁　の　現　況 　　&lt;&lt;一　　般　　道　　路&gt;&gt;</t>
    <phoneticPr fontId="9"/>
  </si>
  <si>
    <t>（単位：箇所，ｍ，%）</t>
    <rPh sb="1" eb="3">
      <t>タンイ</t>
    </rPh>
    <rPh sb="4" eb="6">
      <t>カショ</t>
    </rPh>
    <phoneticPr fontId="9"/>
  </si>
  <si>
    <t xml:space="preserve">都   道   府   県 
及び
政令指定都市名 </t>
    <rPh sb="0" eb="1">
      <t>ミヤコ</t>
    </rPh>
    <rPh sb="4" eb="5">
      <t>ミチ</t>
    </rPh>
    <rPh sb="8" eb="9">
      <t>フ</t>
    </rPh>
    <rPh sb="12" eb="13">
      <t>ケン</t>
    </rPh>
    <rPh sb="17" eb="18">
      <t>オヨ</t>
    </rPh>
    <rPh sb="22" eb="29">
      <t>セイレイシテイトシメイ</t>
    </rPh>
    <phoneticPr fontId="9"/>
  </si>
  <si>
    <t>合　　　　　　　　　　計</t>
    <rPh sb="0" eb="1">
      <t>ゴウ</t>
    </rPh>
    <rPh sb="11" eb="12">
      <t>ケイ</t>
    </rPh>
    <phoneticPr fontId="9"/>
  </si>
  <si>
    <t>鋼　　　　　　　　　　橋</t>
    <rPh sb="0" eb="1">
      <t>コウ</t>
    </rPh>
    <rPh sb="11" eb="12">
      <t>ハシ</t>
    </rPh>
    <phoneticPr fontId="9"/>
  </si>
  <si>
    <t>Ｒ　　　　　Ｃ　　　　　橋</t>
    <rPh sb="12" eb="13">
      <t>ハシ</t>
    </rPh>
    <phoneticPr fontId="9"/>
  </si>
  <si>
    <t>Ｐ　　　　　Ｃ　　　　　橋</t>
    <rPh sb="12" eb="13">
      <t>ハシ</t>
    </rPh>
    <phoneticPr fontId="9"/>
  </si>
  <si>
    <t>石　　　　　　　　　　橋</t>
    <rPh sb="0" eb="1">
      <t>イシ</t>
    </rPh>
    <rPh sb="11" eb="12">
      <t>ハシ</t>
    </rPh>
    <phoneticPr fontId="9"/>
  </si>
  <si>
    <t>木　　　　　　　　　　橋</t>
    <rPh sb="0" eb="1">
      <t>キ</t>
    </rPh>
    <rPh sb="11" eb="12">
      <t>ハシ</t>
    </rPh>
    <phoneticPr fontId="9"/>
  </si>
  <si>
    <t>鋼とRCまたはPCとの混合橋</t>
    <rPh sb="0" eb="1">
      <t>コウ</t>
    </rPh>
    <rPh sb="11" eb="13">
      <t>コンゴウ</t>
    </rPh>
    <rPh sb="13" eb="14">
      <t>バシ</t>
    </rPh>
    <phoneticPr fontId="9"/>
  </si>
  <si>
    <t>そ　　　　　の　　　　　他</t>
    <rPh sb="12" eb="13">
      <t>タ</t>
    </rPh>
    <phoneticPr fontId="9"/>
  </si>
  <si>
    <t>都   道   府   県 
及び
政令指定都市名</t>
    <rPh sb="0" eb="1">
      <t>ミヤコ</t>
    </rPh>
    <rPh sb="4" eb="5">
      <t>ミチ</t>
    </rPh>
    <rPh sb="8" eb="9">
      <t>フ</t>
    </rPh>
    <rPh sb="12" eb="13">
      <t>ケン</t>
    </rPh>
    <rPh sb="17" eb="18">
      <t>オヨ</t>
    </rPh>
    <rPh sb="22" eb="24">
      <t>セイレイ</t>
    </rPh>
    <rPh sb="24" eb="26">
      <t>シテイ</t>
    </rPh>
    <rPh sb="26" eb="28">
      <t>トシ</t>
    </rPh>
    <rPh sb="28" eb="29">
      <t>メイ</t>
    </rPh>
    <phoneticPr fontId="9"/>
  </si>
  <si>
    <t>実　　数</t>
    <rPh sb="0" eb="1">
      <t>ミ</t>
    </rPh>
    <rPh sb="3" eb="4">
      <t>カズ</t>
    </rPh>
    <phoneticPr fontId="9"/>
  </si>
  <si>
    <t>率</t>
    <rPh sb="0" eb="1">
      <t>リツ</t>
    </rPh>
    <phoneticPr fontId="9"/>
  </si>
  <si>
    <t>箇所数</t>
    <rPh sb="0" eb="2">
      <t>カショ</t>
    </rPh>
    <rPh sb="2" eb="3">
      <t>スウ</t>
    </rPh>
    <phoneticPr fontId="9"/>
  </si>
  <si>
    <t>延　長</t>
    <rPh sb="0" eb="1">
      <t>エン</t>
    </rPh>
    <rPh sb="2" eb="3">
      <t>チョウ</t>
    </rPh>
    <phoneticPr fontId="9"/>
  </si>
  <si>
    <t>箇所</t>
    <rPh sb="0" eb="2">
      <t>カショ</t>
    </rPh>
    <phoneticPr fontId="9"/>
  </si>
  <si>
    <t xml:space="preserve"> 橋　梁　の　現　況 　　&lt;&lt;国 ・ 都道府県道&gt;&gt;</t>
    <phoneticPr fontId="9"/>
  </si>
  <si>
    <t xml:space="preserve"> 橋　梁　の　現　況 　　&lt;一　　般　　国　　道&gt;</t>
    <phoneticPr fontId="9"/>
  </si>
  <si>
    <t>表56</t>
    <phoneticPr fontId="9"/>
  </si>
  <si>
    <t xml:space="preserve"> 橋　梁　の　現　況 　　(一般国道 ・ 指定区間)</t>
    <phoneticPr fontId="9"/>
  </si>
  <si>
    <t>表57</t>
    <phoneticPr fontId="9"/>
  </si>
  <si>
    <t xml:space="preserve"> 橋　梁　の　現　況 　　（一般国道 ・ 指定区間外）</t>
    <phoneticPr fontId="9"/>
  </si>
  <si>
    <t>表58</t>
    <phoneticPr fontId="9"/>
  </si>
  <si>
    <t xml:space="preserve"> 橋　梁　の　現　況 　　&lt;都   道   府   県   道&gt;</t>
    <phoneticPr fontId="9"/>
  </si>
  <si>
    <t>表59</t>
    <phoneticPr fontId="9"/>
  </si>
  <si>
    <t xml:space="preserve"> 橋　梁　の　現　況 　　（主   要   地   方   道）</t>
    <phoneticPr fontId="9"/>
  </si>
  <si>
    <t>表60</t>
    <phoneticPr fontId="9"/>
  </si>
  <si>
    <t xml:space="preserve"> 橋　梁　の　現　況 　　（一 般 都 道 府 県 道）</t>
    <phoneticPr fontId="9"/>
  </si>
  <si>
    <t>表61</t>
    <phoneticPr fontId="9"/>
  </si>
  <si>
    <t xml:space="preserve"> 橋　梁　の　現　況 　　&lt;市　　町　　村　　道&gt;</t>
    <phoneticPr fontId="9"/>
  </si>
  <si>
    <t>表62</t>
    <phoneticPr fontId="9"/>
  </si>
  <si>
    <t xml:space="preserve"> 2008(H20)年</t>
  </si>
  <si>
    <t xml:space="preserve"> 2009(H21)年</t>
  </si>
  <si>
    <t>-</t>
    <phoneticPr fontId="9"/>
  </si>
  <si>
    <t>表18(不要)</t>
    <rPh sb="4" eb="6">
      <t>フヨウ</t>
    </rPh>
    <phoneticPr fontId="9"/>
  </si>
  <si>
    <t>表54（不要）</t>
    <rPh sb="4" eb="6">
      <t>フヨウ</t>
    </rPh>
    <phoneticPr fontId="9"/>
  </si>
  <si>
    <t>表55（不要）</t>
    <rPh sb="4" eb="6">
      <t>フヨウ</t>
    </rPh>
    <phoneticPr fontId="9"/>
  </si>
  <si>
    <t xml:space="preserve"> 2011(H23)年</t>
  </si>
  <si>
    <t xml:space="preserve"> 2010(H22)年</t>
  </si>
  <si>
    <t>-</t>
    <phoneticPr fontId="18"/>
  </si>
  <si>
    <t>-</t>
    <phoneticPr fontId="18"/>
  </si>
  <si>
    <t xml:space="preserve"> 2012(H24)年</t>
  </si>
  <si>
    <t xml:space="preserve"> 2013(H25)年</t>
  </si>
  <si>
    <t xml:space="preserve"> </t>
    <phoneticPr fontId="18"/>
  </si>
  <si>
    <t xml:space="preserve"> １０８．道路，橋りょう……｛2005(H17)年～2014(H26)年｝</t>
  </si>
  <si>
    <t xml:space="preserve"> 2014(H26)年</t>
  </si>
  <si>
    <t>(2) 橋　り　ょ　う</t>
  </si>
  <si>
    <t>注）1.高速自動車国道を除きます。</t>
  </si>
  <si>
    <t>　　2.「永久橋」は鋼橋、ＲＣ橋、ＰＣ橋、石橋及びこれらの混合橋を、「木橋・その他」は木橋及び前記永久橋以外のもので</t>
  </si>
  <si>
    <t>　　　 各々橋長15メートル以上の道路橋をいいます。</t>
  </si>
  <si>
    <t>出典：統計年鑑</t>
    <rPh sb="0" eb="7">
      <t>シュ</t>
    </rPh>
    <phoneticPr fontId="3"/>
  </si>
</sst>
</file>

<file path=xl/styles.xml><?xml version="1.0" encoding="utf-8"?>
<styleSheet xmlns="http://schemas.openxmlformats.org/spreadsheetml/2006/main">
  <numFmts count="6">
    <numFmt numFmtId="176" formatCode="#,##0.0;\-#,##0.0"/>
    <numFmt numFmtId="177" formatCode="* #,##0;* \-#,##0;* &quot;-&quot;"/>
    <numFmt numFmtId="178" formatCode="[&gt;0]#,###\ ;&quot;- &quot;"/>
    <numFmt numFmtId="179" formatCode="[&gt;0]#,##0.0,;&quot;-&quot;"/>
    <numFmt numFmtId="180" formatCode="#,##0.0_ "/>
    <numFmt numFmtId="181" formatCode="[&gt;0]#,##0.0\ ;&quot;- &quot;"/>
  </numFmts>
  <fonts count="2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48"/>
      <name val="ＭＳ Ｐ明朝"/>
      <family val="1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0"/>
      <name val="ＭＳ Ｐ明朝"/>
      <family val="1"/>
      <charset val="128"/>
    </font>
    <font>
      <sz val="7.5"/>
      <color theme="0"/>
      <name val="ＭＳ Ｐ明朝"/>
      <family val="1"/>
      <charset val="128"/>
    </font>
    <font>
      <sz val="9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176" fontId="0" fillId="0" borderId="0"/>
    <xf numFmtId="37" fontId="4" fillId="0" borderId="0"/>
    <xf numFmtId="0" fontId="1" fillId="0" borderId="0"/>
  </cellStyleXfs>
  <cellXfs count="175">
    <xf numFmtId="176" fontId="0" fillId="0" borderId="0" xfId="0"/>
    <xf numFmtId="37" fontId="3" fillId="0" borderId="0" xfId="1" applyFont="1"/>
    <xf numFmtId="176" fontId="5" fillId="0" borderId="0" xfId="0" applyFont="1" applyAlignment="1"/>
    <xf numFmtId="176" fontId="5" fillId="0" borderId="0" xfId="0" applyFont="1" applyAlignment="1" applyProtection="1">
      <alignment horizontal="centerContinuous"/>
    </xf>
    <xf numFmtId="176" fontId="5" fillId="0" borderId="0" xfId="0" applyFont="1" applyAlignment="1">
      <alignment horizontal="centerContinuous"/>
    </xf>
    <xf numFmtId="37" fontId="6" fillId="0" borderId="0" xfId="1" applyFont="1"/>
    <xf numFmtId="37" fontId="6" fillId="0" borderId="1" xfId="1" applyFont="1" applyBorder="1" applyAlignment="1">
      <alignment horizontal="left"/>
    </xf>
    <xf numFmtId="37" fontId="6" fillId="0" borderId="1" xfId="1" applyFont="1" applyBorder="1" applyAlignment="1" applyProtection="1">
      <alignment horizontal="left"/>
    </xf>
    <xf numFmtId="37" fontId="6" fillId="0" borderId="0" xfId="1" applyFont="1" applyAlignment="1">
      <alignment horizontal="left"/>
    </xf>
    <xf numFmtId="37" fontId="6" fillId="0" borderId="0" xfId="1" applyFont="1" applyAlignment="1" applyProtection="1">
      <alignment horizontal="left"/>
    </xf>
    <xf numFmtId="37" fontId="6" fillId="0" borderId="3" xfId="1" applyFont="1" applyBorder="1" applyAlignment="1" applyProtection="1">
      <alignment horizontal="centerContinuous"/>
    </xf>
    <xf numFmtId="37" fontId="6" fillId="0" borderId="4" xfId="1" applyFont="1" applyBorder="1" applyAlignment="1">
      <alignment horizontal="centerContinuous"/>
    </xf>
    <xf numFmtId="37" fontId="6" fillId="0" borderId="4" xfId="1" applyFont="1" applyBorder="1"/>
    <xf numFmtId="37" fontId="6" fillId="0" borderId="3" xfId="1" applyFont="1" applyBorder="1" applyAlignment="1" applyProtection="1">
      <alignment horizontal="center"/>
    </xf>
    <xf numFmtId="37" fontId="6" fillId="0" borderId="2" xfId="1" applyFont="1" applyBorder="1"/>
    <xf numFmtId="37" fontId="6" fillId="0" borderId="3" xfId="1" applyFont="1" applyBorder="1"/>
    <xf numFmtId="177" fontId="6" fillId="0" borderId="2" xfId="1" applyNumberFormat="1" applyFont="1" applyBorder="1" applyAlignment="1" applyProtection="1">
      <alignment horizontal="right"/>
    </xf>
    <xf numFmtId="177" fontId="6" fillId="0" borderId="0" xfId="1" applyNumberFormat="1" applyFont="1" applyAlignment="1" applyProtection="1">
      <alignment horizontal="right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 applyBorder="1" applyAlignment="1" applyProtection="1">
      <alignment horizontal="right"/>
    </xf>
    <xf numFmtId="37" fontId="8" fillId="0" borderId="0" xfId="1" applyFont="1"/>
    <xf numFmtId="0" fontId="1" fillId="0" borderId="0" xfId="2"/>
    <xf numFmtId="0" fontId="10" fillId="0" borderId="0" xfId="2" applyFont="1"/>
    <xf numFmtId="0" fontId="11" fillId="0" borderId="0" xfId="2" applyFont="1"/>
    <xf numFmtId="0" fontId="13" fillId="0" borderId="0" xfId="2" applyFont="1"/>
    <xf numFmtId="49" fontId="6" fillId="0" borderId="1" xfId="1" applyNumberFormat="1" applyFont="1" applyBorder="1" applyAlignment="1">
      <alignment horizontal="left"/>
    </xf>
    <xf numFmtId="0" fontId="7" fillId="0" borderId="0" xfId="2" applyFont="1" applyAlignment="1">
      <alignment horizontal="right"/>
    </xf>
    <xf numFmtId="0" fontId="7" fillId="2" borderId="0" xfId="2" applyFont="1" applyFill="1" applyAlignment="1">
      <alignment horizontal="right"/>
    </xf>
    <xf numFmtId="0" fontId="7" fillId="0" borderId="0" xfId="2" applyFont="1" applyAlignment="1">
      <alignment horizontal="left"/>
    </xf>
    <xf numFmtId="0" fontId="7" fillId="2" borderId="0" xfId="2" applyFont="1" applyFill="1" applyAlignment="1">
      <alignment horizontal="left"/>
    </xf>
    <xf numFmtId="0" fontId="15" fillId="0" borderId="0" xfId="2" applyFont="1"/>
    <xf numFmtId="0" fontId="1" fillId="2" borderId="0" xfId="2" applyFill="1"/>
    <xf numFmtId="0" fontId="11" fillId="2" borderId="0" xfId="2" applyFont="1" applyFill="1"/>
    <xf numFmtId="0" fontId="11" fillId="2" borderId="0" xfId="2" applyFont="1" applyFill="1" applyAlignment="1">
      <alignment horizontal="right"/>
    </xf>
    <xf numFmtId="0" fontId="12" fillId="0" borderId="0" xfId="2" applyFont="1" applyAlignment="1">
      <alignment horizontal="right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2" fillId="0" borderId="1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textRotation="255"/>
    </xf>
    <xf numFmtId="0" fontId="13" fillId="0" borderId="0" xfId="2" applyFont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textRotation="255" wrapText="1"/>
    </xf>
    <xf numFmtId="0" fontId="13" fillId="0" borderId="0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2" fillId="0" borderId="10" xfId="2" applyFont="1" applyBorder="1" applyAlignment="1">
      <alignment horizontal="distributed"/>
    </xf>
    <xf numFmtId="179" fontId="12" fillId="2" borderId="0" xfId="2" applyNumberFormat="1" applyFont="1" applyFill="1"/>
    <xf numFmtId="179" fontId="12" fillId="0" borderId="0" xfId="2" applyNumberFormat="1" applyFont="1"/>
    <xf numFmtId="178" fontId="12" fillId="0" borderId="0" xfId="2" applyNumberFormat="1" applyFont="1"/>
    <xf numFmtId="0" fontId="12" fillId="0" borderId="2" xfId="2" applyFont="1" applyBorder="1" applyAlignment="1">
      <alignment horizontal="distributed"/>
    </xf>
    <xf numFmtId="0" fontId="14" fillId="0" borderId="0" xfId="2" applyFont="1"/>
    <xf numFmtId="179" fontId="17" fillId="2" borderId="0" xfId="2" applyNumberFormat="1" applyFont="1" applyFill="1"/>
    <xf numFmtId="179" fontId="17" fillId="0" borderId="0" xfId="2" applyNumberFormat="1" applyFont="1"/>
    <xf numFmtId="0" fontId="1" fillId="0" borderId="0" xfId="2" applyBorder="1"/>
    <xf numFmtId="179" fontId="17" fillId="0" borderId="0" xfId="2" applyNumberFormat="1" applyFont="1" applyFill="1"/>
    <xf numFmtId="0" fontId="7" fillId="0" borderId="0" xfId="2" applyFont="1" applyFill="1" applyAlignment="1">
      <alignment horizontal="left"/>
    </xf>
    <xf numFmtId="0" fontId="1" fillId="0" borderId="0" xfId="2" applyFill="1"/>
    <xf numFmtId="0" fontId="11" fillId="0" borderId="0" xfId="2" applyFont="1" applyFill="1"/>
    <xf numFmtId="0" fontId="11" fillId="0" borderId="0" xfId="2" applyFont="1" applyFill="1" applyAlignment="1">
      <alignment horizontal="right"/>
    </xf>
    <xf numFmtId="0" fontId="12" fillId="0" borderId="12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179" fontId="12" fillId="0" borderId="0" xfId="2" applyNumberFormat="1" applyFont="1" applyFill="1"/>
    <xf numFmtId="178" fontId="12" fillId="0" borderId="0" xfId="2" applyNumberFormat="1" applyFont="1" applyFill="1"/>
    <xf numFmtId="0" fontId="17" fillId="0" borderId="0" xfId="2" applyFont="1"/>
    <xf numFmtId="0" fontId="11" fillId="0" borderId="0" xfId="2" applyFont="1" applyAlignment="1">
      <alignment horizontal="right"/>
    </xf>
    <xf numFmtId="0" fontId="12" fillId="0" borderId="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0" xfId="2" applyFont="1" applyBorder="1" applyAlignment="1">
      <alignment horizontal="distributed" shrinkToFit="1"/>
    </xf>
    <xf numFmtId="178" fontId="12" fillId="0" borderId="0" xfId="2" applyNumberFormat="1" applyFont="1" applyAlignment="1"/>
    <xf numFmtId="181" fontId="12" fillId="0" borderId="0" xfId="2" applyNumberFormat="1" applyFont="1"/>
    <xf numFmtId="181" fontId="12" fillId="0" borderId="10" xfId="2" applyNumberFormat="1" applyFont="1" applyBorder="1"/>
    <xf numFmtId="181" fontId="12" fillId="0" borderId="0" xfId="2" applyNumberFormat="1" applyFont="1" applyBorder="1"/>
    <xf numFmtId="178" fontId="12" fillId="0" borderId="0" xfId="2" applyNumberFormat="1" applyFont="1" applyBorder="1" applyAlignment="1"/>
    <xf numFmtId="0" fontId="12" fillId="0" borderId="2" xfId="2" applyFont="1" applyBorder="1" applyAlignment="1">
      <alignment horizontal="distributed" shrinkToFit="1"/>
    </xf>
    <xf numFmtId="178" fontId="17" fillId="0" borderId="6" xfId="2" applyNumberFormat="1" applyFont="1" applyBorder="1"/>
    <xf numFmtId="178" fontId="17" fillId="0" borderId="7" xfId="2" applyNumberFormat="1" applyFont="1" applyBorder="1"/>
    <xf numFmtId="178" fontId="17" fillId="0" borderId="0" xfId="2" applyNumberFormat="1" applyFont="1"/>
    <xf numFmtId="180" fontId="12" fillId="2" borderId="0" xfId="2" applyNumberFormat="1" applyFont="1" applyFill="1"/>
    <xf numFmtId="180" fontId="17" fillId="2" borderId="0" xfId="2" applyNumberFormat="1" applyFont="1" applyFill="1"/>
    <xf numFmtId="180" fontId="12" fillId="2" borderId="0" xfId="2" applyNumberFormat="1" applyFont="1" applyFill="1" applyAlignment="1">
      <alignment horizontal="right"/>
    </xf>
    <xf numFmtId="180" fontId="17" fillId="2" borderId="0" xfId="2" applyNumberFormat="1" applyFont="1" applyFill="1" applyAlignment="1">
      <alignment horizontal="right"/>
    </xf>
    <xf numFmtId="180" fontId="12" fillId="0" borderId="0" xfId="2" applyNumberFormat="1" applyFont="1" applyFill="1"/>
    <xf numFmtId="180" fontId="17" fillId="0" borderId="0" xfId="2" applyNumberFormat="1" applyFont="1" applyFill="1"/>
    <xf numFmtId="0" fontId="20" fillId="0" borderId="0" xfId="2" applyFont="1" applyFill="1" applyBorder="1" applyAlignment="1">
      <alignment horizontal="center" vertical="center" wrapText="1"/>
    </xf>
    <xf numFmtId="180" fontId="21" fillId="0" borderId="0" xfId="2" applyNumberFormat="1" applyFont="1" applyFill="1"/>
    <xf numFmtId="180" fontId="22" fillId="0" borderId="0" xfId="2" applyNumberFormat="1" applyFont="1" applyFill="1"/>
    <xf numFmtId="0" fontId="20" fillId="0" borderId="0" xfId="2" applyFont="1" applyFill="1" applyBorder="1" applyAlignment="1">
      <alignment horizontal="center" vertical="center" textRotation="255" wrapText="1"/>
    </xf>
    <xf numFmtId="0" fontId="20" fillId="0" borderId="0" xfId="2" applyFont="1" applyFill="1" applyBorder="1" applyAlignment="1">
      <alignment horizontal="center" vertical="center"/>
    </xf>
    <xf numFmtId="178" fontId="21" fillId="0" borderId="0" xfId="2" applyNumberFormat="1" applyFont="1" applyFill="1"/>
    <xf numFmtId="179" fontId="22" fillId="0" borderId="0" xfId="2" applyNumberFormat="1" applyFont="1" applyFill="1"/>
    <xf numFmtId="180" fontId="12" fillId="0" borderId="0" xfId="2" applyNumberFormat="1" applyFont="1" applyFill="1" applyAlignment="1">
      <alignment horizontal="right"/>
    </xf>
    <xf numFmtId="180" fontId="17" fillId="0" borderId="0" xfId="2" applyNumberFormat="1" applyFont="1" applyFill="1" applyAlignment="1">
      <alignment horizontal="right"/>
    </xf>
    <xf numFmtId="178" fontId="12" fillId="0" borderId="0" xfId="2" applyNumberFormat="1" applyFont="1" applyAlignment="1">
      <alignment horizontal="right"/>
    </xf>
    <xf numFmtId="181" fontId="12" fillId="0" borderId="0" xfId="2" applyNumberFormat="1" applyFont="1" applyAlignment="1"/>
    <xf numFmtId="181" fontId="12" fillId="0" borderId="0" xfId="2" applyNumberFormat="1" applyFont="1" applyBorder="1" applyAlignment="1"/>
    <xf numFmtId="178" fontId="17" fillId="0" borderId="0" xfId="2" applyNumberFormat="1" applyFont="1" applyAlignment="1"/>
    <xf numFmtId="0" fontId="17" fillId="0" borderId="0" xfId="2" applyFont="1" applyAlignment="1"/>
    <xf numFmtId="177" fontId="19" fillId="0" borderId="2" xfId="1" applyNumberFormat="1" applyFont="1" applyBorder="1" applyAlignment="1" applyProtection="1">
      <alignment horizontal="right"/>
    </xf>
    <xf numFmtId="177" fontId="19" fillId="0" borderId="0" xfId="1" applyNumberFormat="1" applyFont="1" applyAlignment="1" applyProtection="1">
      <alignment horizontal="right"/>
    </xf>
    <xf numFmtId="0" fontId="14" fillId="3" borderId="0" xfId="2" applyFont="1" applyFill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/>
    </xf>
    <xf numFmtId="0" fontId="12" fillId="3" borderId="10" xfId="2" applyFont="1" applyFill="1" applyBorder="1" applyAlignment="1">
      <alignment horizontal="distributed" shrinkToFit="1"/>
    </xf>
    <xf numFmtId="178" fontId="12" fillId="3" borderId="0" xfId="2" applyNumberFormat="1" applyFont="1" applyFill="1" applyAlignment="1"/>
    <xf numFmtId="181" fontId="12" fillId="3" borderId="0" xfId="2" applyNumberFormat="1" applyFont="1" applyFill="1"/>
    <xf numFmtId="181" fontId="12" fillId="3" borderId="10" xfId="2" applyNumberFormat="1" applyFont="1" applyFill="1" applyBorder="1"/>
    <xf numFmtId="181" fontId="12" fillId="3" borderId="0" xfId="2" applyNumberFormat="1" applyFont="1" applyFill="1" applyBorder="1"/>
    <xf numFmtId="178" fontId="12" fillId="3" borderId="0" xfId="2" applyNumberFormat="1" applyFont="1" applyFill="1" applyBorder="1" applyAlignment="1"/>
    <xf numFmtId="0" fontId="12" fillId="3" borderId="2" xfId="2" applyFont="1" applyFill="1" applyBorder="1" applyAlignment="1">
      <alignment horizontal="distributed" shrinkToFit="1"/>
    </xf>
    <xf numFmtId="0" fontId="13" fillId="3" borderId="0" xfId="2" applyFont="1" applyFill="1"/>
    <xf numFmtId="0" fontId="17" fillId="3" borderId="0" xfId="2" applyFont="1" applyFill="1"/>
    <xf numFmtId="178" fontId="17" fillId="3" borderId="6" xfId="2" applyNumberFormat="1" applyFont="1" applyFill="1" applyBorder="1"/>
    <xf numFmtId="178" fontId="17" fillId="3" borderId="7" xfId="2" applyNumberFormat="1" applyFont="1" applyFill="1" applyBorder="1"/>
    <xf numFmtId="178" fontId="17" fillId="3" borderId="0" xfId="2" applyNumberFormat="1" applyFont="1" applyFill="1"/>
    <xf numFmtId="0" fontId="1" fillId="3" borderId="0" xfId="2" applyFill="1"/>
    <xf numFmtId="0" fontId="7" fillId="3" borderId="0" xfId="2" applyFont="1" applyFill="1" applyAlignment="1">
      <alignment horizontal="right"/>
    </xf>
    <xf numFmtId="0" fontId="7" fillId="3" borderId="0" xfId="2" applyFont="1" applyFill="1" applyAlignment="1">
      <alignment horizontal="left"/>
    </xf>
    <xf numFmtId="0" fontId="15" fillId="3" borderId="0" xfId="2" applyFont="1" applyFill="1"/>
    <xf numFmtId="0" fontId="10" fillId="3" borderId="0" xfId="2" applyFont="1" applyFill="1"/>
    <xf numFmtId="0" fontId="11" fillId="3" borderId="0" xfId="2" applyFont="1" applyFill="1"/>
    <xf numFmtId="0" fontId="11" fillId="3" borderId="0" xfId="2" applyFont="1" applyFill="1" applyAlignment="1">
      <alignment horizontal="right"/>
    </xf>
    <xf numFmtId="0" fontId="12" fillId="3" borderId="0" xfId="2" applyFont="1" applyFill="1" applyAlignment="1">
      <alignment horizontal="right"/>
    </xf>
    <xf numFmtId="181" fontId="12" fillId="0" borderId="0" xfId="2" applyNumberFormat="1" applyFont="1" applyAlignment="1">
      <alignment horizontal="right"/>
    </xf>
    <xf numFmtId="181" fontId="12" fillId="0" borderId="0" xfId="2" applyNumberFormat="1" applyFont="1" applyBorder="1" applyAlignment="1">
      <alignment horizontal="right"/>
    </xf>
    <xf numFmtId="181" fontId="12" fillId="0" borderId="10" xfId="2" applyNumberFormat="1" applyFont="1" applyBorder="1" applyAlignment="1">
      <alignment horizontal="right"/>
    </xf>
    <xf numFmtId="0" fontId="12" fillId="0" borderId="12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" fillId="3" borderId="10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" fillId="0" borderId="10" xfId="2" applyBorder="1" applyAlignment="1">
      <alignment vertical="center"/>
    </xf>
    <xf numFmtId="0" fontId="12" fillId="2" borderId="12" xfId="2" applyFont="1" applyFill="1" applyBorder="1" applyAlignment="1">
      <alignment horizontal="center" vertical="center" textRotation="255"/>
    </xf>
    <xf numFmtId="0" fontId="1" fillId="0" borderId="2" xfId="2" applyBorder="1" applyAlignment="1">
      <alignment vertical="center"/>
    </xf>
    <xf numFmtId="0" fontId="12" fillId="0" borderId="6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 textRotation="255" wrapText="1"/>
    </xf>
    <xf numFmtId="0" fontId="12" fillId="0" borderId="10" xfId="2" applyFont="1" applyBorder="1" applyAlignment="1">
      <alignment horizontal="center" vertical="top" wrapText="1"/>
    </xf>
    <xf numFmtId="0" fontId="16" fillId="0" borderId="8" xfId="2" applyFont="1" applyBorder="1" applyAlignment="1">
      <alignment horizontal="center" vertical="top" wrapText="1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0" fontId="16" fillId="0" borderId="3" xfId="2" applyFont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/>
    </xf>
    <xf numFmtId="37" fontId="6" fillId="0" borderId="0" xfId="1" applyFont="1" applyAlignment="1" applyProtection="1">
      <alignment horizontal="distributed"/>
    </xf>
    <xf numFmtId="37" fontId="6" fillId="0" borderId="0" xfId="1" applyFont="1" applyAlignment="1" applyProtection="1">
      <alignment horizontal="center"/>
    </xf>
    <xf numFmtId="37" fontId="6" fillId="0" borderId="10" xfId="1" applyFont="1" applyBorder="1" applyAlignment="1" applyProtection="1">
      <alignment horizontal="center"/>
    </xf>
    <xf numFmtId="37" fontId="6" fillId="0" borderId="1" xfId="1" applyFont="1" applyBorder="1" applyAlignment="1">
      <alignment horizontal="center"/>
    </xf>
    <xf numFmtId="37" fontId="19" fillId="0" borderId="0" xfId="1" applyFont="1" applyAlignment="1" applyProtection="1">
      <alignment horizontal="center"/>
    </xf>
    <xf numFmtId="37" fontId="19" fillId="0" borderId="10" xfId="1" applyFont="1" applyBorder="1" applyAlignment="1" applyProtection="1">
      <alignment horizontal="center"/>
    </xf>
  </cellXfs>
  <cellStyles count="3">
    <cellStyle name="標準" xfId="0" builtinId="0"/>
    <cellStyle name="標準_108-2" xfId="1"/>
    <cellStyle name="標準_変換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66675</xdr:rowOff>
    </xdr:from>
    <xdr:to>
      <xdr:col>33</xdr:col>
      <xdr:colOff>771525</xdr:colOff>
      <xdr:row>21</xdr:row>
      <xdr:rowOff>104775</xdr:rowOff>
    </xdr:to>
    <xdr:cxnSp macro="">
      <xdr:nvCxnSpPr>
        <xdr:cNvPr id="11271" name="直線コネクタ 2"/>
        <xdr:cNvCxnSpPr>
          <a:cxnSpLocks noChangeShapeType="1"/>
        </xdr:cNvCxnSpPr>
      </xdr:nvCxnSpPr>
      <xdr:spPr bwMode="auto">
        <a:xfrm flipV="1">
          <a:off x="66675" y="523875"/>
          <a:ext cx="14611350" cy="32575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3"/>
  <dimension ref="A1:AH99"/>
  <sheetViews>
    <sheetView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A87" sqref="AA87"/>
    </sheetView>
  </sheetViews>
  <sheetFormatPr defaultColWidth="7.09765625" defaultRowHeight="13.5"/>
  <cols>
    <col min="1" max="1" width="9.09765625" style="21" customWidth="1"/>
    <col min="2" max="2" width="4.8984375" style="21" customWidth="1"/>
    <col min="3" max="3" width="5.796875" style="21" customWidth="1"/>
    <col min="4" max="5" width="3.69921875" style="21" customWidth="1"/>
    <col min="6" max="6" width="4.19921875" style="21" customWidth="1"/>
    <col min="7" max="7" width="5.796875" style="21" customWidth="1"/>
    <col min="8" max="9" width="3.3984375" style="21" customWidth="1"/>
    <col min="10" max="10" width="4.19921875" style="21" customWidth="1"/>
    <col min="11" max="11" width="5.796875" style="21" customWidth="1"/>
    <col min="12" max="13" width="3.3984375" style="21" customWidth="1"/>
    <col min="14" max="14" width="4.19921875" style="21" customWidth="1"/>
    <col min="15" max="15" width="5.796875" style="21" customWidth="1"/>
    <col min="16" max="17" width="3.3984375" style="21" customWidth="1"/>
    <col min="18" max="18" width="3.8984375" style="21" customWidth="1"/>
    <col min="19" max="19" width="5.59765625" style="21" customWidth="1"/>
    <col min="20" max="21" width="3.796875" style="21" customWidth="1"/>
    <col min="22" max="22" width="3.8984375" style="21" customWidth="1"/>
    <col min="23" max="23" width="5.59765625" style="21" customWidth="1"/>
    <col min="24" max="25" width="3.796875" style="21" customWidth="1"/>
    <col min="26" max="26" width="3.8984375" style="21" customWidth="1"/>
    <col min="27" max="27" width="5.59765625" style="21" customWidth="1"/>
    <col min="28" max="29" width="3.796875" style="21" customWidth="1"/>
    <col min="30" max="30" width="3.8984375" style="21" customWidth="1"/>
    <col min="31" max="31" width="5.59765625" style="21" customWidth="1"/>
    <col min="32" max="33" width="3.796875" style="21" customWidth="1"/>
    <col min="34" max="34" width="9.3984375" style="21" customWidth="1"/>
    <col min="35" max="16384" width="7.09765625" style="21"/>
  </cols>
  <sheetData>
    <row r="1" spans="1:34" s="24" customFormat="1" ht="14.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 t="s">
        <v>68</v>
      </c>
      <c r="R1" s="28" t="s">
        <v>69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s="24" customFormat="1" ht="12.95" customHeight="1">
      <c r="A2" s="30" t="s">
        <v>105</v>
      </c>
    </row>
    <row r="3" spans="1:34" s="23" customFormat="1" ht="9.9499999999999993" customHeight="1">
      <c r="A3" s="22"/>
      <c r="Z3" s="69"/>
      <c r="AH3" s="34" t="s">
        <v>70</v>
      </c>
    </row>
    <row r="4" spans="1:34" s="104" customFormat="1" ht="36" customHeight="1">
      <c r="A4" s="141" t="s">
        <v>71</v>
      </c>
      <c r="B4" s="144" t="s">
        <v>72</v>
      </c>
      <c r="C4" s="144"/>
      <c r="D4" s="144"/>
      <c r="E4" s="144"/>
      <c r="F4" s="144" t="s">
        <v>73</v>
      </c>
      <c r="G4" s="144"/>
      <c r="H4" s="144"/>
      <c r="I4" s="144"/>
      <c r="J4" s="144" t="s">
        <v>74</v>
      </c>
      <c r="K4" s="144"/>
      <c r="L4" s="144"/>
      <c r="M4" s="144"/>
      <c r="N4" s="144" t="s">
        <v>75</v>
      </c>
      <c r="O4" s="144"/>
      <c r="P4" s="144"/>
      <c r="Q4" s="144"/>
      <c r="R4" s="144" t="s">
        <v>76</v>
      </c>
      <c r="S4" s="144"/>
      <c r="T4" s="144"/>
      <c r="U4" s="144"/>
      <c r="V4" s="144" t="s">
        <v>77</v>
      </c>
      <c r="W4" s="144"/>
      <c r="X4" s="144"/>
      <c r="Y4" s="144"/>
      <c r="Z4" s="144" t="s">
        <v>78</v>
      </c>
      <c r="AA4" s="144"/>
      <c r="AB4" s="144"/>
      <c r="AC4" s="144"/>
      <c r="AD4" s="144" t="s">
        <v>79</v>
      </c>
      <c r="AE4" s="144"/>
      <c r="AF4" s="144"/>
      <c r="AG4" s="144"/>
      <c r="AH4" s="145" t="s">
        <v>80</v>
      </c>
    </row>
    <row r="5" spans="1:34" s="104" customFormat="1" ht="20.100000000000001" customHeight="1">
      <c r="A5" s="142"/>
      <c r="B5" s="144" t="s">
        <v>81</v>
      </c>
      <c r="C5" s="144"/>
      <c r="D5" s="144" t="s">
        <v>82</v>
      </c>
      <c r="E5" s="144"/>
      <c r="F5" s="144" t="s">
        <v>81</v>
      </c>
      <c r="G5" s="144"/>
      <c r="H5" s="144" t="s">
        <v>82</v>
      </c>
      <c r="I5" s="144"/>
      <c r="J5" s="144" t="s">
        <v>81</v>
      </c>
      <c r="K5" s="144"/>
      <c r="L5" s="144" t="s">
        <v>82</v>
      </c>
      <c r="M5" s="144"/>
      <c r="N5" s="144" t="s">
        <v>81</v>
      </c>
      <c r="O5" s="144"/>
      <c r="P5" s="144" t="s">
        <v>82</v>
      </c>
      <c r="Q5" s="144"/>
      <c r="R5" s="144" t="s">
        <v>81</v>
      </c>
      <c r="S5" s="144"/>
      <c r="T5" s="144" t="s">
        <v>82</v>
      </c>
      <c r="U5" s="144"/>
      <c r="V5" s="144" t="s">
        <v>81</v>
      </c>
      <c r="W5" s="144"/>
      <c r="X5" s="144" t="s">
        <v>82</v>
      </c>
      <c r="Y5" s="144"/>
      <c r="Z5" s="144" t="s">
        <v>81</v>
      </c>
      <c r="AA5" s="144"/>
      <c r="AB5" s="144" t="s">
        <v>82</v>
      </c>
      <c r="AC5" s="144"/>
      <c r="AD5" s="144" t="s">
        <v>81</v>
      </c>
      <c r="AE5" s="144"/>
      <c r="AF5" s="144" t="s">
        <v>82</v>
      </c>
      <c r="AG5" s="144"/>
      <c r="AH5" s="146"/>
    </row>
    <row r="6" spans="1:34" s="104" customFormat="1" ht="20.100000000000001" customHeight="1">
      <c r="A6" s="143"/>
      <c r="B6" s="105" t="s">
        <v>83</v>
      </c>
      <c r="C6" s="105" t="s">
        <v>84</v>
      </c>
      <c r="D6" s="105" t="s">
        <v>85</v>
      </c>
      <c r="E6" s="105" t="s">
        <v>84</v>
      </c>
      <c r="F6" s="105" t="s">
        <v>83</v>
      </c>
      <c r="G6" s="105" t="s">
        <v>84</v>
      </c>
      <c r="H6" s="105" t="s">
        <v>85</v>
      </c>
      <c r="I6" s="105" t="s">
        <v>84</v>
      </c>
      <c r="J6" s="105" t="s">
        <v>83</v>
      </c>
      <c r="K6" s="105" t="s">
        <v>84</v>
      </c>
      <c r="L6" s="105" t="s">
        <v>85</v>
      </c>
      <c r="M6" s="105" t="s">
        <v>84</v>
      </c>
      <c r="N6" s="105" t="s">
        <v>83</v>
      </c>
      <c r="O6" s="105" t="s">
        <v>84</v>
      </c>
      <c r="P6" s="105" t="s">
        <v>85</v>
      </c>
      <c r="Q6" s="105" t="s">
        <v>84</v>
      </c>
      <c r="R6" s="105" t="s">
        <v>83</v>
      </c>
      <c r="S6" s="105" t="s">
        <v>84</v>
      </c>
      <c r="T6" s="105" t="s">
        <v>85</v>
      </c>
      <c r="U6" s="105" t="s">
        <v>84</v>
      </c>
      <c r="V6" s="105" t="s">
        <v>83</v>
      </c>
      <c r="W6" s="105" t="s">
        <v>84</v>
      </c>
      <c r="X6" s="105" t="s">
        <v>85</v>
      </c>
      <c r="Y6" s="105" t="s">
        <v>84</v>
      </c>
      <c r="Z6" s="105" t="s">
        <v>83</v>
      </c>
      <c r="AA6" s="105" t="s">
        <v>84</v>
      </c>
      <c r="AB6" s="105" t="s">
        <v>85</v>
      </c>
      <c r="AC6" s="105" t="s">
        <v>84</v>
      </c>
      <c r="AD6" s="105" t="s">
        <v>83</v>
      </c>
      <c r="AE6" s="105" t="s">
        <v>84</v>
      </c>
      <c r="AF6" s="105" t="s">
        <v>85</v>
      </c>
      <c r="AG6" s="105" t="s">
        <v>84</v>
      </c>
      <c r="AH6" s="147"/>
    </row>
    <row r="7" spans="1:34" s="110" customFormat="1" ht="0.75" customHeight="1">
      <c r="A7" s="106"/>
      <c r="B7" s="107"/>
      <c r="C7" s="107"/>
      <c r="D7" s="107"/>
      <c r="E7" s="108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9"/>
    </row>
    <row r="8" spans="1:34" s="118" customFormat="1" ht="9.75" customHeight="1">
      <c r="A8" s="111" t="s">
        <v>17</v>
      </c>
      <c r="B8" s="112">
        <v>2562</v>
      </c>
      <c r="C8" s="112">
        <v>164329</v>
      </c>
      <c r="D8" s="113">
        <v>100</v>
      </c>
      <c r="E8" s="114">
        <v>100</v>
      </c>
      <c r="F8" s="112">
        <v>1158</v>
      </c>
      <c r="G8" s="112">
        <v>96869</v>
      </c>
      <c r="H8" s="113">
        <v>45.199100000000001</v>
      </c>
      <c r="I8" s="115">
        <v>58.9482</v>
      </c>
      <c r="J8" s="116">
        <v>389</v>
      </c>
      <c r="K8" s="116">
        <v>14413</v>
      </c>
      <c r="L8" s="115">
        <v>15.1835</v>
      </c>
      <c r="M8" s="115">
        <v>8.7708200000000005</v>
      </c>
      <c r="N8" s="112">
        <v>899</v>
      </c>
      <c r="O8" s="112">
        <v>44164</v>
      </c>
      <c r="P8" s="113">
        <v>35.089799999999997</v>
      </c>
      <c r="Q8" s="115">
        <v>26.875399999999999</v>
      </c>
      <c r="R8" s="112">
        <v>11</v>
      </c>
      <c r="S8" s="112">
        <v>255</v>
      </c>
      <c r="T8" s="113">
        <v>0.42935200000000001</v>
      </c>
      <c r="U8" s="115">
        <v>0.15517700000000001</v>
      </c>
      <c r="V8" s="112">
        <v>7</v>
      </c>
      <c r="W8" s="112">
        <v>233</v>
      </c>
      <c r="X8" s="113">
        <v>0.27322400000000002</v>
      </c>
      <c r="Y8" s="115">
        <v>0.141789</v>
      </c>
      <c r="Z8" s="112">
        <v>73</v>
      </c>
      <c r="AA8" s="112">
        <v>7441</v>
      </c>
      <c r="AB8" s="113">
        <v>2.8493400000000002</v>
      </c>
      <c r="AC8" s="115">
        <v>4.5281099999999999</v>
      </c>
      <c r="AD8" s="112">
        <v>25</v>
      </c>
      <c r="AE8" s="112">
        <v>954</v>
      </c>
      <c r="AF8" s="113">
        <v>0.9758</v>
      </c>
      <c r="AG8" s="114">
        <v>0.58054300000000003</v>
      </c>
      <c r="AH8" s="117" t="s">
        <v>17</v>
      </c>
    </row>
    <row r="9" spans="1:34" s="118" customFormat="1" ht="9.75" customHeight="1">
      <c r="A9" s="111" t="s">
        <v>18</v>
      </c>
      <c r="B9" s="112">
        <v>291</v>
      </c>
      <c r="C9" s="112">
        <v>21558</v>
      </c>
      <c r="D9" s="113">
        <v>100</v>
      </c>
      <c r="E9" s="114">
        <v>100</v>
      </c>
      <c r="F9" s="112">
        <v>79</v>
      </c>
      <c r="G9" s="112">
        <v>10339</v>
      </c>
      <c r="H9" s="113">
        <v>27.1478</v>
      </c>
      <c r="I9" s="115">
        <v>47.959000000000003</v>
      </c>
      <c r="J9" s="116">
        <v>33</v>
      </c>
      <c r="K9" s="116">
        <v>1513</v>
      </c>
      <c r="L9" s="115">
        <v>11.340199999999999</v>
      </c>
      <c r="M9" s="115">
        <v>7.0182799999999999</v>
      </c>
      <c r="N9" s="112">
        <v>130</v>
      </c>
      <c r="O9" s="112">
        <v>7383</v>
      </c>
      <c r="P9" s="113">
        <v>44.673499999999997</v>
      </c>
      <c r="Q9" s="115">
        <v>34.247100000000003</v>
      </c>
      <c r="R9" s="112">
        <v>0</v>
      </c>
      <c r="S9" s="112">
        <v>0</v>
      </c>
      <c r="T9" s="113">
        <v>0</v>
      </c>
      <c r="U9" s="115">
        <v>0</v>
      </c>
      <c r="V9" s="112">
        <v>1</v>
      </c>
      <c r="W9" s="112">
        <v>20</v>
      </c>
      <c r="X9" s="113">
        <v>0.34364299999999998</v>
      </c>
      <c r="Y9" s="115">
        <v>9.2772999999999994E-2</v>
      </c>
      <c r="Z9" s="112">
        <v>15</v>
      </c>
      <c r="AA9" s="112">
        <v>766</v>
      </c>
      <c r="AB9" s="113">
        <v>5.1546399999999997</v>
      </c>
      <c r="AC9" s="115">
        <v>3.55321</v>
      </c>
      <c r="AD9" s="112">
        <v>33</v>
      </c>
      <c r="AE9" s="112">
        <v>1537</v>
      </c>
      <c r="AF9" s="113">
        <v>11.340199999999999</v>
      </c>
      <c r="AG9" s="114">
        <v>7.1295999999999999</v>
      </c>
      <c r="AH9" s="117" t="s">
        <v>18</v>
      </c>
    </row>
    <row r="10" spans="1:34" s="119" customFormat="1" ht="11.25">
      <c r="B10" s="120">
        <f>SUM(B8:B9)</f>
        <v>2853</v>
      </c>
      <c r="C10" s="121">
        <f>SUM(C8:C9)</f>
        <v>185887</v>
      </c>
      <c r="F10" s="122">
        <f>SUM(F8:F9)</f>
        <v>1237</v>
      </c>
      <c r="G10" s="122">
        <f>SUM(G8:G9)</f>
        <v>107208</v>
      </c>
      <c r="J10" s="122">
        <f>SUM(J8:J9)</f>
        <v>422</v>
      </c>
      <c r="K10" s="122">
        <f>SUM(K8:K9)</f>
        <v>15926</v>
      </c>
      <c r="N10" s="122">
        <f>SUM(N8:N9)</f>
        <v>1029</v>
      </c>
      <c r="O10" s="122">
        <f>SUM(O8:O9)</f>
        <v>51547</v>
      </c>
      <c r="R10" s="122">
        <f>SUM(R8:R9)</f>
        <v>11</v>
      </c>
      <c r="S10" s="122">
        <f>SUM(S8:S9)</f>
        <v>255</v>
      </c>
      <c r="V10" s="122">
        <f>SUM(V8:V9)</f>
        <v>8</v>
      </c>
      <c r="W10" s="122">
        <f>SUM(W8:W9)</f>
        <v>253</v>
      </c>
      <c r="Z10" s="122">
        <f>SUM(Z8:Z9)</f>
        <v>88</v>
      </c>
      <c r="AA10" s="122">
        <f>SUM(AA8:AA9)</f>
        <v>8207</v>
      </c>
      <c r="AD10" s="122">
        <f>SUM(AD8:AD9)</f>
        <v>58</v>
      </c>
      <c r="AE10" s="122">
        <f>SUM(AE8:AE9)</f>
        <v>2491</v>
      </c>
    </row>
    <row r="11" spans="1:34" s="123" customFormat="1">
      <c r="Z11" s="120">
        <f>F10+J10+N10+R10+Z10</f>
        <v>2787</v>
      </c>
      <c r="AA11" s="121">
        <f>G10+K10+O10+S10+AA10</f>
        <v>183143</v>
      </c>
      <c r="AD11" s="120">
        <f>V10+AD10</f>
        <v>66</v>
      </c>
      <c r="AE11" s="121">
        <f>W10+AE10</f>
        <v>2744</v>
      </c>
    </row>
    <row r="12" spans="1:34" s="123" customFormat="1" ht="14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 t="s">
        <v>68</v>
      </c>
      <c r="R12" s="125" t="s">
        <v>86</v>
      </c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</row>
    <row r="13" spans="1:34" s="123" customFormat="1">
      <c r="A13" s="126" t="s">
        <v>106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</row>
    <row r="14" spans="1:34" s="123" customFormat="1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9"/>
      <c r="AA14" s="128"/>
      <c r="AB14" s="128"/>
      <c r="AC14" s="128"/>
      <c r="AD14" s="128"/>
      <c r="AE14" s="128"/>
      <c r="AF14" s="128"/>
      <c r="AG14" s="128"/>
      <c r="AH14" s="130" t="s">
        <v>70</v>
      </c>
    </row>
    <row r="15" spans="1:34" s="123" customFormat="1">
      <c r="A15" s="141" t="s">
        <v>71</v>
      </c>
      <c r="B15" s="144" t="s">
        <v>72</v>
      </c>
      <c r="C15" s="144"/>
      <c r="D15" s="144"/>
      <c r="E15" s="144"/>
      <c r="F15" s="144" t="s">
        <v>73</v>
      </c>
      <c r="G15" s="144"/>
      <c r="H15" s="144"/>
      <c r="I15" s="144"/>
      <c r="J15" s="144" t="s">
        <v>74</v>
      </c>
      <c r="K15" s="144"/>
      <c r="L15" s="144"/>
      <c r="M15" s="144"/>
      <c r="N15" s="144" t="s">
        <v>75</v>
      </c>
      <c r="O15" s="144"/>
      <c r="P15" s="144"/>
      <c r="Q15" s="144"/>
      <c r="R15" s="144" t="s">
        <v>76</v>
      </c>
      <c r="S15" s="144"/>
      <c r="T15" s="144"/>
      <c r="U15" s="144"/>
      <c r="V15" s="144" t="s">
        <v>77</v>
      </c>
      <c r="W15" s="144"/>
      <c r="X15" s="144"/>
      <c r="Y15" s="144"/>
      <c r="Z15" s="144" t="s">
        <v>78</v>
      </c>
      <c r="AA15" s="144"/>
      <c r="AB15" s="144"/>
      <c r="AC15" s="144"/>
      <c r="AD15" s="144" t="s">
        <v>79</v>
      </c>
      <c r="AE15" s="144"/>
      <c r="AF15" s="144"/>
      <c r="AG15" s="144"/>
      <c r="AH15" s="145" t="s">
        <v>80</v>
      </c>
    </row>
    <row r="16" spans="1:34" s="123" customFormat="1">
      <c r="A16" s="142"/>
      <c r="B16" s="144" t="s">
        <v>81</v>
      </c>
      <c r="C16" s="144"/>
      <c r="D16" s="144" t="s">
        <v>82</v>
      </c>
      <c r="E16" s="144"/>
      <c r="F16" s="144" t="s">
        <v>81</v>
      </c>
      <c r="G16" s="144"/>
      <c r="H16" s="144" t="s">
        <v>82</v>
      </c>
      <c r="I16" s="144"/>
      <c r="J16" s="144" t="s">
        <v>81</v>
      </c>
      <c r="K16" s="144"/>
      <c r="L16" s="144" t="s">
        <v>82</v>
      </c>
      <c r="M16" s="144"/>
      <c r="N16" s="144" t="s">
        <v>81</v>
      </c>
      <c r="O16" s="144"/>
      <c r="P16" s="144" t="s">
        <v>82</v>
      </c>
      <c r="Q16" s="144"/>
      <c r="R16" s="144" t="s">
        <v>81</v>
      </c>
      <c r="S16" s="144"/>
      <c r="T16" s="144" t="s">
        <v>82</v>
      </c>
      <c r="U16" s="144"/>
      <c r="V16" s="144" t="s">
        <v>81</v>
      </c>
      <c r="W16" s="144"/>
      <c r="X16" s="144" t="s">
        <v>82</v>
      </c>
      <c r="Y16" s="144"/>
      <c r="Z16" s="144" t="s">
        <v>81</v>
      </c>
      <c r="AA16" s="144"/>
      <c r="AB16" s="144" t="s">
        <v>82</v>
      </c>
      <c r="AC16" s="144"/>
      <c r="AD16" s="144" t="s">
        <v>81</v>
      </c>
      <c r="AE16" s="144"/>
      <c r="AF16" s="144" t="s">
        <v>82</v>
      </c>
      <c r="AG16" s="144"/>
      <c r="AH16" s="146"/>
    </row>
    <row r="17" spans="1:34" s="123" customFormat="1">
      <c r="A17" s="143"/>
      <c r="B17" s="105" t="s">
        <v>83</v>
      </c>
      <c r="C17" s="105" t="s">
        <v>84</v>
      </c>
      <c r="D17" s="105" t="s">
        <v>85</v>
      </c>
      <c r="E17" s="105" t="s">
        <v>84</v>
      </c>
      <c r="F17" s="105" t="s">
        <v>83</v>
      </c>
      <c r="G17" s="105" t="s">
        <v>84</v>
      </c>
      <c r="H17" s="105" t="s">
        <v>85</v>
      </c>
      <c r="I17" s="105" t="s">
        <v>84</v>
      </c>
      <c r="J17" s="105" t="s">
        <v>83</v>
      </c>
      <c r="K17" s="105" t="s">
        <v>84</v>
      </c>
      <c r="L17" s="105" t="s">
        <v>85</v>
      </c>
      <c r="M17" s="105" t="s">
        <v>84</v>
      </c>
      <c r="N17" s="105" t="s">
        <v>83</v>
      </c>
      <c r="O17" s="105" t="s">
        <v>84</v>
      </c>
      <c r="P17" s="105" t="s">
        <v>85</v>
      </c>
      <c r="Q17" s="105" t="s">
        <v>84</v>
      </c>
      <c r="R17" s="105" t="s">
        <v>83</v>
      </c>
      <c r="S17" s="105" t="s">
        <v>84</v>
      </c>
      <c r="T17" s="105" t="s">
        <v>85</v>
      </c>
      <c r="U17" s="105" t="s">
        <v>84</v>
      </c>
      <c r="V17" s="105" t="s">
        <v>83</v>
      </c>
      <c r="W17" s="105" t="s">
        <v>84</v>
      </c>
      <c r="X17" s="105" t="s">
        <v>85</v>
      </c>
      <c r="Y17" s="105" t="s">
        <v>84</v>
      </c>
      <c r="Z17" s="105" t="s">
        <v>83</v>
      </c>
      <c r="AA17" s="105" t="s">
        <v>84</v>
      </c>
      <c r="AB17" s="105" t="s">
        <v>85</v>
      </c>
      <c r="AC17" s="105" t="s">
        <v>84</v>
      </c>
      <c r="AD17" s="105" t="s">
        <v>83</v>
      </c>
      <c r="AE17" s="105" t="s">
        <v>84</v>
      </c>
      <c r="AF17" s="105" t="s">
        <v>85</v>
      </c>
      <c r="AG17" s="105" t="s">
        <v>84</v>
      </c>
      <c r="AH17" s="147"/>
    </row>
    <row r="18" spans="1:34" s="123" customFormat="1">
      <c r="A18" s="106"/>
      <c r="B18" s="107"/>
      <c r="C18" s="107"/>
      <c r="D18" s="107"/>
      <c r="E18" s="108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9"/>
    </row>
    <row r="19" spans="1:34" s="123" customFormat="1">
      <c r="A19" s="111" t="s">
        <v>17</v>
      </c>
      <c r="B19" s="112">
        <v>1044</v>
      </c>
      <c r="C19" s="112">
        <v>105679</v>
      </c>
      <c r="D19" s="113">
        <v>100</v>
      </c>
      <c r="E19" s="114">
        <v>100</v>
      </c>
      <c r="F19" s="112">
        <v>512</v>
      </c>
      <c r="G19" s="112">
        <v>69326</v>
      </c>
      <c r="H19" s="113">
        <v>49.042099999999998</v>
      </c>
      <c r="I19" s="115">
        <v>65.600499999999997</v>
      </c>
      <c r="J19" s="116">
        <v>113</v>
      </c>
      <c r="K19" s="116">
        <v>5759</v>
      </c>
      <c r="L19" s="115">
        <v>10.8238</v>
      </c>
      <c r="M19" s="115">
        <v>5.4495199999999997</v>
      </c>
      <c r="N19" s="112">
        <v>385</v>
      </c>
      <c r="O19" s="112">
        <v>25267</v>
      </c>
      <c r="P19" s="113">
        <v>36.877400000000002</v>
      </c>
      <c r="Q19" s="115">
        <v>23.909199999999998</v>
      </c>
      <c r="R19" s="112">
        <v>0</v>
      </c>
      <c r="S19" s="112">
        <v>0</v>
      </c>
      <c r="T19" s="113">
        <v>0</v>
      </c>
      <c r="U19" s="115">
        <v>0</v>
      </c>
      <c r="V19" s="112">
        <v>0</v>
      </c>
      <c r="W19" s="112">
        <v>0</v>
      </c>
      <c r="X19" s="113">
        <v>0</v>
      </c>
      <c r="Y19" s="115">
        <v>0</v>
      </c>
      <c r="Z19" s="112">
        <v>25</v>
      </c>
      <c r="AA19" s="112">
        <v>4809</v>
      </c>
      <c r="AB19" s="113">
        <v>2.3946399999999999</v>
      </c>
      <c r="AC19" s="115">
        <v>4.5505699999999996</v>
      </c>
      <c r="AD19" s="112">
        <v>9</v>
      </c>
      <c r="AE19" s="112">
        <v>518</v>
      </c>
      <c r="AF19" s="113">
        <v>0.86206899999999997</v>
      </c>
      <c r="AG19" s="114">
        <v>0.49016399999999999</v>
      </c>
      <c r="AH19" s="117" t="s">
        <v>17</v>
      </c>
    </row>
    <row r="20" spans="1:34" s="123" customFormat="1">
      <c r="A20" s="111" t="s">
        <v>18</v>
      </c>
      <c r="B20" s="112">
        <v>107</v>
      </c>
      <c r="C20" s="112">
        <v>11584</v>
      </c>
      <c r="D20" s="113">
        <v>100</v>
      </c>
      <c r="E20" s="114">
        <v>100</v>
      </c>
      <c r="F20" s="112">
        <v>44</v>
      </c>
      <c r="G20" s="112">
        <v>7854</v>
      </c>
      <c r="H20" s="113">
        <v>41.121499999999997</v>
      </c>
      <c r="I20" s="115">
        <v>67.800399999999996</v>
      </c>
      <c r="J20" s="116">
        <v>17</v>
      </c>
      <c r="K20" s="116">
        <v>894</v>
      </c>
      <c r="L20" s="115">
        <v>15.8879</v>
      </c>
      <c r="M20" s="115">
        <v>7.7175399999999996</v>
      </c>
      <c r="N20" s="112">
        <v>42</v>
      </c>
      <c r="O20" s="112">
        <v>2349</v>
      </c>
      <c r="P20" s="113">
        <v>39.252299999999998</v>
      </c>
      <c r="Q20" s="115">
        <v>20.277999999999999</v>
      </c>
      <c r="R20" s="112">
        <v>0</v>
      </c>
      <c r="S20" s="112">
        <v>0</v>
      </c>
      <c r="T20" s="113">
        <v>0</v>
      </c>
      <c r="U20" s="115">
        <v>0</v>
      </c>
      <c r="V20" s="112">
        <v>0</v>
      </c>
      <c r="W20" s="112">
        <v>0</v>
      </c>
      <c r="X20" s="113">
        <v>0</v>
      </c>
      <c r="Y20" s="115">
        <v>0</v>
      </c>
      <c r="Z20" s="112">
        <v>3</v>
      </c>
      <c r="AA20" s="112">
        <v>206</v>
      </c>
      <c r="AB20" s="113">
        <v>2.8037399999999999</v>
      </c>
      <c r="AC20" s="115">
        <v>1.7783100000000001</v>
      </c>
      <c r="AD20" s="112">
        <v>1</v>
      </c>
      <c r="AE20" s="112">
        <v>281</v>
      </c>
      <c r="AF20" s="113">
        <v>0.93457900000000005</v>
      </c>
      <c r="AG20" s="114">
        <v>2.4257599999999999</v>
      </c>
      <c r="AH20" s="117" t="s">
        <v>18</v>
      </c>
    </row>
    <row r="21" spans="1:34" s="119" customFormat="1" ht="11.25">
      <c r="B21" s="120">
        <f>SUM(B19:B20)</f>
        <v>1151</v>
      </c>
      <c r="C21" s="121">
        <f>SUM(C19:C20)</f>
        <v>117263</v>
      </c>
      <c r="F21" s="122">
        <f>SUM(F19:F20)</f>
        <v>556</v>
      </c>
      <c r="G21" s="122">
        <f>SUM(G19:G20)</f>
        <v>77180</v>
      </c>
      <c r="J21" s="122">
        <f>SUM(J19:J20)</f>
        <v>130</v>
      </c>
      <c r="K21" s="122">
        <f>SUM(K19:K20)</f>
        <v>6653</v>
      </c>
      <c r="N21" s="122">
        <f>SUM(N19:N20)</f>
        <v>427</v>
      </c>
      <c r="O21" s="122">
        <f>SUM(O19:O20)</f>
        <v>27616</v>
      </c>
      <c r="R21" s="122">
        <f>SUM(R19:R20)</f>
        <v>0</v>
      </c>
      <c r="S21" s="122">
        <f>SUM(S19:S20)</f>
        <v>0</v>
      </c>
      <c r="V21" s="122">
        <f>SUM(V19:V20)</f>
        <v>0</v>
      </c>
      <c r="W21" s="122">
        <f>SUM(W19:W20)</f>
        <v>0</v>
      </c>
      <c r="Z21" s="122">
        <f>SUM(Z19:Z20)</f>
        <v>28</v>
      </c>
      <c r="AA21" s="122">
        <f>SUM(AA19:AA20)</f>
        <v>5015</v>
      </c>
      <c r="AD21" s="122">
        <f>SUM(AD19:AD20)</f>
        <v>10</v>
      </c>
      <c r="AE21" s="122">
        <f>SUM(AE19:AE20)</f>
        <v>799</v>
      </c>
    </row>
    <row r="22" spans="1:34" s="123" customFormat="1">
      <c r="Z22" s="120">
        <f>F21+J21+N21+R21+Z21</f>
        <v>1141</v>
      </c>
      <c r="AA22" s="121">
        <f>G21+K21+O21+S21+AA21</f>
        <v>116464</v>
      </c>
      <c r="AD22" s="120">
        <f>V21+AD21</f>
        <v>10</v>
      </c>
      <c r="AE22" s="121">
        <f>W21+AE21</f>
        <v>799</v>
      </c>
    </row>
    <row r="23" spans="1:34" ht="14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 t="s">
        <v>68</v>
      </c>
      <c r="R23" s="28" t="s">
        <v>87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1:34">
      <c r="A24" s="30" t="s">
        <v>88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4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69"/>
      <c r="AA25" s="23"/>
      <c r="AB25" s="23"/>
      <c r="AC25" s="23"/>
      <c r="AD25" s="23"/>
      <c r="AE25" s="23"/>
      <c r="AF25" s="23"/>
      <c r="AG25" s="23"/>
      <c r="AH25" s="34" t="s">
        <v>70</v>
      </c>
    </row>
    <row r="26" spans="1:34">
      <c r="A26" s="138" t="s">
        <v>71</v>
      </c>
      <c r="B26" s="134" t="s">
        <v>72</v>
      </c>
      <c r="C26" s="134"/>
      <c r="D26" s="134"/>
      <c r="E26" s="134"/>
      <c r="F26" s="134" t="s">
        <v>73</v>
      </c>
      <c r="G26" s="134"/>
      <c r="H26" s="134"/>
      <c r="I26" s="134"/>
      <c r="J26" s="134" t="s">
        <v>74</v>
      </c>
      <c r="K26" s="134"/>
      <c r="L26" s="134"/>
      <c r="M26" s="134"/>
      <c r="N26" s="134" t="s">
        <v>75</v>
      </c>
      <c r="O26" s="134"/>
      <c r="P26" s="134"/>
      <c r="Q26" s="134"/>
      <c r="R26" s="134" t="s">
        <v>76</v>
      </c>
      <c r="S26" s="134"/>
      <c r="T26" s="134"/>
      <c r="U26" s="134"/>
      <c r="V26" s="134" t="s">
        <v>77</v>
      </c>
      <c r="W26" s="134"/>
      <c r="X26" s="134"/>
      <c r="Y26" s="134"/>
      <c r="Z26" s="134" t="s">
        <v>78</v>
      </c>
      <c r="AA26" s="134"/>
      <c r="AB26" s="134"/>
      <c r="AC26" s="134"/>
      <c r="AD26" s="134" t="s">
        <v>79</v>
      </c>
      <c r="AE26" s="134"/>
      <c r="AF26" s="134"/>
      <c r="AG26" s="134"/>
      <c r="AH26" s="135" t="s">
        <v>80</v>
      </c>
    </row>
    <row r="27" spans="1:34">
      <c r="A27" s="139"/>
      <c r="B27" s="134" t="s">
        <v>81</v>
      </c>
      <c r="C27" s="134"/>
      <c r="D27" s="134" t="s">
        <v>82</v>
      </c>
      <c r="E27" s="134"/>
      <c r="F27" s="134" t="s">
        <v>81</v>
      </c>
      <c r="G27" s="134"/>
      <c r="H27" s="134" t="s">
        <v>82</v>
      </c>
      <c r="I27" s="134"/>
      <c r="J27" s="134" t="s">
        <v>81</v>
      </c>
      <c r="K27" s="134"/>
      <c r="L27" s="134" t="s">
        <v>82</v>
      </c>
      <c r="M27" s="134"/>
      <c r="N27" s="134" t="s">
        <v>81</v>
      </c>
      <c r="O27" s="134"/>
      <c r="P27" s="134" t="s">
        <v>82</v>
      </c>
      <c r="Q27" s="134"/>
      <c r="R27" s="134" t="s">
        <v>81</v>
      </c>
      <c r="S27" s="134"/>
      <c r="T27" s="134" t="s">
        <v>82</v>
      </c>
      <c r="U27" s="134"/>
      <c r="V27" s="134" t="s">
        <v>81</v>
      </c>
      <c r="W27" s="134"/>
      <c r="X27" s="134" t="s">
        <v>82</v>
      </c>
      <c r="Y27" s="134"/>
      <c r="Z27" s="134" t="s">
        <v>81</v>
      </c>
      <c r="AA27" s="134"/>
      <c r="AB27" s="134" t="s">
        <v>82</v>
      </c>
      <c r="AC27" s="134"/>
      <c r="AD27" s="134" t="s">
        <v>81</v>
      </c>
      <c r="AE27" s="134"/>
      <c r="AF27" s="134" t="s">
        <v>82</v>
      </c>
      <c r="AG27" s="134"/>
      <c r="AH27" s="136"/>
    </row>
    <row r="28" spans="1:34">
      <c r="A28" s="140"/>
      <c r="B28" s="36" t="s">
        <v>83</v>
      </c>
      <c r="C28" s="36" t="s">
        <v>84</v>
      </c>
      <c r="D28" s="36" t="s">
        <v>85</v>
      </c>
      <c r="E28" s="36" t="s">
        <v>84</v>
      </c>
      <c r="F28" s="36" t="s">
        <v>83</v>
      </c>
      <c r="G28" s="36" t="s">
        <v>84</v>
      </c>
      <c r="H28" s="36" t="s">
        <v>85</v>
      </c>
      <c r="I28" s="36" t="s">
        <v>84</v>
      </c>
      <c r="J28" s="36" t="s">
        <v>83</v>
      </c>
      <c r="K28" s="36" t="s">
        <v>84</v>
      </c>
      <c r="L28" s="36" t="s">
        <v>85</v>
      </c>
      <c r="M28" s="36" t="s">
        <v>84</v>
      </c>
      <c r="N28" s="36" t="s">
        <v>83</v>
      </c>
      <c r="O28" s="36" t="s">
        <v>84</v>
      </c>
      <c r="P28" s="36" t="s">
        <v>85</v>
      </c>
      <c r="Q28" s="36" t="s">
        <v>84</v>
      </c>
      <c r="R28" s="36" t="s">
        <v>83</v>
      </c>
      <c r="S28" s="36" t="s">
        <v>84</v>
      </c>
      <c r="T28" s="36" t="s">
        <v>85</v>
      </c>
      <c r="U28" s="36" t="s">
        <v>84</v>
      </c>
      <c r="V28" s="36" t="s">
        <v>83</v>
      </c>
      <c r="W28" s="36" t="s">
        <v>84</v>
      </c>
      <c r="X28" s="36" t="s">
        <v>85</v>
      </c>
      <c r="Y28" s="36" t="s">
        <v>84</v>
      </c>
      <c r="Z28" s="36" t="s">
        <v>83</v>
      </c>
      <c r="AA28" s="36" t="s">
        <v>84</v>
      </c>
      <c r="AB28" s="36" t="s">
        <v>85</v>
      </c>
      <c r="AC28" s="36" t="s">
        <v>84</v>
      </c>
      <c r="AD28" s="36" t="s">
        <v>83</v>
      </c>
      <c r="AE28" s="36" t="s">
        <v>84</v>
      </c>
      <c r="AF28" s="36" t="s">
        <v>85</v>
      </c>
      <c r="AG28" s="36" t="s">
        <v>84</v>
      </c>
      <c r="AH28" s="137"/>
    </row>
    <row r="29" spans="1:34">
      <c r="A29" s="35"/>
      <c r="B29" s="70"/>
      <c r="C29" s="70"/>
      <c r="D29" s="70"/>
      <c r="E29" s="71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37"/>
    </row>
    <row r="30" spans="1:34">
      <c r="A30" s="72" t="s">
        <v>17</v>
      </c>
      <c r="B30" s="73">
        <v>570</v>
      </c>
      <c r="C30" s="73">
        <v>70508</v>
      </c>
      <c r="D30" s="74"/>
      <c r="E30" s="75"/>
      <c r="F30" s="73">
        <v>288</v>
      </c>
      <c r="G30" s="73">
        <v>44230</v>
      </c>
      <c r="H30" s="74"/>
      <c r="I30" s="76"/>
      <c r="J30" s="77">
        <v>57</v>
      </c>
      <c r="K30" s="77">
        <v>3473</v>
      </c>
      <c r="L30" s="76"/>
      <c r="M30" s="76"/>
      <c r="N30" s="73">
        <v>202</v>
      </c>
      <c r="O30" s="73">
        <v>17683</v>
      </c>
      <c r="P30" s="74"/>
      <c r="Q30" s="76"/>
      <c r="R30" s="73">
        <v>0</v>
      </c>
      <c r="S30" s="73">
        <v>0</v>
      </c>
      <c r="T30" s="74">
        <v>0</v>
      </c>
      <c r="U30" s="76">
        <v>0</v>
      </c>
      <c r="V30" s="73">
        <v>0</v>
      </c>
      <c r="W30" s="73">
        <v>0</v>
      </c>
      <c r="X30" s="74">
        <v>0</v>
      </c>
      <c r="Y30" s="76">
        <v>0</v>
      </c>
      <c r="Z30" s="73">
        <v>19</v>
      </c>
      <c r="AA30" s="73">
        <v>4912</v>
      </c>
      <c r="AB30" s="74"/>
      <c r="AC30" s="76"/>
      <c r="AD30" s="73">
        <v>4</v>
      </c>
      <c r="AE30" s="73">
        <v>210</v>
      </c>
      <c r="AF30" s="74"/>
      <c r="AG30" s="75"/>
      <c r="AH30" s="78" t="s">
        <v>17</v>
      </c>
    </row>
    <row r="31" spans="1:34">
      <c r="A31" s="72" t="s">
        <v>18</v>
      </c>
      <c r="B31" s="73">
        <v>85</v>
      </c>
      <c r="C31" s="73">
        <v>10134</v>
      </c>
      <c r="D31" s="74"/>
      <c r="E31" s="75"/>
      <c r="F31" s="73">
        <v>43</v>
      </c>
      <c r="G31" s="73">
        <v>7700</v>
      </c>
      <c r="H31" s="74"/>
      <c r="I31" s="76"/>
      <c r="J31" s="77">
        <v>11</v>
      </c>
      <c r="K31" s="77">
        <v>605</v>
      </c>
      <c r="L31" s="76"/>
      <c r="M31" s="76"/>
      <c r="N31" s="73">
        <v>31</v>
      </c>
      <c r="O31" s="73">
        <v>1829</v>
      </c>
      <c r="P31" s="74"/>
      <c r="Q31" s="76"/>
      <c r="R31" s="73">
        <v>0</v>
      </c>
      <c r="S31" s="73">
        <v>0</v>
      </c>
      <c r="T31" s="74">
        <v>0</v>
      </c>
      <c r="U31" s="76">
        <v>0</v>
      </c>
      <c r="V31" s="73">
        <v>0</v>
      </c>
      <c r="W31" s="73">
        <v>0</v>
      </c>
      <c r="X31" s="74">
        <v>0</v>
      </c>
      <c r="Y31" s="76">
        <v>0</v>
      </c>
      <c r="Z31" s="73" t="s">
        <v>110</v>
      </c>
      <c r="AA31" s="73" t="s">
        <v>110</v>
      </c>
      <c r="AB31" s="74"/>
      <c r="AC31" s="76"/>
      <c r="AD31" s="73">
        <v>0</v>
      </c>
      <c r="AE31" s="73">
        <v>0</v>
      </c>
      <c r="AF31" s="74"/>
      <c r="AG31" s="75"/>
      <c r="AH31" s="78" t="s">
        <v>18</v>
      </c>
    </row>
    <row r="32" spans="1:34" s="68" customFormat="1" ht="11.25">
      <c r="B32" s="79">
        <f>SUM(B30:B31)</f>
        <v>655</v>
      </c>
      <c r="C32" s="80">
        <f>SUM(C30:C31)</f>
        <v>80642</v>
      </c>
      <c r="F32" s="81">
        <f>SUM(F30:F31)</f>
        <v>331</v>
      </c>
      <c r="G32" s="81">
        <f>SUM(G30:G31)</f>
        <v>51930</v>
      </c>
      <c r="J32" s="81">
        <f>SUM(J30:J31)</f>
        <v>68</v>
      </c>
      <c r="K32" s="81">
        <f>SUM(K30:K31)</f>
        <v>4078</v>
      </c>
      <c r="N32" s="81">
        <f>SUM(N30:N31)</f>
        <v>233</v>
      </c>
      <c r="O32" s="81">
        <f>SUM(O30:O31)</f>
        <v>19512</v>
      </c>
      <c r="R32" s="81">
        <f>SUM(R30:R31)</f>
        <v>0</v>
      </c>
      <c r="S32" s="81">
        <f>SUM(S30:S31)</f>
        <v>0</v>
      </c>
      <c r="V32" s="81">
        <f>SUM(V30:V31)</f>
        <v>0</v>
      </c>
      <c r="W32" s="81">
        <f>SUM(W30:W31)</f>
        <v>0</v>
      </c>
      <c r="Z32" s="81">
        <f>SUM(Z30:Z31)</f>
        <v>19</v>
      </c>
      <c r="AA32" s="81">
        <f>SUM(AA30:AA31)</f>
        <v>4912</v>
      </c>
      <c r="AD32" s="81">
        <f>SUM(AD30:AD31)</f>
        <v>4</v>
      </c>
      <c r="AE32" s="81">
        <f>SUM(AE30:AE31)</f>
        <v>210</v>
      </c>
    </row>
    <row r="33" spans="1:34">
      <c r="Z33" s="79">
        <f>F32+J32+N32+R32+Z32</f>
        <v>651</v>
      </c>
      <c r="AA33" s="80">
        <f>G32+K32+O32+S32+AA32</f>
        <v>80432</v>
      </c>
      <c r="AD33" s="79">
        <f>V32+AD32</f>
        <v>4</v>
      </c>
      <c r="AE33" s="80">
        <f>W32+AE32</f>
        <v>210</v>
      </c>
    </row>
    <row r="34" spans="1:34" ht="14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 t="s">
        <v>68</v>
      </c>
      <c r="R34" s="28" t="s">
        <v>89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>
      <c r="A35" s="30" t="s">
        <v>90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69"/>
      <c r="AA36" s="23"/>
      <c r="AB36" s="23"/>
      <c r="AC36" s="23"/>
      <c r="AD36" s="23"/>
      <c r="AE36" s="23"/>
      <c r="AF36" s="23"/>
      <c r="AG36" s="23"/>
      <c r="AH36" s="34" t="s">
        <v>70</v>
      </c>
    </row>
    <row r="37" spans="1:34">
      <c r="A37" s="138" t="s">
        <v>71</v>
      </c>
      <c r="B37" s="134" t="s">
        <v>72</v>
      </c>
      <c r="C37" s="134"/>
      <c r="D37" s="134"/>
      <c r="E37" s="134"/>
      <c r="F37" s="134" t="s">
        <v>73</v>
      </c>
      <c r="G37" s="134"/>
      <c r="H37" s="134"/>
      <c r="I37" s="134"/>
      <c r="J37" s="134" t="s">
        <v>74</v>
      </c>
      <c r="K37" s="134"/>
      <c r="L37" s="134"/>
      <c r="M37" s="134"/>
      <c r="N37" s="134" t="s">
        <v>75</v>
      </c>
      <c r="O37" s="134"/>
      <c r="P37" s="134"/>
      <c r="Q37" s="134"/>
      <c r="R37" s="134" t="s">
        <v>76</v>
      </c>
      <c r="S37" s="134"/>
      <c r="T37" s="134"/>
      <c r="U37" s="134"/>
      <c r="V37" s="134" t="s">
        <v>77</v>
      </c>
      <c r="W37" s="134"/>
      <c r="X37" s="134"/>
      <c r="Y37" s="134"/>
      <c r="Z37" s="134" t="s">
        <v>78</v>
      </c>
      <c r="AA37" s="134"/>
      <c r="AB37" s="134"/>
      <c r="AC37" s="134"/>
      <c r="AD37" s="134" t="s">
        <v>79</v>
      </c>
      <c r="AE37" s="134"/>
      <c r="AF37" s="134"/>
      <c r="AG37" s="134"/>
      <c r="AH37" s="135" t="s">
        <v>80</v>
      </c>
    </row>
    <row r="38" spans="1:34">
      <c r="A38" s="139"/>
      <c r="B38" s="134" t="s">
        <v>81</v>
      </c>
      <c r="C38" s="134"/>
      <c r="D38" s="134" t="s">
        <v>82</v>
      </c>
      <c r="E38" s="134"/>
      <c r="F38" s="134" t="s">
        <v>81</v>
      </c>
      <c r="G38" s="134"/>
      <c r="H38" s="134" t="s">
        <v>82</v>
      </c>
      <c r="I38" s="134"/>
      <c r="J38" s="134" t="s">
        <v>81</v>
      </c>
      <c r="K38" s="134"/>
      <c r="L38" s="134" t="s">
        <v>82</v>
      </c>
      <c r="M38" s="134"/>
      <c r="N38" s="134" t="s">
        <v>81</v>
      </c>
      <c r="O38" s="134"/>
      <c r="P38" s="134" t="s">
        <v>82</v>
      </c>
      <c r="Q38" s="134"/>
      <c r="R38" s="134" t="s">
        <v>81</v>
      </c>
      <c r="S38" s="134"/>
      <c r="T38" s="134" t="s">
        <v>82</v>
      </c>
      <c r="U38" s="134"/>
      <c r="V38" s="134" t="s">
        <v>81</v>
      </c>
      <c r="W38" s="134"/>
      <c r="X38" s="134" t="s">
        <v>82</v>
      </c>
      <c r="Y38" s="134"/>
      <c r="Z38" s="134" t="s">
        <v>81</v>
      </c>
      <c r="AA38" s="134"/>
      <c r="AB38" s="134" t="s">
        <v>82</v>
      </c>
      <c r="AC38" s="134"/>
      <c r="AD38" s="134" t="s">
        <v>81</v>
      </c>
      <c r="AE38" s="134"/>
      <c r="AF38" s="134" t="s">
        <v>82</v>
      </c>
      <c r="AG38" s="134"/>
      <c r="AH38" s="136"/>
    </row>
    <row r="39" spans="1:34">
      <c r="A39" s="140"/>
      <c r="B39" s="36" t="s">
        <v>83</v>
      </c>
      <c r="C39" s="36" t="s">
        <v>84</v>
      </c>
      <c r="D39" s="36" t="s">
        <v>85</v>
      </c>
      <c r="E39" s="36" t="s">
        <v>84</v>
      </c>
      <c r="F39" s="36" t="s">
        <v>83</v>
      </c>
      <c r="G39" s="36" t="s">
        <v>84</v>
      </c>
      <c r="H39" s="36" t="s">
        <v>85</v>
      </c>
      <c r="I39" s="36" t="s">
        <v>84</v>
      </c>
      <c r="J39" s="36" t="s">
        <v>83</v>
      </c>
      <c r="K39" s="36" t="s">
        <v>84</v>
      </c>
      <c r="L39" s="36" t="s">
        <v>85</v>
      </c>
      <c r="M39" s="36" t="s">
        <v>84</v>
      </c>
      <c r="N39" s="36" t="s">
        <v>83</v>
      </c>
      <c r="O39" s="36" t="s">
        <v>84</v>
      </c>
      <c r="P39" s="36" t="s">
        <v>85</v>
      </c>
      <c r="Q39" s="36" t="s">
        <v>84</v>
      </c>
      <c r="R39" s="36" t="s">
        <v>83</v>
      </c>
      <c r="S39" s="36" t="s">
        <v>84</v>
      </c>
      <c r="T39" s="36" t="s">
        <v>85</v>
      </c>
      <c r="U39" s="36" t="s">
        <v>84</v>
      </c>
      <c r="V39" s="36" t="s">
        <v>83</v>
      </c>
      <c r="W39" s="36" t="s">
        <v>84</v>
      </c>
      <c r="X39" s="36" t="s">
        <v>85</v>
      </c>
      <c r="Y39" s="36" t="s">
        <v>84</v>
      </c>
      <c r="Z39" s="36" t="s">
        <v>83</v>
      </c>
      <c r="AA39" s="36" t="s">
        <v>84</v>
      </c>
      <c r="AB39" s="36" t="s">
        <v>85</v>
      </c>
      <c r="AC39" s="36" t="s">
        <v>84</v>
      </c>
      <c r="AD39" s="36" t="s">
        <v>83</v>
      </c>
      <c r="AE39" s="36" t="s">
        <v>84</v>
      </c>
      <c r="AF39" s="36" t="s">
        <v>85</v>
      </c>
      <c r="AG39" s="36" t="s">
        <v>84</v>
      </c>
      <c r="AH39" s="137"/>
    </row>
    <row r="40" spans="1:34">
      <c r="A40" s="35"/>
      <c r="B40" s="70"/>
      <c r="C40" s="70"/>
      <c r="D40" s="70"/>
      <c r="E40" s="71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37"/>
    </row>
    <row r="41" spans="1:34">
      <c r="A41" s="72" t="s">
        <v>17</v>
      </c>
      <c r="B41" s="73">
        <v>296</v>
      </c>
      <c r="C41" s="73">
        <v>48777</v>
      </c>
      <c r="D41" s="74"/>
      <c r="E41" s="75"/>
      <c r="F41" s="73">
        <v>151</v>
      </c>
      <c r="G41" s="73">
        <v>30655</v>
      </c>
      <c r="H41" s="74"/>
      <c r="I41" s="76"/>
      <c r="J41" s="77">
        <v>23</v>
      </c>
      <c r="K41" s="77">
        <v>2323</v>
      </c>
      <c r="L41" s="76"/>
      <c r="M41" s="76"/>
      <c r="N41" s="73">
        <v>111</v>
      </c>
      <c r="O41" s="73">
        <v>12072</v>
      </c>
      <c r="P41" s="74"/>
      <c r="Q41" s="76"/>
      <c r="R41" s="73">
        <v>0</v>
      </c>
      <c r="S41" s="73">
        <v>0</v>
      </c>
      <c r="T41" s="98">
        <v>0</v>
      </c>
      <c r="U41" s="99">
        <v>0</v>
      </c>
      <c r="V41" s="73">
        <v>0</v>
      </c>
      <c r="W41" s="73">
        <v>0</v>
      </c>
      <c r="X41" s="98">
        <v>0</v>
      </c>
      <c r="Y41" s="99">
        <v>0</v>
      </c>
      <c r="Z41" s="73">
        <v>11</v>
      </c>
      <c r="AA41" s="73">
        <v>3727</v>
      </c>
      <c r="AB41" s="74"/>
      <c r="AC41" s="76"/>
      <c r="AD41" s="73"/>
      <c r="AE41" s="73"/>
      <c r="AF41" s="74"/>
      <c r="AG41" s="75"/>
      <c r="AH41" s="78" t="s">
        <v>17</v>
      </c>
    </row>
    <row r="42" spans="1:34">
      <c r="A42" s="72" t="s">
        <v>18</v>
      </c>
      <c r="B42" s="73">
        <v>83</v>
      </c>
      <c r="C42" s="73">
        <v>10049</v>
      </c>
      <c r="D42" s="74"/>
      <c r="E42" s="75"/>
      <c r="F42" s="73">
        <v>42</v>
      </c>
      <c r="G42" s="73">
        <v>7635</v>
      </c>
      <c r="H42" s="74"/>
      <c r="I42" s="76"/>
      <c r="J42" s="77">
        <v>11</v>
      </c>
      <c r="K42" s="77">
        <v>605</v>
      </c>
      <c r="L42" s="76"/>
      <c r="M42" s="76"/>
      <c r="N42" s="73">
        <v>30</v>
      </c>
      <c r="O42" s="73">
        <v>1809</v>
      </c>
      <c r="P42" s="74"/>
      <c r="Q42" s="76"/>
      <c r="R42" s="73">
        <v>0</v>
      </c>
      <c r="S42" s="73">
        <v>0</v>
      </c>
      <c r="T42" s="98">
        <v>0</v>
      </c>
      <c r="U42" s="99">
        <v>0</v>
      </c>
      <c r="V42" s="73">
        <v>0</v>
      </c>
      <c r="W42" s="73">
        <v>0</v>
      </c>
      <c r="X42" s="98">
        <v>0</v>
      </c>
      <c r="Y42" s="99">
        <v>0</v>
      </c>
      <c r="Z42" s="97" t="s">
        <v>110</v>
      </c>
      <c r="AA42" s="97" t="s">
        <v>110</v>
      </c>
      <c r="AB42" s="74"/>
      <c r="AC42" s="76"/>
      <c r="AD42" s="73">
        <v>0</v>
      </c>
      <c r="AE42" s="73">
        <v>0</v>
      </c>
      <c r="AF42" s="74"/>
      <c r="AG42" s="75"/>
      <c r="AH42" s="78" t="s">
        <v>18</v>
      </c>
    </row>
    <row r="43" spans="1:34" s="68" customFormat="1" ht="11.25">
      <c r="B43" s="79">
        <f>SUM(B41:B42)</f>
        <v>379</v>
      </c>
      <c r="C43" s="80">
        <f>SUM(C41:C42)</f>
        <v>58826</v>
      </c>
      <c r="F43" s="81">
        <f>SUM(F41:F42)</f>
        <v>193</v>
      </c>
      <c r="G43" s="81">
        <f>SUM(G41:G42)</f>
        <v>38290</v>
      </c>
      <c r="J43" s="81">
        <f>SUM(J41:J42)</f>
        <v>34</v>
      </c>
      <c r="K43" s="81">
        <f>SUM(K41:K42)</f>
        <v>2928</v>
      </c>
      <c r="N43" s="81">
        <f>SUM(N41:N42)</f>
        <v>141</v>
      </c>
      <c r="O43" s="81">
        <f>SUM(O41:O42)</f>
        <v>13881</v>
      </c>
      <c r="R43" s="100">
        <f>SUM(R41:R42)</f>
        <v>0</v>
      </c>
      <c r="S43" s="100">
        <f>SUM(S41:S42)</f>
        <v>0</v>
      </c>
      <c r="T43" s="101"/>
      <c r="U43" s="101"/>
      <c r="V43" s="100">
        <f>SUM(V41:V42)</f>
        <v>0</v>
      </c>
      <c r="W43" s="100">
        <f>SUM(W41:W42)</f>
        <v>0</v>
      </c>
      <c r="X43" s="101"/>
      <c r="Y43" s="101"/>
      <c r="Z43" s="81">
        <f>SUM(Z41:Z42)</f>
        <v>11</v>
      </c>
      <c r="AA43" s="81">
        <f>SUM(AA41:AA42)</f>
        <v>3727</v>
      </c>
      <c r="AD43" s="81">
        <f>SUM(AD41:AD42)</f>
        <v>0</v>
      </c>
      <c r="AE43" s="81">
        <f>SUM(AE41:AE42)</f>
        <v>0</v>
      </c>
    </row>
    <row r="44" spans="1:34">
      <c r="Z44" s="79">
        <f>F43+J43+N43+R43+Z43</f>
        <v>379</v>
      </c>
      <c r="AA44" s="80">
        <f>G43+K43+O43+S43+AA43</f>
        <v>58826</v>
      </c>
      <c r="AD44" s="79">
        <f>V43+AD43</f>
        <v>0</v>
      </c>
      <c r="AE44" s="80">
        <f>W43+AE43</f>
        <v>0</v>
      </c>
    </row>
    <row r="45" spans="1:34" ht="14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 t="s">
        <v>68</v>
      </c>
      <c r="R45" s="28" t="s">
        <v>91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4">
      <c r="A46" s="30" t="s">
        <v>92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69"/>
      <c r="AA47" s="23"/>
      <c r="AB47" s="23"/>
      <c r="AC47" s="23"/>
      <c r="AD47" s="23"/>
      <c r="AE47" s="23"/>
      <c r="AF47" s="23"/>
      <c r="AG47" s="23"/>
      <c r="AH47" s="34" t="s">
        <v>70</v>
      </c>
    </row>
    <row r="48" spans="1:34">
      <c r="A48" s="138" t="s">
        <v>71</v>
      </c>
      <c r="B48" s="134" t="s">
        <v>72</v>
      </c>
      <c r="C48" s="134"/>
      <c r="D48" s="134"/>
      <c r="E48" s="134"/>
      <c r="F48" s="134" t="s">
        <v>73</v>
      </c>
      <c r="G48" s="134"/>
      <c r="H48" s="134"/>
      <c r="I48" s="134"/>
      <c r="J48" s="134" t="s">
        <v>74</v>
      </c>
      <c r="K48" s="134"/>
      <c r="L48" s="134"/>
      <c r="M48" s="134"/>
      <c r="N48" s="134" t="s">
        <v>75</v>
      </c>
      <c r="O48" s="134"/>
      <c r="P48" s="134"/>
      <c r="Q48" s="134"/>
      <c r="R48" s="134" t="s">
        <v>76</v>
      </c>
      <c r="S48" s="134"/>
      <c r="T48" s="134"/>
      <c r="U48" s="134"/>
      <c r="V48" s="134" t="s">
        <v>77</v>
      </c>
      <c r="W48" s="134"/>
      <c r="X48" s="134"/>
      <c r="Y48" s="134"/>
      <c r="Z48" s="134" t="s">
        <v>78</v>
      </c>
      <c r="AA48" s="134"/>
      <c r="AB48" s="134"/>
      <c r="AC48" s="134"/>
      <c r="AD48" s="134" t="s">
        <v>79</v>
      </c>
      <c r="AE48" s="134"/>
      <c r="AF48" s="134"/>
      <c r="AG48" s="134"/>
      <c r="AH48" s="135" t="s">
        <v>80</v>
      </c>
    </row>
    <row r="49" spans="1:34">
      <c r="A49" s="139"/>
      <c r="B49" s="134" t="s">
        <v>81</v>
      </c>
      <c r="C49" s="134"/>
      <c r="D49" s="134" t="s">
        <v>82</v>
      </c>
      <c r="E49" s="134"/>
      <c r="F49" s="134" t="s">
        <v>81</v>
      </c>
      <c r="G49" s="134"/>
      <c r="H49" s="134" t="s">
        <v>82</v>
      </c>
      <c r="I49" s="134"/>
      <c r="J49" s="134" t="s">
        <v>81</v>
      </c>
      <c r="K49" s="134"/>
      <c r="L49" s="134" t="s">
        <v>82</v>
      </c>
      <c r="M49" s="134"/>
      <c r="N49" s="134" t="s">
        <v>81</v>
      </c>
      <c r="O49" s="134"/>
      <c r="P49" s="134" t="s">
        <v>82</v>
      </c>
      <c r="Q49" s="134"/>
      <c r="R49" s="134" t="s">
        <v>81</v>
      </c>
      <c r="S49" s="134"/>
      <c r="T49" s="134" t="s">
        <v>82</v>
      </c>
      <c r="U49" s="134"/>
      <c r="V49" s="134" t="s">
        <v>81</v>
      </c>
      <c r="W49" s="134"/>
      <c r="X49" s="134" t="s">
        <v>82</v>
      </c>
      <c r="Y49" s="134"/>
      <c r="Z49" s="134" t="s">
        <v>81</v>
      </c>
      <c r="AA49" s="134"/>
      <c r="AB49" s="134" t="s">
        <v>82</v>
      </c>
      <c r="AC49" s="134"/>
      <c r="AD49" s="134" t="s">
        <v>81</v>
      </c>
      <c r="AE49" s="134"/>
      <c r="AF49" s="134" t="s">
        <v>82</v>
      </c>
      <c r="AG49" s="134"/>
      <c r="AH49" s="136"/>
    </row>
    <row r="50" spans="1:34">
      <c r="A50" s="140"/>
      <c r="B50" s="36" t="s">
        <v>83</v>
      </c>
      <c r="C50" s="36" t="s">
        <v>84</v>
      </c>
      <c r="D50" s="36" t="s">
        <v>85</v>
      </c>
      <c r="E50" s="36" t="s">
        <v>84</v>
      </c>
      <c r="F50" s="36" t="s">
        <v>83</v>
      </c>
      <c r="G50" s="36" t="s">
        <v>84</v>
      </c>
      <c r="H50" s="36" t="s">
        <v>85</v>
      </c>
      <c r="I50" s="36" t="s">
        <v>84</v>
      </c>
      <c r="J50" s="36" t="s">
        <v>83</v>
      </c>
      <c r="K50" s="36" t="s">
        <v>84</v>
      </c>
      <c r="L50" s="36" t="s">
        <v>85</v>
      </c>
      <c r="M50" s="36" t="s">
        <v>84</v>
      </c>
      <c r="N50" s="36" t="s">
        <v>83</v>
      </c>
      <c r="O50" s="36" t="s">
        <v>84</v>
      </c>
      <c r="P50" s="36" t="s">
        <v>85</v>
      </c>
      <c r="Q50" s="36" t="s">
        <v>84</v>
      </c>
      <c r="R50" s="36" t="s">
        <v>83</v>
      </c>
      <c r="S50" s="36" t="s">
        <v>84</v>
      </c>
      <c r="T50" s="36" t="s">
        <v>85</v>
      </c>
      <c r="U50" s="36" t="s">
        <v>84</v>
      </c>
      <c r="V50" s="36" t="s">
        <v>83</v>
      </c>
      <c r="W50" s="36" t="s">
        <v>84</v>
      </c>
      <c r="X50" s="36" t="s">
        <v>85</v>
      </c>
      <c r="Y50" s="36" t="s">
        <v>84</v>
      </c>
      <c r="Z50" s="36" t="s">
        <v>83</v>
      </c>
      <c r="AA50" s="36" t="s">
        <v>84</v>
      </c>
      <c r="AB50" s="36" t="s">
        <v>85</v>
      </c>
      <c r="AC50" s="36" t="s">
        <v>84</v>
      </c>
      <c r="AD50" s="36" t="s">
        <v>83</v>
      </c>
      <c r="AE50" s="36" t="s">
        <v>84</v>
      </c>
      <c r="AF50" s="36" t="s">
        <v>85</v>
      </c>
      <c r="AG50" s="36" t="s">
        <v>84</v>
      </c>
      <c r="AH50" s="137"/>
    </row>
    <row r="51" spans="1:34">
      <c r="A51" s="35"/>
      <c r="B51" s="70"/>
      <c r="C51" s="70"/>
      <c r="D51" s="70"/>
      <c r="E51" s="71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37"/>
    </row>
    <row r="52" spans="1:34">
      <c r="A52" s="72" t="s">
        <v>17</v>
      </c>
      <c r="B52" s="73">
        <v>274</v>
      </c>
      <c r="C52" s="73">
        <v>21731</v>
      </c>
      <c r="D52" s="74"/>
      <c r="E52" s="75"/>
      <c r="F52" s="73">
        <v>137</v>
      </c>
      <c r="G52" s="73">
        <v>13575</v>
      </c>
      <c r="H52" s="74"/>
      <c r="I52" s="76"/>
      <c r="J52" s="77">
        <v>34</v>
      </c>
      <c r="K52" s="77">
        <v>1150</v>
      </c>
      <c r="L52" s="76"/>
      <c r="M52" s="76"/>
      <c r="N52" s="73">
        <v>91</v>
      </c>
      <c r="O52" s="73">
        <v>5611</v>
      </c>
      <c r="P52" s="74"/>
      <c r="Q52" s="76"/>
      <c r="R52" s="73">
        <v>0</v>
      </c>
      <c r="S52" s="73">
        <v>0</v>
      </c>
      <c r="T52" s="74">
        <v>0</v>
      </c>
      <c r="U52" s="76">
        <v>0</v>
      </c>
      <c r="V52" s="73">
        <v>0</v>
      </c>
      <c r="W52" s="73">
        <v>0</v>
      </c>
      <c r="X52" s="74">
        <v>0</v>
      </c>
      <c r="Y52" s="76">
        <v>0</v>
      </c>
      <c r="Z52" s="73">
        <v>8</v>
      </c>
      <c r="AA52" s="73">
        <v>1185</v>
      </c>
      <c r="AB52" s="74"/>
      <c r="AC52" s="76"/>
      <c r="AD52" s="73">
        <v>4</v>
      </c>
      <c r="AE52" s="73">
        <v>210</v>
      </c>
      <c r="AF52" s="74"/>
      <c r="AG52" s="75"/>
      <c r="AH52" s="78" t="s">
        <v>17</v>
      </c>
    </row>
    <row r="53" spans="1:34">
      <c r="A53" s="72" t="s">
        <v>18</v>
      </c>
      <c r="B53" s="73">
        <v>2</v>
      </c>
      <c r="C53" s="73">
        <v>85</v>
      </c>
      <c r="D53" s="74"/>
      <c r="E53" s="75"/>
      <c r="F53" s="73">
        <v>1</v>
      </c>
      <c r="G53" s="73">
        <v>65</v>
      </c>
      <c r="H53" s="74"/>
      <c r="I53" s="76"/>
      <c r="J53" s="77">
        <v>0</v>
      </c>
      <c r="K53" s="77">
        <v>0</v>
      </c>
      <c r="L53" s="76"/>
      <c r="M53" s="76"/>
      <c r="N53" s="73">
        <v>1</v>
      </c>
      <c r="O53" s="73">
        <v>20</v>
      </c>
      <c r="P53" s="74"/>
      <c r="Q53" s="76"/>
      <c r="R53" s="73">
        <v>0</v>
      </c>
      <c r="S53" s="73">
        <v>0</v>
      </c>
      <c r="T53" s="74">
        <v>0</v>
      </c>
      <c r="U53" s="76">
        <v>0</v>
      </c>
      <c r="V53" s="73">
        <v>0</v>
      </c>
      <c r="W53" s="73">
        <v>0</v>
      </c>
      <c r="X53" s="74">
        <v>0</v>
      </c>
      <c r="Y53" s="76">
        <v>0</v>
      </c>
      <c r="Z53" s="73">
        <v>0</v>
      </c>
      <c r="AA53" s="73">
        <v>0</v>
      </c>
      <c r="AB53" s="74"/>
      <c r="AC53" s="76"/>
      <c r="AD53" s="73">
        <v>0</v>
      </c>
      <c r="AE53" s="73">
        <v>0</v>
      </c>
      <c r="AF53" s="74"/>
      <c r="AG53" s="75"/>
      <c r="AH53" s="78" t="s">
        <v>18</v>
      </c>
    </row>
    <row r="54" spans="1:34" s="68" customFormat="1" ht="11.25">
      <c r="B54" s="79">
        <f>SUM(B52:B53)</f>
        <v>276</v>
      </c>
      <c r="C54" s="80">
        <f>SUM(C52:C53)</f>
        <v>21816</v>
      </c>
      <c r="F54" s="81">
        <f>SUM(F52:F53)</f>
        <v>138</v>
      </c>
      <c r="G54" s="81">
        <f>SUM(G52:G53)</f>
        <v>13640</v>
      </c>
      <c r="J54" s="81">
        <f>SUM(J52:J53)</f>
        <v>34</v>
      </c>
      <c r="K54" s="81">
        <f>SUM(K52:K53)</f>
        <v>1150</v>
      </c>
      <c r="N54" s="81">
        <f>SUM(N52:N53)</f>
        <v>92</v>
      </c>
      <c r="O54" s="81">
        <f>SUM(O52:O53)</f>
        <v>5631</v>
      </c>
      <c r="R54" s="81">
        <f>SUM(R52:R53)</f>
        <v>0</v>
      </c>
      <c r="S54" s="81">
        <f>SUM(S52:S53)</f>
        <v>0</v>
      </c>
      <c r="V54" s="81">
        <f>SUM(V52:V53)</f>
        <v>0</v>
      </c>
      <c r="W54" s="81">
        <f>SUM(W52:W53)</f>
        <v>0</v>
      </c>
      <c r="Z54" s="81">
        <f>SUM(Z52:Z53)</f>
        <v>8</v>
      </c>
      <c r="AA54" s="81">
        <f>SUM(AA52:AA53)</f>
        <v>1185</v>
      </c>
      <c r="AD54" s="81">
        <f>SUM(AD52:AD53)</f>
        <v>4</v>
      </c>
      <c r="AE54" s="81">
        <f>SUM(AE52:AE53)</f>
        <v>210</v>
      </c>
    </row>
    <row r="55" spans="1:34">
      <c r="Z55" s="79">
        <f>F54+J54+N54+R54+Z54</f>
        <v>272</v>
      </c>
      <c r="AA55" s="80">
        <f>G54+K54+O54+S54+AA54</f>
        <v>21606</v>
      </c>
      <c r="AD55" s="79">
        <f>V54+AD54</f>
        <v>4</v>
      </c>
      <c r="AE55" s="80">
        <f>W54+AE54</f>
        <v>210</v>
      </c>
    </row>
    <row r="56" spans="1:34" ht="14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 t="s">
        <v>68</v>
      </c>
      <c r="R56" s="28" t="s">
        <v>93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>
      <c r="A57" s="30" t="s">
        <v>94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69"/>
      <c r="AA58" s="23"/>
      <c r="AB58" s="23"/>
      <c r="AC58" s="23"/>
      <c r="AD58" s="23"/>
      <c r="AE58" s="23"/>
      <c r="AF58" s="23"/>
      <c r="AG58" s="23"/>
      <c r="AH58" s="34" t="s">
        <v>70</v>
      </c>
    </row>
    <row r="59" spans="1:34">
      <c r="A59" s="138" t="s">
        <v>71</v>
      </c>
      <c r="B59" s="134" t="s">
        <v>72</v>
      </c>
      <c r="C59" s="134"/>
      <c r="D59" s="134"/>
      <c r="E59" s="134"/>
      <c r="F59" s="134" t="s">
        <v>73</v>
      </c>
      <c r="G59" s="134"/>
      <c r="H59" s="134"/>
      <c r="I59" s="134"/>
      <c r="J59" s="134" t="s">
        <v>74</v>
      </c>
      <c r="K59" s="134"/>
      <c r="L59" s="134"/>
      <c r="M59" s="134"/>
      <c r="N59" s="134" t="s">
        <v>75</v>
      </c>
      <c r="O59" s="134"/>
      <c r="P59" s="134"/>
      <c r="Q59" s="134"/>
      <c r="R59" s="134" t="s">
        <v>76</v>
      </c>
      <c r="S59" s="134"/>
      <c r="T59" s="134"/>
      <c r="U59" s="134"/>
      <c r="V59" s="134" t="s">
        <v>77</v>
      </c>
      <c r="W59" s="134"/>
      <c r="X59" s="134"/>
      <c r="Y59" s="134"/>
      <c r="Z59" s="134" t="s">
        <v>78</v>
      </c>
      <c r="AA59" s="134"/>
      <c r="AB59" s="134"/>
      <c r="AC59" s="134"/>
      <c r="AD59" s="134" t="s">
        <v>79</v>
      </c>
      <c r="AE59" s="134"/>
      <c r="AF59" s="134"/>
      <c r="AG59" s="134"/>
      <c r="AH59" s="135" t="s">
        <v>80</v>
      </c>
    </row>
    <row r="60" spans="1:34">
      <c r="A60" s="139"/>
      <c r="B60" s="134" t="s">
        <v>81</v>
      </c>
      <c r="C60" s="134"/>
      <c r="D60" s="134" t="s">
        <v>82</v>
      </c>
      <c r="E60" s="134"/>
      <c r="F60" s="134" t="s">
        <v>81</v>
      </c>
      <c r="G60" s="134"/>
      <c r="H60" s="134" t="s">
        <v>82</v>
      </c>
      <c r="I60" s="134"/>
      <c r="J60" s="134" t="s">
        <v>81</v>
      </c>
      <c r="K60" s="134"/>
      <c r="L60" s="134" t="s">
        <v>82</v>
      </c>
      <c r="M60" s="134"/>
      <c r="N60" s="134" t="s">
        <v>81</v>
      </c>
      <c r="O60" s="134"/>
      <c r="P60" s="134" t="s">
        <v>82</v>
      </c>
      <c r="Q60" s="134"/>
      <c r="R60" s="134" t="s">
        <v>81</v>
      </c>
      <c r="S60" s="134"/>
      <c r="T60" s="134" t="s">
        <v>82</v>
      </c>
      <c r="U60" s="134"/>
      <c r="V60" s="134" t="s">
        <v>81</v>
      </c>
      <c r="W60" s="134"/>
      <c r="X60" s="134" t="s">
        <v>82</v>
      </c>
      <c r="Y60" s="134"/>
      <c r="Z60" s="134" t="s">
        <v>81</v>
      </c>
      <c r="AA60" s="134"/>
      <c r="AB60" s="134" t="s">
        <v>82</v>
      </c>
      <c r="AC60" s="134"/>
      <c r="AD60" s="134" t="s">
        <v>81</v>
      </c>
      <c r="AE60" s="134"/>
      <c r="AF60" s="134" t="s">
        <v>82</v>
      </c>
      <c r="AG60" s="134"/>
      <c r="AH60" s="136"/>
    </row>
    <row r="61" spans="1:34">
      <c r="A61" s="140"/>
      <c r="B61" s="36" t="s">
        <v>83</v>
      </c>
      <c r="C61" s="36" t="s">
        <v>84</v>
      </c>
      <c r="D61" s="36" t="s">
        <v>85</v>
      </c>
      <c r="E61" s="36" t="s">
        <v>84</v>
      </c>
      <c r="F61" s="36" t="s">
        <v>83</v>
      </c>
      <c r="G61" s="36" t="s">
        <v>84</v>
      </c>
      <c r="H61" s="36" t="s">
        <v>85</v>
      </c>
      <c r="I61" s="36" t="s">
        <v>84</v>
      </c>
      <c r="J61" s="36" t="s">
        <v>83</v>
      </c>
      <c r="K61" s="36" t="s">
        <v>84</v>
      </c>
      <c r="L61" s="36" t="s">
        <v>85</v>
      </c>
      <c r="M61" s="36" t="s">
        <v>84</v>
      </c>
      <c r="N61" s="36" t="s">
        <v>83</v>
      </c>
      <c r="O61" s="36" t="s">
        <v>84</v>
      </c>
      <c r="P61" s="36" t="s">
        <v>85</v>
      </c>
      <c r="Q61" s="36" t="s">
        <v>84</v>
      </c>
      <c r="R61" s="36" t="s">
        <v>83</v>
      </c>
      <c r="S61" s="36" t="s">
        <v>84</v>
      </c>
      <c r="T61" s="36" t="s">
        <v>85</v>
      </c>
      <c r="U61" s="36" t="s">
        <v>84</v>
      </c>
      <c r="V61" s="36" t="s">
        <v>83</v>
      </c>
      <c r="W61" s="36" t="s">
        <v>84</v>
      </c>
      <c r="X61" s="36" t="s">
        <v>85</v>
      </c>
      <c r="Y61" s="36" t="s">
        <v>84</v>
      </c>
      <c r="Z61" s="36" t="s">
        <v>83</v>
      </c>
      <c r="AA61" s="36" t="s">
        <v>84</v>
      </c>
      <c r="AB61" s="36" t="s">
        <v>85</v>
      </c>
      <c r="AC61" s="36" t="s">
        <v>84</v>
      </c>
      <c r="AD61" s="36" t="s">
        <v>83</v>
      </c>
      <c r="AE61" s="36" t="s">
        <v>84</v>
      </c>
      <c r="AF61" s="36" t="s">
        <v>85</v>
      </c>
      <c r="AG61" s="36" t="s">
        <v>84</v>
      </c>
      <c r="AH61" s="137"/>
    </row>
    <row r="62" spans="1:34">
      <c r="A62" s="35"/>
      <c r="B62" s="70"/>
      <c r="C62" s="70"/>
      <c r="D62" s="70"/>
      <c r="E62" s="71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37"/>
    </row>
    <row r="63" spans="1:34">
      <c r="A63" s="72" t="s">
        <v>17</v>
      </c>
      <c r="B63" s="73">
        <v>536</v>
      </c>
      <c r="C63" s="73">
        <v>45678</v>
      </c>
      <c r="D63" s="74"/>
      <c r="E63" s="75"/>
      <c r="F63" s="73">
        <v>267</v>
      </c>
      <c r="G63" s="73">
        <v>33699</v>
      </c>
      <c r="H63" s="74"/>
      <c r="I63" s="76"/>
      <c r="J63" s="77">
        <v>60</v>
      </c>
      <c r="K63" s="77">
        <v>2269</v>
      </c>
      <c r="L63" s="76"/>
      <c r="M63" s="76"/>
      <c r="N63" s="73">
        <v>200</v>
      </c>
      <c r="O63" s="73">
        <v>8950</v>
      </c>
      <c r="P63" s="74"/>
      <c r="Q63" s="76"/>
      <c r="R63" s="73">
        <v>0</v>
      </c>
      <c r="S63" s="73">
        <v>0</v>
      </c>
      <c r="T63" s="74">
        <v>0</v>
      </c>
      <c r="U63" s="76">
        <v>0</v>
      </c>
      <c r="V63" s="73">
        <v>0</v>
      </c>
      <c r="W63" s="73">
        <v>0</v>
      </c>
      <c r="X63" s="74">
        <v>0</v>
      </c>
      <c r="Y63" s="76">
        <v>0</v>
      </c>
      <c r="Z63" s="73">
        <v>6</v>
      </c>
      <c r="AA63" s="73">
        <v>640</v>
      </c>
      <c r="AB63" s="74"/>
      <c r="AC63" s="76"/>
      <c r="AD63" s="73">
        <v>3</v>
      </c>
      <c r="AE63" s="73">
        <v>120</v>
      </c>
      <c r="AF63" s="74"/>
      <c r="AG63" s="75"/>
      <c r="AH63" s="78" t="s">
        <v>17</v>
      </c>
    </row>
    <row r="64" spans="1:34">
      <c r="A64" s="72" t="s">
        <v>18</v>
      </c>
      <c r="B64" s="73">
        <v>25</v>
      </c>
      <c r="C64" s="73">
        <v>2120</v>
      </c>
      <c r="D64" s="74"/>
      <c r="E64" s="75"/>
      <c r="F64" s="73">
        <v>10</v>
      </c>
      <c r="G64" s="73">
        <v>1075</v>
      </c>
      <c r="H64" s="74"/>
      <c r="I64" s="76"/>
      <c r="J64" s="77">
        <v>1</v>
      </c>
      <c r="K64" s="77">
        <v>282</v>
      </c>
      <c r="L64" s="76"/>
      <c r="M64" s="76"/>
      <c r="N64" s="73">
        <v>14</v>
      </c>
      <c r="O64" s="73">
        <v>763</v>
      </c>
      <c r="P64" s="74"/>
      <c r="Q64" s="76"/>
      <c r="R64" s="73">
        <v>0</v>
      </c>
      <c r="S64" s="73">
        <v>0</v>
      </c>
      <c r="T64" s="74">
        <v>0</v>
      </c>
      <c r="U64" s="76">
        <v>0</v>
      </c>
      <c r="V64" s="73">
        <v>0</v>
      </c>
      <c r="W64" s="73">
        <v>0</v>
      </c>
      <c r="X64" s="74">
        <v>0</v>
      </c>
      <c r="Y64" s="76">
        <v>0</v>
      </c>
      <c r="Z64" s="73" t="s">
        <v>103</v>
      </c>
      <c r="AA64" s="73" t="s">
        <v>103</v>
      </c>
      <c r="AB64" s="74"/>
      <c r="AC64" s="76"/>
      <c r="AD64" s="73" t="s">
        <v>103</v>
      </c>
      <c r="AE64" s="73" t="s">
        <v>103</v>
      </c>
      <c r="AF64" s="74"/>
      <c r="AG64" s="75"/>
      <c r="AH64" s="78" t="s">
        <v>18</v>
      </c>
    </row>
    <row r="65" spans="1:34" s="68" customFormat="1" ht="11.25">
      <c r="B65" s="79">
        <f>SUM(B63:B64)</f>
        <v>561</v>
      </c>
      <c r="C65" s="80">
        <f>SUM(C63:C64)</f>
        <v>47798</v>
      </c>
      <c r="F65" s="81">
        <f>SUM(F63:F64)</f>
        <v>277</v>
      </c>
      <c r="G65" s="81">
        <f>SUM(G63:G64)</f>
        <v>34774</v>
      </c>
      <c r="J65" s="81">
        <f>SUM(J63:J64)</f>
        <v>61</v>
      </c>
      <c r="K65" s="81">
        <f>SUM(K63:K64)</f>
        <v>2551</v>
      </c>
      <c r="N65" s="81">
        <f>SUM(N63:N64)</f>
        <v>214</v>
      </c>
      <c r="O65" s="81">
        <f>SUM(O63:O64)</f>
        <v>9713</v>
      </c>
      <c r="R65" s="81">
        <f>SUM(R63:R64)</f>
        <v>0</v>
      </c>
      <c r="S65" s="81">
        <f>SUM(S63:S64)</f>
        <v>0</v>
      </c>
      <c r="V65" s="81">
        <f>SUM(V63:V64)</f>
        <v>0</v>
      </c>
      <c r="W65" s="81">
        <f>SUM(W63:W64)</f>
        <v>0</v>
      </c>
      <c r="Z65" s="81">
        <f>SUM(Z63:Z64)</f>
        <v>6</v>
      </c>
      <c r="AA65" s="81">
        <f>SUM(AA63:AA64)</f>
        <v>640</v>
      </c>
      <c r="AD65" s="81">
        <f>SUM(AD63:AD64)</f>
        <v>3</v>
      </c>
      <c r="AE65" s="81">
        <f>SUM(AE63:AE64)</f>
        <v>120</v>
      </c>
    </row>
    <row r="66" spans="1:34">
      <c r="Z66" s="79">
        <f>F65+J65+N65+R65+Z65</f>
        <v>558</v>
      </c>
      <c r="AA66" s="80">
        <f>G65+K65+O65+S65+AA65</f>
        <v>47678</v>
      </c>
      <c r="AD66" s="79">
        <f>V65+AD65</f>
        <v>3</v>
      </c>
      <c r="AE66" s="80">
        <f>W65+AE65</f>
        <v>120</v>
      </c>
    </row>
    <row r="67" spans="1:34" ht="14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 t="s">
        <v>68</v>
      </c>
      <c r="R67" s="28" t="s">
        <v>95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>
      <c r="A68" s="30" t="s">
        <v>96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1:34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69"/>
      <c r="AA69" s="23"/>
      <c r="AB69" s="23"/>
      <c r="AC69" s="23"/>
      <c r="AD69" s="23"/>
      <c r="AE69" s="23"/>
      <c r="AF69" s="23"/>
      <c r="AG69" s="23"/>
      <c r="AH69" s="34" t="s">
        <v>70</v>
      </c>
    </row>
    <row r="70" spans="1:34">
      <c r="A70" s="138" t="s">
        <v>71</v>
      </c>
      <c r="B70" s="134" t="s">
        <v>72</v>
      </c>
      <c r="C70" s="134"/>
      <c r="D70" s="134"/>
      <c r="E70" s="134"/>
      <c r="F70" s="134" t="s">
        <v>73</v>
      </c>
      <c r="G70" s="134"/>
      <c r="H70" s="134"/>
      <c r="I70" s="134"/>
      <c r="J70" s="134" t="s">
        <v>74</v>
      </c>
      <c r="K70" s="134"/>
      <c r="L70" s="134"/>
      <c r="M70" s="134"/>
      <c r="N70" s="134" t="s">
        <v>75</v>
      </c>
      <c r="O70" s="134"/>
      <c r="P70" s="134"/>
      <c r="Q70" s="134"/>
      <c r="R70" s="134" t="s">
        <v>76</v>
      </c>
      <c r="S70" s="134"/>
      <c r="T70" s="134"/>
      <c r="U70" s="134"/>
      <c r="V70" s="134" t="s">
        <v>77</v>
      </c>
      <c r="W70" s="134"/>
      <c r="X70" s="134"/>
      <c r="Y70" s="134"/>
      <c r="Z70" s="134" t="s">
        <v>78</v>
      </c>
      <c r="AA70" s="134"/>
      <c r="AB70" s="134"/>
      <c r="AC70" s="134"/>
      <c r="AD70" s="134" t="s">
        <v>79</v>
      </c>
      <c r="AE70" s="134"/>
      <c r="AF70" s="134"/>
      <c r="AG70" s="134"/>
      <c r="AH70" s="135" t="s">
        <v>80</v>
      </c>
    </row>
    <row r="71" spans="1:34">
      <c r="A71" s="139"/>
      <c r="B71" s="134" t="s">
        <v>81</v>
      </c>
      <c r="C71" s="134"/>
      <c r="D71" s="134" t="s">
        <v>82</v>
      </c>
      <c r="E71" s="134"/>
      <c r="F71" s="134" t="s">
        <v>81</v>
      </c>
      <c r="G71" s="134"/>
      <c r="H71" s="134" t="s">
        <v>82</v>
      </c>
      <c r="I71" s="134"/>
      <c r="J71" s="134" t="s">
        <v>81</v>
      </c>
      <c r="K71" s="134"/>
      <c r="L71" s="134" t="s">
        <v>82</v>
      </c>
      <c r="M71" s="134"/>
      <c r="N71" s="134" t="s">
        <v>81</v>
      </c>
      <c r="O71" s="134"/>
      <c r="P71" s="134" t="s">
        <v>82</v>
      </c>
      <c r="Q71" s="134"/>
      <c r="R71" s="134" t="s">
        <v>81</v>
      </c>
      <c r="S71" s="134"/>
      <c r="T71" s="134" t="s">
        <v>82</v>
      </c>
      <c r="U71" s="134"/>
      <c r="V71" s="134" t="s">
        <v>81</v>
      </c>
      <c r="W71" s="134"/>
      <c r="X71" s="134" t="s">
        <v>82</v>
      </c>
      <c r="Y71" s="134"/>
      <c r="Z71" s="134" t="s">
        <v>81</v>
      </c>
      <c r="AA71" s="134"/>
      <c r="AB71" s="134" t="s">
        <v>82</v>
      </c>
      <c r="AC71" s="134"/>
      <c r="AD71" s="134" t="s">
        <v>81</v>
      </c>
      <c r="AE71" s="134"/>
      <c r="AF71" s="134" t="s">
        <v>82</v>
      </c>
      <c r="AG71" s="134"/>
      <c r="AH71" s="136"/>
    </row>
    <row r="72" spans="1:34">
      <c r="A72" s="140"/>
      <c r="B72" s="36" t="s">
        <v>83</v>
      </c>
      <c r="C72" s="36" t="s">
        <v>84</v>
      </c>
      <c r="D72" s="36" t="s">
        <v>85</v>
      </c>
      <c r="E72" s="36" t="s">
        <v>84</v>
      </c>
      <c r="F72" s="36" t="s">
        <v>83</v>
      </c>
      <c r="G72" s="36" t="s">
        <v>84</v>
      </c>
      <c r="H72" s="36" t="s">
        <v>85</v>
      </c>
      <c r="I72" s="36" t="s">
        <v>84</v>
      </c>
      <c r="J72" s="36" t="s">
        <v>83</v>
      </c>
      <c r="K72" s="36" t="s">
        <v>84</v>
      </c>
      <c r="L72" s="36" t="s">
        <v>85</v>
      </c>
      <c r="M72" s="36" t="s">
        <v>84</v>
      </c>
      <c r="N72" s="36" t="s">
        <v>83</v>
      </c>
      <c r="O72" s="36" t="s">
        <v>84</v>
      </c>
      <c r="P72" s="36" t="s">
        <v>85</v>
      </c>
      <c r="Q72" s="36" t="s">
        <v>84</v>
      </c>
      <c r="R72" s="36" t="s">
        <v>83</v>
      </c>
      <c r="S72" s="36" t="s">
        <v>84</v>
      </c>
      <c r="T72" s="36" t="s">
        <v>85</v>
      </c>
      <c r="U72" s="36" t="s">
        <v>84</v>
      </c>
      <c r="V72" s="36" t="s">
        <v>83</v>
      </c>
      <c r="W72" s="36" t="s">
        <v>84</v>
      </c>
      <c r="X72" s="36" t="s">
        <v>85</v>
      </c>
      <c r="Y72" s="36" t="s">
        <v>84</v>
      </c>
      <c r="Z72" s="36" t="s">
        <v>83</v>
      </c>
      <c r="AA72" s="36" t="s">
        <v>84</v>
      </c>
      <c r="AB72" s="36" t="s">
        <v>85</v>
      </c>
      <c r="AC72" s="36" t="s">
        <v>84</v>
      </c>
      <c r="AD72" s="36" t="s">
        <v>83</v>
      </c>
      <c r="AE72" s="36" t="s">
        <v>84</v>
      </c>
      <c r="AF72" s="36" t="s">
        <v>85</v>
      </c>
      <c r="AG72" s="36" t="s">
        <v>84</v>
      </c>
      <c r="AH72" s="137"/>
    </row>
    <row r="73" spans="1:34">
      <c r="A73" s="35"/>
      <c r="B73" s="70"/>
      <c r="C73" s="70"/>
      <c r="D73" s="70"/>
      <c r="E73" s="71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37"/>
    </row>
    <row r="74" spans="1:34">
      <c r="A74" s="72" t="s">
        <v>17</v>
      </c>
      <c r="B74" s="73">
        <v>297</v>
      </c>
      <c r="C74" s="73">
        <v>22822</v>
      </c>
      <c r="D74" s="74"/>
      <c r="E74" s="75"/>
      <c r="F74" s="73">
        <v>149</v>
      </c>
      <c r="G74" s="73">
        <v>17058</v>
      </c>
      <c r="H74" s="74"/>
      <c r="I74" s="76"/>
      <c r="J74" s="77">
        <v>38</v>
      </c>
      <c r="K74" s="77">
        <v>1150</v>
      </c>
      <c r="L74" s="76"/>
      <c r="M74" s="76"/>
      <c r="N74" s="73">
        <v>107</v>
      </c>
      <c r="O74" s="73">
        <v>4495</v>
      </c>
      <c r="P74" s="74"/>
      <c r="Q74" s="76"/>
      <c r="R74" s="73">
        <v>0</v>
      </c>
      <c r="S74" s="73">
        <v>0</v>
      </c>
      <c r="T74" s="74">
        <v>0</v>
      </c>
      <c r="U74" s="76">
        <v>0</v>
      </c>
      <c r="V74" s="73">
        <v>0</v>
      </c>
      <c r="W74" s="73">
        <v>0</v>
      </c>
      <c r="X74" s="74">
        <v>0</v>
      </c>
      <c r="Y74" s="76">
        <v>0</v>
      </c>
      <c r="Z74" s="73">
        <v>2</v>
      </c>
      <c r="AA74" s="73">
        <v>99</v>
      </c>
      <c r="AB74" s="74"/>
      <c r="AC74" s="76"/>
      <c r="AD74" s="73">
        <v>1</v>
      </c>
      <c r="AE74" s="73">
        <v>20</v>
      </c>
      <c r="AF74" s="74"/>
      <c r="AG74" s="75"/>
      <c r="AH74" s="78" t="s">
        <v>17</v>
      </c>
    </row>
    <row r="75" spans="1:34">
      <c r="A75" s="72" t="s">
        <v>18</v>
      </c>
      <c r="B75" s="73">
        <v>23</v>
      </c>
      <c r="C75" s="73">
        <v>1816</v>
      </c>
      <c r="D75" s="74"/>
      <c r="E75" s="75"/>
      <c r="F75" s="73">
        <v>10</v>
      </c>
      <c r="G75" s="73">
        <v>1075</v>
      </c>
      <c r="H75" s="74"/>
      <c r="I75" s="76"/>
      <c r="J75" s="77" t="s">
        <v>113</v>
      </c>
      <c r="K75" s="77" t="s">
        <v>113</v>
      </c>
      <c r="L75" s="76"/>
      <c r="M75" s="76"/>
      <c r="N75" s="73">
        <v>13</v>
      </c>
      <c r="O75" s="73">
        <v>741</v>
      </c>
      <c r="P75" s="74"/>
      <c r="Q75" s="76"/>
      <c r="R75" s="73">
        <v>0</v>
      </c>
      <c r="S75" s="73">
        <v>0</v>
      </c>
      <c r="T75" s="74">
        <v>0</v>
      </c>
      <c r="U75" s="76">
        <v>0</v>
      </c>
      <c r="V75" s="73">
        <v>0</v>
      </c>
      <c r="W75" s="73">
        <v>0</v>
      </c>
      <c r="X75" s="74">
        <v>0</v>
      </c>
      <c r="Y75" s="76">
        <v>0</v>
      </c>
      <c r="Z75" s="97" t="s">
        <v>103</v>
      </c>
      <c r="AA75" s="97" t="s">
        <v>103</v>
      </c>
      <c r="AB75" s="74"/>
      <c r="AC75" s="76"/>
      <c r="AD75" s="73">
        <v>0</v>
      </c>
      <c r="AE75" s="73">
        <v>0</v>
      </c>
      <c r="AF75" s="74"/>
      <c r="AG75" s="75"/>
      <c r="AH75" s="78" t="s">
        <v>18</v>
      </c>
    </row>
    <row r="76" spans="1:34" s="68" customFormat="1" ht="11.25">
      <c r="B76" s="79">
        <f>SUM(B74:B75)</f>
        <v>320</v>
      </c>
      <c r="C76" s="80">
        <f>SUM(C74:C75)</f>
        <v>24638</v>
      </c>
      <c r="F76" s="81">
        <f>SUM(F74:F75)</f>
        <v>159</v>
      </c>
      <c r="G76" s="81">
        <f>SUM(G74:G75)</f>
        <v>18133</v>
      </c>
      <c r="J76" s="81">
        <f>SUM(J74:J75)</f>
        <v>38</v>
      </c>
      <c r="K76" s="81">
        <f>SUM(K74:K75)</f>
        <v>1150</v>
      </c>
      <c r="N76" s="81">
        <f>SUM(N74:N75)</f>
        <v>120</v>
      </c>
      <c r="O76" s="81">
        <f>SUM(O74:O75)</f>
        <v>5236</v>
      </c>
      <c r="R76" s="81">
        <f>SUM(R74:R75)</f>
        <v>0</v>
      </c>
      <c r="S76" s="81">
        <f>SUM(S74:S75)</f>
        <v>0</v>
      </c>
      <c r="V76" s="81">
        <f>SUM(V74:V75)</f>
        <v>0</v>
      </c>
      <c r="W76" s="81">
        <f>SUM(W74:W75)</f>
        <v>0</v>
      </c>
      <c r="Z76" s="81">
        <f>SUM(Z74:Z75)</f>
        <v>2</v>
      </c>
      <c r="AA76" s="81">
        <f>SUM(AA74:AA75)</f>
        <v>99</v>
      </c>
      <c r="AD76" s="81">
        <f>SUM(AD74:AD75)</f>
        <v>1</v>
      </c>
      <c r="AE76" s="81">
        <f>SUM(AE74:AE75)</f>
        <v>20</v>
      </c>
    </row>
    <row r="77" spans="1:34">
      <c r="Z77" s="79">
        <f>F76+J76+N76+R76+Z76</f>
        <v>319</v>
      </c>
      <c r="AA77" s="80">
        <f>G76+K76+O76+S76+AA76</f>
        <v>24618</v>
      </c>
      <c r="AD77" s="79">
        <f>V76+AD76</f>
        <v>1</v>
      </c>
      <c r="AE77" s="80">
        <f>W76+AE76</f>
        <v>20</v>
      </c>
    </row>
    <row r="78" spans="1:34" ht="14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 t="s">
        <v>68</v>
      </c>
      <c r="R78" s="28" t="s">
        <v>97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</row>
    <row r="79" spans="1:34">
      <c r="A79" s="30" t="s">
        <v>98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69"/>
      <c r="AA80" s="23"/>
      <c r="AB80" s="23"/>
      <c r="AC80" s="23"/>
      <c r="AD80" s="23"/>
      <c r="AE80" s="23"/>
      <c r="AF80" s="23"/>
      <c r="AG80" s="23"/>
      <c r="AH80" s="34" t="s">
        <v>70</v>
      </c>
    </row>
    <row r="81" spans="1:34">
      <c r="A81" s="138" t="s">
        <v>71</v>
      </c>
      <c r="B81" s="134" t="s">
        <v>72</v>
      </c>
      <c r="C81" s="134"/>
      <c r="D81" s="134"/>
      <c r="E81" s="134"/>
      <c r="F81" s="134" t="s">
        <v>73</v>
      </c>
      <c r="G81" s="134"/>
      <c r="H81" s="134"/>
      <c r="I81" s="134"/>
      <c r="J81" s="134" t="s">
        <v>74</v>
      </c>
      <c r="K81" s="134"/>
      <c r="L81" s="134"/>
      <c r="M81" s="134"/>
      <c r="N81" s="134" t="s">
        <v>75</v>
      </c>
      <c r="O81" s="134"/>
      <c r="P81" s="134"/>
      <c r="Q81" s="134"/>
      <c r="R81" s="134" t="s">
        <v>76</v>
      </c>
      <c r="S81" s="134"/>
      <c r="T81" s="134"/>
      <c r="U81" s="134"/>
      <c r="V81" s="134" t="s">
        <v>77</v>
      </c>
      <c r="W81" s="134"/>
      <c r="X81" s="134"/>
      <c r="Y81" s="134"/>
      <c r="Z81" s="134" t="s">
        <v>78</v>
      </c>
      <c r="AA81" s="134"/>
      <c r="AB81" s="134"/>
      <c r="AC81" s="134"/>
      <c r="AD81" s="134" t="s">
        <v>79</v>
      </c>
      <c r="AE81" s="134"/>
      <c r="AF81" s="134"/>
      <c r="AG81" s="134"/>
      <c r="AH81" s="135" t="s">
        <v>80</v>
      </c>
    </row>
    <row r="82" spans="1:34">
      <c r="A82" s="139"/>
      <c r="B82" s="134" t="s">
        <v>81</v>
      </c>
      <c r="C82" s="134"/>
      <c r="D82" s="134" t="s">
        <v>82</v>
      </c>
      <c r="E82" s="134"/>
      <c r="F82" s="134" t="s">
        <v>81</v>
      </c>
      <c r="G82" s="134"/>
      <c r="H82" s="134" t="s">
        <v>82</v>
      </c>
      <c r="I82" s="134"/>
      <c r="J82" s="134" t="s">
        <v>81</v>
      </c>
      <c r="K82" s="134"/>
      <c r="L82" s="134" t="s">
        <v>82</v>
      </c>
      <c r="M82" s="134"/>
      <c r="N82" s="134" t="s">
        <v>81</v>
      </c>
      <c r="O82" s="134"/>
      <c r="P82" s="134" t="s">
        <v>82</v>
      </c>
      <c r="Q82" s="134"/>
      <c r="R82" s="134" t="s">
        <v>81</v>
      </c>
      <c r="S82" s="134"/>
      <c r="T82" s="134" t="s">
        <v>82</v>
      </c>
      <c r="U82" s="134"/>
      <c r="V82" s="134" t="s">
        <v>81</v>
      </c>
      <c r="W82" s="134"/>
      <c r="X82" s="134" t="s">
        <v>82</v>
      </c>
      <c r="Y82" s="134"/>
      <c r="Z82" s="134" t="s">
        <v>81</v>
      </c>
      <c r="AA82" s="134"/>
      <c r="AB82" s="134" t="s">
        <v>82</v>
      </c>
      <c r="AC82" s="134"/>
      <c r="AD82" s="134" t="s">
        <v>81</v>
      </c>
      <c r="AE82" s="134"/>
      <c r="AF82" s="134" t="s">
        <v>82</v>
      </c>
      <c r="AG82" s="134"/>
      <c r="AH82" s="136"/>
    </row>
    <row r="83" spans="1:34">
      <c r="A83" s="140"/>
      <c r="B83" s="36" t="s">
        <v>83</v>
      </c>
      <c r="C83" s="36" t="s">
        <v>84</v>
      </c>
      <c r="D83" s="36" t="s">
        <v>85</v>
      </c>
      <c r="E83" s="36" t="s">
        <v>84</v>
      </c>
      <c r="F83" s="36" t="s">
        <v>83</v>
      </c>
      <c r="G83" s="36" t="s">
        <v>84</v>
      </c>
      <c r="H83" s="36" t="s">
        <v>85</v>
      </c>
      <c r="I83" s="36" t="s">
        <v>84</v>
      </c>
      <c r="J83" s="36" t="s">
        <v>83</v>
      </c>
      <c r="K83" s="36" t="s">
        <v>84</v>
      </c>
      <c r="L83" s="36" t="s">
        <v>85</v>
      </c>
      <c r="M83" s="36" t="s">
        <v>84</v>
      </c>
      <c r="N83" s="36" t="s">
        <v>83</v>
      </c>
      <c r="O83" s="36" t="s">
        <v>84</v>
      </c>
      <c r="P83" s="36" t="s">
        <v>85</v>
      </c>
      <c r="Q83" s="36" t="s">
        <v>84</v>
      </c>
      <c r="R83" s="36" t="s">
        <v>83</v>
      </c>
      <c r="S83" s="36" t="s">
        <v>84</v>
      </c>
      <c r="T83" s="36" t="s">
        <v>85</v>
      </c>
      <c r="U83" s="36" t="s">
        <v>84</v>
      </c>
      <c r="V83" s="36" t="s">
        <v>83</v>
      </c>
      <c r="W83" s="36" t="s">
        <v>84</v>
      </c>
      <c r="X83" s="36" t="s">
        <v>85</v>
      </c>
      <c r="Y83" s="36" t="s">
        <v>84</v>
      </c>
      <c r="Z83" s="36" t="s">
        <v>83</v>
      </c>
      <c r="AA83" s="36" t="s">
        <v>84</v>
      </c>
      <c r="AB83" s="36" t="s">
        <v>85</v>
      </c>
      <c r="AC83" s="36" t="s">
        <v>84</v>
      </c>
      <c r="AD83" s="36" t="s">
        <v>83</v>
      </c>
      <c r="AE83" s="36" t="s">
        <v>84</v>
      </c>
      <c r="AF83" s="36" t="s">
        <v>85</v>
      </c>
      <c r="AG83" s="36" t="s">
        <v>84</v>
      </c>
      <c r="AH83" s="137"/>
    </row>
    <row r="84" spans="1:34">
      <c r="A84" s="35"/>
      <c r="B84" s="70"/>
      <c r="C84" s="70"/>
      <c r="D84" s="70"/>
      <c r="E84" s="71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37"/>
    </row>
    <row r="85" spans="1:34">
      <c r="A85" s="72" t="s">
        <v>17</v>
      </c>
      <c r="B85" s="73">
        <v>239</v>
      </c>
      <c r="C85" s="73">
        <v>22856</v>
      </c>
      <c r="D85" s="74"/>
      <c r="E85" s="75"/>
      <c r="F85" s="73">
        <v>118</v>
      </c>
      <c r="G85" s="73">
        <v>16641</v>
      </c>
      <c r="H85" s="74"/>
      <c r="I85" s="76"/>
      <c r="J85" s="77">
        <v>22</v>
      </c>
      <c r="K85" s="77">
        <v>1119</v>
      </c>
      <c r="L85" s="76"/>
      <c r="M85" s="76"/>
      <c r="N85" s="73">
        <v>93</v>
      </c>
      <c r="O85" s="73">
        <v>4455</v>
      </c>
      <c r="P85" s="74"/>
      <c r="Q85" s="76"/>
      <c r="R85" s="73">
        <v>0</v>
      </c>
      <c r="S85" s="73">
        <v>0</v>
      </c>
      <c r="T85" s="74">
        <v>0</v>
      </c>
      <c r="U85" s="76">
        <v>0</v>
      </c>
      <c r="V85" s="73">
        <v>0</v>
      </c>
      <c r="W85" s="73">
        <v>0</v>
      </c>
      <c r="X85" s="74">
        <v>0</v>
      </c>
      <c r="Y85" s="76">
        <v>0</v>
      </c>
      <c r="Z85" s="73">
        <v>4</v>
      </c>
      <c r="AA85" s="73">
        <v>541</v>
      </c>
      <c r="AB85" s="74"/>
      <c r="AC85" s="76"/>
      <c r="AD85" s="73">
        <v>2</v>
      </c>
      <c r="AE85" s="73">
        <v>100</v>
      </c>
      <c r="AF85" s="74"/>
      <c r="AG85" s="75"/>
      <c r="AH85" s="78" t="s">
        <v>17</v>
      </c>
    </row>
    <row r="86" spans="1:34">
      <c r="A86" s="72" t="s">
        <v>18</v>
      </c>
      <c r="B86" s="73">
        <v>2</v>
      </c>
      <c r="C86" s="73">
        <v>304</v>
      </c>
      <c r="D86" s="74"/>
      <c r="E86" s="75"/>
      <c r="F86" s="97" t="s">
        <v>110</v>
      </c>
      <c r="G86" s="97" t="s">
        <v>110</v>
      </c>
      <c r="H86" s="74"/>
      <c r="I86" s="76"/>
      <c r="J86" s="77">
        <v>1</v>
      </c>
      <c r="K86" s="77">
        <v>282</v>
      </c>
      <c r="L86" s="76"/>
      <c r="M86" s="76"/>
      <c r="N86" s="73">
        <v>1</v>
      </c>
      <c r="O86" s="73">
        <v>22</v>
      </c>
      <c r="P86" s="74"/>
      <c r="Q86" s="76"/>
      <c r="R86" s="73">
        <v>0</v>
      </c>
      <c r="S86" s="73">
        <v>0</v>
      </c>
      <c r="T86" s="74">
        <v>0</v>
      </c>
      <c r="U86" s="76">
        <v>0</v>
      </c>
      <c r="V86" s="73">
        <v>0</v>
      </c>
      <c r="W86" s="73">
        <v>0</v>
      </c>
      <c r="X86" s="74">
        <v>0</v>
      </c>
      <c r="Y86" s="76">
        <v>0</v>
      </c>
      <c r="Z86" s="73">
        <v>0</v>
      </c>
      <c r="AA86" s="73">
        <v>0</v>
      </c>
      <c r="AB86" s="74"/>
      <c r="AC86" s="76"/>
      <c r="AD86" s="73" t="s">
        <v>103</v>
      </c>
      <c r="AE86" s="73" t="s">
        <v>103</v>
      </c>
      <c r="AF86" s="74"/>
      <c r="AG86" s="75"/>
      <c r="AH86" s="78" t="s">
        <v>18</v>
      </c>
    </row>
    <row r="87" spans="1:34" s="68" customFormat="1" ht="11.25">
      <c r="B87" s="79">
        <f>SUM(B85:B86)</f>
        <v>241</v>
      </c>
      <c r="C87" s="80">
        <f>SUM(C85:C86)</f>
        <v>23160</v>
      </c>
      <c r="F87" s="81">
        <f>SUM(F85:F86)</f>
        <v>118</v>
      </c>
      <c r="G87" s="81">
        <f>SUM(G85:G86)</f>
        <v>16641</v>
      </c>
      <c r="J87" s="81">
        <f>SUM(J85:J86)</f>
        <v>23</v>
      </c>
      <c r="K87" s="81">
        <f>SUM(K85:K86)</f>
        <v>1401</v>
      </c>
      <c r="N87" s="81">
        <f>SUM(N85:N86)</f>
        <v>94</v>
      </c>
      <c r="O87" s="81">
        <f>SUM(O85:O86)</f>
        <v>4477</v>
      </c>
      <c r="R87" s="81">
        <f>SUM(R85:R86)</f>
        <v>0</v>
      </c>
      <c r="S87" s="81">
        <f>SUM(S85:S86)</f>
        <v>0</v>
      </c>
      <c r="V87" s="81">
        <f>SUM(V85:V86)</f>
        <v>0</v>
      </c>
      <c r="W87" s="81">
        <f>SUM(W85:W86)</f>
        <v>0</v>
      </c>
      <c r="Z87" s="81">
        <f>SUM(Z85:Z86)</f>
        <v>4</v>
      </c>
      <c r="AA87" s="81">
        <f>SUM(AA85:AA86)</f>
        <v>541</v>
      </c>
      <c r="AD87" s="81">
        <f>SUM(AD85:AD86)</f>
        <v>2</v>
      </c>
      <c r="AE87" s="81">
        <f>SUM(AE85:AE86)</f>
        <v>100</v>
      </c>
    </row>
    <row r="88" spans="1:34">
      <c r="Z88" s="79">
        <f>F87+J87+N87+R87+Z87</f>
        <v>239</v>
      </c>
      <c r="AA88" s="80">
        <f>G87+K87+O87+S87+AA87</f>
        <v>23060</v>
      </c>
      <c r="AD88" s="79">
        <f>V87+AD87</f>
        <v>2</v>
      </c>
      <c r="AE88" s="80">
        <f>W87+AE87</f>
        <v>100</v>
      </c>
    </row>
    <row r="89" spans="1:34" ht="14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 t="s">
        <v>68</v>
      </c>
      <c r="R89" s="28" t="s">
        <v>99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</row>
    <row r="90" spans="1:34">
      <c r="A90" s="30" t="s">
        <v>100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69"/>
      <c r="AA91" s="23"/>
      <c r="AB91" s="23"/>
      <c r="AC91" s="23"/>
      <c r="AD91" s="23"/>
      <c r="AE91" s="23"/>
      <c r="AF91" s="23"/>
      <c r="AG91" s="23"/>
      <c r="AH91" s="34" t="s">
        <v>70</v>
      </c>
    </row>
    <row r="92" spans="1:34">
      <c r="A92" s="138" t="s">
        <v>71</v>
      </c>
      <c r="B92" s="134" t="s">
        <v>72</v>
      </c>
      <c r="C92" s="134"/>
      <c r="D92" s="134"/>
      <c r="E92" s="134"/>
      <c r="F92" s="134" t="s">
        <v>73</v>
      </c>
      <c r="G92" s="134"/>
      <c r="H92" s="134"/>
      <c r="I92" s="134"/>
      <c r="J92" s="134" t="s">
        <v>74</v>
      </c>
      <c r="K92" s="134"/>
      <c r="L92" s="134"/>
      <c r="M92" s="134"/>
      <c r="N92" s="134" t="s">
        <v>75</v>
      </c>
      <c r="O92" s="134"/>
      <c r="P92" s="134"/>
      <c r="Q92" s="134"/>
      <c r="R92" s="134" t="s">
        <v>76</v>
      </c>
      <c r="S92" s="134"/>
      <c r="T92" s="134"/>
      <c r="U92" s="134"/>
      <c r="V92" s="134" t="s">
        <v>77</v>
      </c>
      <c r="W92" s="134"/>
      <c r="X92" s="134"/>
      <c r="Y92" s="134"/>
      <c r="Z92" s="134" t="s">
        <v>78</v>
      </c>
      <c r="AA92" s="134"/>
      <c r="AB92" s="134"/>
      <c r="AC92" s="134"/>
      <c r="AD92" s="134" t="s">
        <v>79</v>
      </c>
      <c r="AE92" s="134"/>
      <c r="AF92" s="134"/>
      <c r="AG92" s="134"/>
      <c r="AH92" s="135" t="s">
        <v>80</v>
      </c>
    </row>
    <row r="93" spans="1:34">
      <c r="A93" s="139"/>
      <c r="B93" s="134" t="s">
        <v>81</v>
      </c>
      <c r="C93" s="134"/>
      <c r="D93" s="134" t="s">
        <v>82</v>
      </c>
      <c r="E93" s="134"/>
      <c r="F93" s="134" t="s">
        <v>81</v>
      </c>
      <c r="G93" s="134"/>
      <c r="H93" s="134" t="s">
        <v>82</v>
      </c>
      <c r="I93" s="134"/>
      <c r="J93" s="134" t="s">
        <v>81</v>
      </c>
      <c r="K93" s="134"/>
      <c r="L93" s="134" t="s">
        <v>82</v>
      </c>
      <c r="M93" s="134"/>
      <c r="N93" s="134" t="s">
        <v>81</v>
      </c>
      <c r="O93" s="134"/>
      <c r="P93" s="134" t="s">
        <v>82</v>
      </c>
      <c r="Q93" s="134"/>
      <c r="R93" s="134" t="s">
        <v>81</v>
      </c>
      <c r="S93" s="134"/>
      <c r="T93" s="134" t="s">
        <v>82</v>
      </c>
      <c r="U93" s="134"/>
      <c r="V93" s="134" t="s">
        <v>81</v>
      </c>
      <c r="W93" s="134"/>
      <c r="X93" s="134" t="s">
        <v>82</v>
      </c>
      <c r="Y93" s="134"/>
      <c r="Z93" s="134" t="s">
        <v>81</v>
      </c>
      <c r="AA93" s="134"/>
      <c r="AB93" s="134" t="s">
        <v>82</v>
      </c>
      <c r="AC93" s="134"/>
      <c r="AD93" s="134" t="s">
        <v>81</v>
      </c>
      <c r="AE93" s="134"/>
      <c r="AF93" s="134" t="s">
        <v>82</v>
      </c>
      <c r="AG93" s="134"/>
      <c r="AH93" s="136"/>
    </row>
    <row r="94" spans="1:34">
      <c r="A94" s="140"/>
      <c r="B94" s="36" t="s">
        <v>83</v>
      </c>
      <c r="C94" s="36" t="s">
        <v>84</v>
      </c>
      <c r="D94" s="36" t="s">
        <v>85</v>
      </c>
      <c r="E94" s="36" t="s">
        <v>84</v>
      </c>
      <c r="F94" s="36" t="s">
        <v>83</v>
      </c>
      <c r="G94" s="36" t="s">
        <v>84</v>
      </c>
      <c r="H94" s="36" t="s">
        <v>85</v>
      </c>
      <c r="I94" s="36" t="s">
        <v>84</v>
      </c>
      <c r="J94" s="36" t="s">
        <v>83</v>
      </c>
      <c r="K94" s="36" t="s">
        <v>84</v>
      </c>
      <c r="L94" s="36" t="s">
        <v>85</v>
      </c>
      <c r="M94" s="36" t="s">
        <v>84</v>
      </c>
      <c r="N94" s="36" t="s">
        <v>83</v>
      </c>
      <c r="O94" s="36" t="s">
        <v>84</v>
      </c>
      <c r="P94" s="36" t="s">
        <v>85</v>
      </c>
      <c r="Q94" s="36" t="s">
        <v>84</v>
      </c>
      <c r="R94" s="36" t="s">
        <v>83</v>
      </c>
      <c r="S94" s="36" t="s">
        <v>84</v>
      </c>
      <c r="T94" s="36" t="s">
        <v>85</v>
      </c>
      <c r="U94" s="36" t="s">
        <v>84</v>
      </c>
      <c r="V94" s="36" t="s">
        <v>83</v>
      </c>
      <c r="W94" s="36" t="s">
        <v>84</v>
      </c>
      <c r="X94" s="36" t="s">
        <v>85</v>
      </c>
      <c r="Y94" s="36" t="s">
        <v>84</v>
      </c>
      <c r="Z94" s="36" t="s">
        <v>83</v>
      </c>
      <c r="AA94" s="36" t="s">
        <v>84</v>
      </c>
      <c r="AB94" s="36" t="s">
        <v>85</v>
      </c>
      <c r="AC94" s="36" t="s">
        <v>84</v>
      </c>
      <c r="AD94" s="36" t="s">
        <v>83</v>
      </c>
      <c r="AE94" s="36" t="s">
        <v>84</v>
      </c>
      <c r="AF94" s="36" t="s">
        <v>85</v>
      </c>
      <c r="AG94" s="36" t="s">
        <v>84</v>
      </c>
      <c r="AH94" s="137"/>
    </row>
    <row r="95" spans="1:34">
      <c r="A95" s="35"/>
      <c r="B95" s="70"/>
      <c r="C95" s="70"/>
      <c r="D95" s="70"/>
      <c r="E95" s="71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37"/>
    </row>
    <row r="96" spans="1:34">
      <c r="A96" s="72" t="s">
        <v>17</v>
      </c>
      <c r="B96" s="73">
        <v>1797</v>
      </c>
      <c r="C96" s="73">
        <v>70444</v>
      </c>
      <c r="D96" s="74"/>
      <c r="E96" s="75"/>
      <c r="F96" s="73">
        <v>727</v>
      </c>
      <c r="G96" s="73">
        <v>31726</v>
      </c>
      <c r="H96" s="74"/>
      <c r="I96" s="76"/>
      <c r="J96" s="77">
        <v>215</v>
      </c>
      <c r="K96" s="77">
        <v>7592</v>
      </c>
      <c r="L96" s="76"/>
      <c r="M96" s="76"/>
      <c r="N96" s="73">
        <v>776</v>
      </c>
      <c r="O96" s="73">
        <v>28052</v>
      </c>
      <c r="P96" s="74"/>
      <c r="Q96" s="76"/>
      <c r="R96" s="73">
        <v>11</v>
      </c>
      <c r="S96" s="73">
        <v>293</v>
      </c>
      <c r="T96" s="74"/>
      <c r="U96" s="76"/>
      <c r="V96" s="73">
        <v>7</v>
      </c>
      <c r="W96" s="73">
        <v>257</v>
      </c>
      <c r="X96" s="74"/>
      <c r="Y96" s="76"/>
      <c r="Z96" s="73">
        <v>43</v>
      </c>
      <c r="AA96" s="73">
        <v>2101</v>
      </c>
      <c r="AB96" s="74"/>
      <c r="AC96" s="76"/>
      <c r="AD96" s="73">
        <v>18</v>
      </c>
      <c r="AE96" s="73">
        <v>423</v>
      </c>
      <c r="AF96" s="74"/>
      <c r="AG96" s="75"/>
      <c r="AH96" s="78" t="s">
        <v>17</v>
      </c>
    </row>
    <row r="97" spans="1:34">
      <c r="A97" s="72" t="s">
        <v>18</v>
      </c>
      <c r="B97" s="73">
        <v>200</v>
      </c>
      <c r="C97" s="73">
        <v>10873</v>
      </c>
      <c r="D97" s="74"/>
      <c r="E97" s="75"/>
      <c r="F97" s="73">
        <v>71</v>
      </c>
      <c r="G97" s="73">
        <v>5472</v>
      </c>
      <c r="H97" s="74"/>
      <c r="I97" s="76"/>
      <c r="J97" s="77">
        <v>11</v>
      </c>
      <c r="K97" s="77">
        <v>474</v>
      </c>
      <c r="L97" s="76"/>
      <c r="M97" s="76"/>
      <c r="N97" s="73">
        <v>117</v>
      </c>
      <c r="O97" s="73">
        <v>4900</v>
      </c>
      <c r="P97" s="74"/>
      <c r="Q97" s="76"/>
      <c r="R97" s="73">
        <v>0</v>
      </c>
      <c r="S97" s="73">
        <v>0</v>
      </c>
      <c r="T97" s="74"/>
      <c r="U97" s="76"/>
      <c r="V97" s="97" t="s">
        <v>103</v>
      </c>
      <c r="W97" s="97" t="s">
        <v>103</v>
      </c>
      <c r="X97" s="131"/>
      <c r="Y97" s="132"/>
      <c r="Z97" s="97">
        <v>1</v>
      </c>
      <c r="AA97" s="97">
        <v>27</v>
      </c>
      <c r="AB97" s="131"/>
      <c r="AC97" s="132"/>
      <c r="AD97" s="97" t="s">
        <v>103</v>
      </c>
      <c r="AE97" s="97" t="s">
        <v>103</v>
      </c>
      <c r="AF97" s="131"/>
      <c r="AG97" s="133"/>
      <c r="AH97" s="78" t="s">
        <v>18</v>
      </c>
    </row>
    <row r="98" spans="1:34" s="68" customFormat="1" ht="11.25">
      <c r="B98" s="79">
        <f>SUM(B96:B97)</f>
        <v>1997</v>
      </c>
      <c r="C98" s="80">
        <f>SUM(C96:C97)</f>
        <v>81317</v>
      </c>
      <c r="F98" s="81">
        <f>SUM(F96:F97)</f>
        <v>798</v>
      </c>
      <c r="G98" s="81">
        <f>SUM(G96:G97)</f>
        <v>37198</v>
      </c>
      <c r="J98" s="81">
        <f>SUM(J96:J97)</f>
        <v>226</v>
      </c>
      <c r="K98" s="81">
        <f>SUM(K96:K97)</f>
        <v>8066</v>
      </c>
      <c r="N98" s="81">
        <f>SUM(N96:N97)</f>
        <v>893</v>
      </c>
      <c r="O98" s="81">
        <f>SUM(O96:O97)</f>
        <v>32952</v>
      </c>
      <c r="R98" s="81">
        <f>SUM(R96:R97)</f>
        <v>11</v>
      </c>
      <c r="S98" s="81">
        <f>SUM(S96:S97)</f>
        <v>293</v>
      </c>
      <c r="V98" s="81">
        <f>SUM(V96:V97)</f>
        <v>7</v>
      </c>
      <c r="W98" s="81">
        <f>SUM(W96:W97)</f>
        <v>257</v>
      </c>
      <c r="Z98" s="81">
        <f>SUM(Z96:Z97)</f>
        <v>44</v>
      </c>
      <c r="AA98" s="81">
        <f>SUM(AA96:AA97)</f>
        <v>2128</v>
      </c>
      <c r="AD98" s="81">
        <f>SUM(AD96:AD97)</f>
        <v>18</v>
      </c>
      <c r="AE98" s="81">
        <f>SUM(AE96:AE97)</f>
        <v>423</v>
      </c>
    </row>
    <row r="99" spans="1:34">
      <c r="Z99" s="79">
        <f>F98+J98+N98+R98+Z98</f>
        <v>1972</v>
      </c>
      <c r="AA99" s="80">
        <f>G98+K98+O98+S98+AA98</f>
        <v>80637</v>
      </c>
      <c r="AD99" s="79">
        <f>V98+AD98</f>
        <v>25</v>
      </c>
      <c r="AE99" s="80">
        <f>W98+AE98</f>
        <v>680</v>
      </c>
    </row>
  </sheetData>
  <mergeCells count="234">
    <mergeCell ref="V5:W5"/>
    <mergeCell ref="X5:Y5"/>
    <mergeCell ref="Z5:AA5"/>
    <mergeCell ref="AB5:AC5"/>
    <mergeCell ref="AD5:AE5"/>
    <mergeCell ref="AF5:AG5"/>
    <mergeCell ref="V4:Y4"/>
    <mergeCell ref="L5:M5"/>
    <mergeCell ref="A4:A6"/>
    <mergeCell ref="B4:E4"/>
    <mergeCell ref="F4:I4"/>
    <mergeCell ref="J4:M4"/>
    <mergeCell ref="N4:Q4"/>
    <mergeCell ref="R4:U4"/>
    <mergeCell ref="N5:O5"/>
    <mergeCell ref="P5:Q5"/>
    <mergeCell ref="R5:S5"/>
    <mergeCell ref="T5:U5"/>
    <mergeCell ref="Z4:AC4"/>
    <mergeCell ref="AD4:AG4"/>
    <mergeCell ref="AH15:AH17"/>
    <mergeCell ref="B16:C16"/>
    <mergeCell ref="D16:E16"/>
    <mergeCell ref="F16:G16"/>
    <mergeCell ref="H16:I16"/>
    <mergeCell ref="J16:K16"/>
    <mergeCell ref="L16:M16"/>
    <mergeCell ref="V16:W16"/>
    <mergeCell ref="X16:Y16"/>
    <mergeCell ref="Z16:AA16"/>
    <mergeCell ref="AB16:AC16"/>
    <mergeCell ref="AD16:AE16"/>
    <mergeCell ref="AF16:AG16"/>
    <mergeCell ref="V15:Y15"/>
    <mergeCell ref="Z15:AC15"/>
    <mergeCell ref="AD15:AG15"/>
    <mergeCell ref="AH4:AH6"/>
    <mergeCell ref="B5:C5"/>
    <mergeCell ref="D5:E5"/>
    <mergeCell ref="F5:G5"/>
    <mergeCell ref="H5:I5"/>
    <mergeCell ref="J5:K5"/>
    <mergeCell ref="V27:W27"/>
    <mergeCell ref="X27:Y27"/>
    <mergeCell ref="Z27:AA27"/>
    <mergeCell ref="AB27:AC27"/>
    <mergeCell ref="AD27:AE27"/>
    <mergeCell ref="AF27:AG27"/>
    <mergeCell ref="V26:Y26"/>
    <mergeCell ref="A15:A17"/>
    <mergeCell ref="B15:E15"/>
    <mergeCell ref="F15:I15"/>
    <mergeCell ref="J15:M15"/>
    <mergeCell ref="N15:Q15"/>
    <mergeCell ref="R15:U15"/>
    <mergeCell ref="N16:O16"/>
    <mergeCell ref="P16:Q16"/>
    <mergeCell ref="R16:S16"/>
    <mergeCell ref="T16:U16"/>
    <mergeCell ref="L27:M27"/>
    <mergeCell ref="A26:A28"/>
    <mergeCell ref="B26:E26"/>
    <mergeCell ref="F26:I26"/>
    <mergeCell ref="J26:M26"/>
    <mergeCell ref="N26:Q26"/>
    <mergeCell ref="R26:U26"/>
    <mergeCell ref="N27:O27"/>
    <mergeCell ref="P27:Q27"/>
    <mergeCell ref="R27:S27"/>
    <mergeCell ref="T27:U27"/>
    <mergeCell ref="Z26:AC26"/>
    <mergeCell ref="AD26:AG26"/>
    <mergeCell ref="AH37:AH39"/>
    <mergeCell ref="B38:C38"/>
    <mergeCell ref="D38:E38"/>
    <mergeCell ref="F38:G38"/>
    <mergeCell ref="H38:I38"/>
    <mergeCell ref="J38:K38"/>
    <mergeCell ref="L38:M38"/>
    <mergeCell ref="V38:W38"/>
    <mergeCell ref="X38:Y38"/>
    <mergeCell ref="Z38:AA38"/>
    <mergeCell ref="AB38:AC38"/>
    <mergeCell ref="AD38:AE38"/>
    <mergeCell ref="AF38:AG38"/>
    <mergeCell ref="V37:Y37"/>
    <mergeCell ref="Z37:AC37"/>
    <mergeCell ref="AD37:AG37"/>
    <mergeCell ref="AH26:AH28"/>
    <mergeCell ref="B27:C27"/>
    <mergeCell ref="D27:E27"/>
    <mergeCell ref="F27:G27"/>
    <mergeCell ref="H27:I27"/>
    <mergeCell ref="J27:K27"/>
    <mergeCell ref="V49:W49"/>
    <mergeCell ref="X49:Y49"/>
    <mergeCell ref="Z49:AA49"/>
    <mergeCell ref="AB49:AC49"/>
    <mergeCell ref="AD49:AE49"/>
    <mergeCell ref="AF49:AG49"/>
    <mergeCell ref="V48:Y48"/>
    <mergeCell ref="A37:A39"/>
    <mergeCell ref="B37:E37"/>
    <mergeCell ref="F37:I37"/>
    <mergeCell ref="J37:M37"/>
    <mergeCell ref="N37:Q37"/>
    <mergeCell ref="R37:U37"/>
    <mergeCell ref="N38:O38"/>
    <mergeCell ref="P38:Q38"/>
    <mergeCell ref="R38:S38"/>
    <mergeCell ref="T38:U38"/>
    <mergeCell ref="L49:M49"/>
    <mergeCell ref="A48:A50"/>
    <mergeCell ref="B48:E48"/>
    <mergeCell ref="F48:I48"/>
    <mergeCell ref="J48:M48"/>
    <mergeCell ref="N48:Q48"/>
    <mergeCell ref="R48:U48"/>
    <mergeCell ref="N49:O49"/>
    <mergeCell ref="P49:Q49"/>
    <mergeCell ref="R49:S49"/>
    <mergeCell ref="T49:U49"/>
    <mergeCell ref="Z48:AC48"/>
    <mergeCell ref="AD48:AG48"/>
    <mergeCell ref="AH59:AH61"/>
    <mergeCell ref="B60:C60"/>
    <mergeCell ref="D60:E60"/>
    <mergeCell ref="F60:G60"/>
    <mergeCell ref="H60:I60"/>
    <mergeCell ref="J60:K60"/>
    <mergeCell ref="L60:M60"/>
    <mergeCell ref="V60:W60"/>
    <mergeCell ref="X60:Y60"/>
    <mergeCell ref="Z60:AA60"/>
    <mergeCell ref="AB60:AC60"/>
    <mergeCell ref="AD60:AE60"/>
    <mergeCell ref="AF60:AG60"/>
    <mergeCell ref="V59:Y59"/>
    <mergeCell ref="Z59:AC59"/>
    <mergeCell ref="AD59:AG59"/>
    <mergeCell ref="AH48:AH50"/>
    <mergeCell ref="B49:C49"/>
    <mergeCell ref="D49:E49"/>
    <mergeCell ref="F49:G49"/>
    <mergeCell ref="H49:I49"/>
    <mergeCell ref="J49:K49"/>
    <mergeCell ref="V71:W71"/>
    <mergeCell ref="X71:Y71"/>
    <mergeCell ref="Z71:AA71"/>
    <mergeCell ref="AB71:AC71"/>
    <mergeCell ref="AD71:AE71"/>
    <mergeCell ref="AF71:AG71"/>
    <mergeCell ref="V70:Y70"/>
    <mergeCell ref="A59:A61"/>
    <mergeCell ref="B59:E59"/>
    <mergeCell ref="F59:I59"/>
    <mergeCell ref="J59:M59"/>
    <mergeCell ref="N59:Q59"/>
    <mergeCell ref="R59:U59"/>
    <mergeCell ref="N60:O60"/>
    <mergeCell ref="P60:Q60"/>
    <mergeCell ref="R60:S60"/>
    <mergeCell ref="T60:U60"/>
    <mergeCell ref="L71:M71"/>
    <mergeCell ref="A70:A72"/>
    <mergeCell ref="B70:E70"/>
    <mergeCell ref="F70:I70"/>
    <mergeCell ref="J70:M70"/>
    <mergeCell ref="N70:Q70"/>
    <mergeCell ref="R70:U70"/>
    <mergeCell ref="N71:O71"/>
    <mergeCell ref="P71:Q71"/>
    <mergeCell ref="R71:S71"/>
    <mergeCell ref="T71:U71"/>
    <mergeCell ref="Z70:AC70"/>
    <mergeCell ref="AD70:AG70"/>
    <mergeCell ref="AH81:AH83"/>
    <mergeCell ref="B82:C82"/>
    <mergeCell ref="D82:E82"/>
    <mergeCell ref="F82:G82"/>
    <mergeCell ref="H82:I82"/>
    <mergeCell ref="J82:K82"/>
    <mergeCell ref="L82:M82"/>
    <mergeCell ref="V82:W82"/>
    <mergeCell ref="X82:Y82"/>
    <mergeCell ref="Z82:AA82"/>
    <mergeCell ref="AB82:AC82"/>
    <mergeCell ref="AD82:AE82"/>
    <mergeCell ref="AF82:AG82"/>
    <mergeCell ref="V81:Y81"/>
    <mergeCell ref="Z81:AC81"/>
    <mergeCell ref="AD81:AG81"/>
    <mergeCell ref="AH70:AH72"/>
    <mergeCell ref="B71:C71"/>
    <mergeCell ref="D71:E71"/>
    <mergeCell ref="F71:G71"/>
    <mergeCell ref="H71:I71"/>
    <mergeCell ref="J71:K71"/>
    <mergeCell ref="A81:A83"/>
    <mergeCell ref="B81:E81"/>
    <mergeCell ref="F81:I81"/>
    <mergeCell ref="J81:M81"/>
    <mergeCell ref="N81:Q81"/>
    <mergeCell ref="R81:U81"/>
    <mergeCell ref="N82:O82"/>
    <mergeCell ref="P82:Q82"/>
    <mergeCell ref="R82:S82"/>
    <mergeCell ref="T82:U82"/>
    <mergeCell ref="A92:A94"/>
    <mergeCell ref="B92:E92"/>
    <mergeCell ref="F92:I92"/>
    <mergeCell ref="J92:M92"/>
    <mergeCell ref="N92:Q92"/>
    <mergeCell ref="R92:U92"/>
    <mergeCell ref="N93:O93"/>
    <mergeCell ref="P93:Q93"/>
    <mergeCell ref="R93:S93"/>
    <mergeCell ref="T93:U93"/>
    <mergeCell ref="Z92:AC92"/>
    <mergeCell ref="AD92:AG92"/>
    <mergeCell ref="AH92:AH94"/>
    <mergeCell ref="B93:C93"/>
    <mergeCell ref="D93:E93"/>
    <mergeCell ref="F93:G93"/>
    <mergeCell ref="H93:I93"/>
    <mergeCell ref="J93:K93"/>
    <mergeCell ref="L93:M93"/>
    <mergeCell ref="V93:W93"/>
    <mergeCell ref="X93:Y93"/>
    <mergeCell ref="Z93:AA93"/>
    <mergeCell ref="AB93:AC93"/>
    <mergeCell ref="AD93:AE93"/>
    <mergeCell ref="AF93:AG93"/>
    <mergeCell ref="V92:Y92"/>
  </mergeCells>
  <phoneticPr fontId="18"/>
  <printOptions horizontalCentered="1"/>
  <pageMargins left="0.39370078740157483" right="0.39370078740157483" top="0.51181102362204722" bottom="1.75" header="0.51181102362204722" footer="0.51181102362204722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Z117"/>
  <sheetViews>
    <sheetView workbookViewId="0">
      <pane xSplit="1" ySplit="8" topLeftCell="B84" activePane="bottomRight" state="frozen"/>
      <selection pane="topRight" activeCell="B1" sqref="B1"/>
      <selection pane="bottomLeft" activeCell="A9" sqref="A9"/>
      <selection pane="bottomRight" activeCell="V106" sqref="V106"/>
    </sheetView>
  </sheetViews>
  <sheetFormatPr defaultColWidth="7.09765625" defaultRowHeight="13.5"/>
  <cols>
    <col min="1" max="1" width="9" style="21" customWidth="1"/>
    <col min="2" max="2" width="6.8984375" style="31" customWidth="1"/>
    <col min="3" max="3" width="5.296875" style="21" customWidth="1"/>
    <col min="4" max="7" width="5.69921875" style="21" customWidth="1"/>
    <col min="8" max="8" width="6.5" style="31" customWidth="1"/>
    <col min="9" max="9" width="5.296875" style="21" customWidth="1"/>
    <col min="10" max="12" width="5.69921875" style="21" customWidth="1"/>
    <col min="13" max="13" width="6.3984375" style="31" customWidth="1"/>
    <col min="14" max="16" width="5.69921875" style="21" customWidth="1"/>
    <col min="17" max="19" width="6.8984375" style="31" customWidth="1"/>
    <col min="20" max="21" width="5.296875" style="21" customWidth="1"/>
    <col min="22" max="22" width="6.09765625" style="31" customWidth="1"/>
    <col min="23" max="24" width="5.296875" style="21" customWidth="1"/>
    <col min="25" max="25" width="6.09765625" style="31" customWidth="1"/>
    <col min="26" max="26" width="9" style="21" customWidth="1"/>
    <col min="27" max="16384" width="7.09765625" style="21"/>
  </cols>
  <sheetData>
    <row r="1" spans="1:26" ht="14.1" customHeight="1">
      <c r="A1" s="26"/>
      <c r="B1" s="27"/>
      <c r="C1" s="26"/>
      <c r="D1" s="26"/>
      <c r="E1" s="26"/>
      <c r="F1" s="26"/>
      <c r="G1" s="26"/>
      <c r="H1" s="27"/>
      <c r="I1" s="26"/>
      <c r="J1" s="26"/>
      <c r="K1" s="26"/>
      <c r="L1" s="26"/>
      <c r="M1" s="27" t="s">
        <v>19</v>
      </c>
      <c r="N1" s="28" t="s">
        <v>20</v>
      </c>
      <c r="O1" s="28"/>
      <c r="P1" s="28"/>
      <c r="Q1" s="29"/>
      <c r="R1" s="29"/>
      <c r="S1" s="29"/>
      <c r="T1" s="28"/>
      <c r="U1" s="28"/>
      <c r="V1" s="29"/>
      <c r="W1" s="28"/>
      <c r="X1" s="28"/>
      <c r="Y1" s="29"/>
      <c r="Z1" s="28"/>
    </row>
    <row r="2" spans="1:26" ht="12.95" customHeight="1">
      <c r="A2" s="30" t="s">
        <v>21</v>
      </c>
    </row>
    <row r="3" spans="1:26" s="23" customFormat="1" ht="9.9499999999999993" customHeight="1">
      <c r="A3" s="22"/>
      <c r="B3" s="32"/>
      <c r="H3" s="32"/>
      <c r="M3" s="32"/>
      <c r="Q3" s="32"/>
      <c r="R3" s="32"/>
      <c r="S3" s="32"/>
      <c r="V3" s="32"/>
      <c r="Y3" s="33"/>
      <c r="Z3" s="34" t="s">
        <v>22</v>
      </c>
    </row>
    <row r="4" spans="1:26" s="38" customFormat="1" ht="15.95" customHeight="1">
      <c r="A4" s="138" t="s">
        <v>23</v>
      </c>
      <c r="B4" s="149" t="s">
        <v>24</v>
      </c>
      <c r="C4" s="134" t="s">
        <v>25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 t="s">
        <v>26</v>
      </c>
      <c r="O4" s="134"/>
      <c r="P4" s="134"/>
      <c r="Q4" s="134"/>
      <c r="R4" s="134"/>
      <c r="S4" s="134" t="s">
        <v>27</v>
      </c>
      <c r="T4" s="134"/>
      <c r="U4" s="134"/>
      <c r="V4" s="134"/>
      <c r="W4" s="134"/>
      <c r="X4" s="134"/>
      <c r="Y4" s="134"/>
      <c r="Z4" s="135" t="s">
        <v>23</v>
      </c>
    </row>
    <row r="5" spans="1:26" s="38" customFormat="1" ht="18" customHeight="1">
      <c r="A5" s="148"/>
      <c r="B5" s="149"/>
      <c r="C5" s="151" t="s">
        <v>28</v>
      </c>
      <c r="D5" s="152"/>
      <c r="E5" s="152"/>
      <c r="F5" s="152"/>
      <c r="G5" s="152"/>
      <c r="H5" s="153"/>
      <c r="I5" s="151" t="s">
        <v>29</v>
      </c>
      <c r="J5" s="152"/>
      <c r="K5" s="152"/>
      <c r="L5" s="152"/>
      <c r="M5" s="153"/>
      <c r="N5" s="134" t="s">
        <v>30</v>
      </c>
      <c r="O5" s="134"/>
      <c r="P5" s="134"/>
      <c r="Q5" s="154" t="s">
        <v>31</v>
      </c>
      <c r="R5" s="154" t="s">
        <v>32</v>
      </c>
      <c r="S5" s="154" t="s">
        <v>33</v>
      </c>
      <c r="T5" s="134" t="s">
        <v>34</v>
      </c>
      <c r="U5" s="134"/>
      <c r="V5" s="134"/>
      <c r="W5" s="134" t="s">
        <v>35</v>
      </c>
      <c r="X5" s="134"/>
      <c r="Y5" s="134"/>
      <c r="Z5" s="150"/>
    </row>
    <row r="6" spans="1:26" s="38" customFormat="1" ht="21" customHeight="1">
      <c r="A6" s="155" t="s">
        <v>36</v>
      </c>
      <c r="B6" s="149"/>
      <c r="C6" s="157" t="s">
        <v>37</v>
      </c>
      <c r="D6" s="157" t="s">
        <v>38</v>
      </c>
      <c r="E6" s="157" t="s">
        <v>39</v>
      </c>
      <c r="F6" s="157" t="s">
        <v>40</v>
      </c>
      <c r="G6" s="157" t="s">
        <v>41</v>
      </c>
      <c r="H6" s="159" t="s">
        <v>42</v>
      </c>
      <c r="I6" s="160" t="s">
        <v>43</v>
      </c>
      <c r="J6" s="160" t="s">
        <v>44</v>
      </c>
      <c r="K6" s="160" t="s">
        <v>45</v>
      </c>
      <c r="L6" s="161" t="s">
        <v>46</v>
      </c>
      <c r="M6" s="159" t="s">
        <v>42</v>
      </c>
      <c r="N6" s="160" t="s">
        <v>47</v>
      </c>
      <c r="O6" s="160" t="s">
        <v>48</v>
      </c>
      <c r="P6" s="160" t="s">
        <v>42</v>
      </c>
      <c r="Q6" s="154"/>
      <c r="R6" s="154"/>
      <c r="S6" s="154"/>
      <c r="T6" s="134" t="s">
        <v>49</v>
      </c>
      <c r="U6" s="134"/>
      <c r="V6" s="162" t="s">
        <v>50</v>
      </c>
      <c r="W6" s="134" t="s">
        <v>49</v>
      </c>
      <c r="X6" s="134"/>
      <c r="Y6" s="162" t="s">
        <v>50</v>
      </c>
      <c r="Z6" s="164" t="s">
        <v>36</v>
      </c>
    </row>
    <row r="7" spans="1:26" s="38" customFormat="1" ht="21" customHeight="1">
      <c r="A7" s="156"/>
      <c r="B7" s="149"/>
      <c r="C7" s="158"/>
      <c r="D7" s="158"/>
      <c r="E7" s="158"/>
      <c r="F7" s="158"/>
      <c r="G7" s="158"/>
      <c r="H7" s="159"/>
      <c r="I7" s="160"/>
      <c r="J7" s="160"/>
      <c r="K7" s="160"/>
      <c r="L7" s="161"/>
      <c r="M7" s="159"/>
      <c r="N7" s="160"/>
      <c r="O7" s="160"/>
      <c r="P7" s="160"/>
      <c r="Q7" s="154"/>
      <c r="R7" s="154"/>
      <c r="S7" s="154"/>
      <c r="T7" s="36" t="s">
        <v>51</v>
      </c>
      <c r="U7" s="40" t="s">
        <v>52</v>
      </c>
      <c r="V7" s="163"/>
      <c r="W7" s="39" t="s">
        <v>51</v>
      </c>
      <c r="X7" s="40" t="s">
        <v>52</v>
      </c>
      <c r="Y7" s="163"/>
      <c r="Z7" s="165"/>
    </row>
    <row r="8" spans="1:26" s="48" customFormat="1" ht="0.75" customHeight="1">
      <c r="A8" s="41"/>
      <c r="B8" s="42"/>
      <c r="C8" s="43"/>
      <c r="D8" s="43"/>
      <c r="E8" s="43"/>
      <c r="F8" s="43"/>
      <c r="G8" s="43"/>
      <c r="H8" s="44"/>
      <c r="I8" s="43"/>
      <c r="J8" s="43"/>
      <c r="K8" s="43"/>
      <c r="L8" s="43"/>
      <c r="M8" s="44"/>
      <c r="N8" s="43"/>
      <c r="O8" s="43"/>
      <c r="P8" s="43"/>
      <c r="Q8" s="45"/>
      <c r="R8" s="45"/>
      <c r="S8" s="45"/>
      <c r="T8" s="46"/>
      <c r="U8" s="46"/>
      <c r="V8" s="44"/>
      <c r="W8" s="43"/>
      <c r="X8" s="43"/>
      <c r="Y8" s="44"/>
      <c r="Z8" s="47"/>
    </row>
    <row r="9" spans="1:26" s="54" customFormat="1" ht="9.75" customHeight="1">
      <c r="A9" s="49" t="s">
        <v>17</v>
      </c>
      <c r="B9" s="82">
        <v>37036.199999999997</v>
      </c>
      <c r="C9" s="51"/>
      <c r="D9" s="51"/>
      <c r="E9" s="51"/>
      <c r="F9" s="51"/>
      <c r="G9" s="51"/>
      <c r="H9" s="82">
        <v>23027.5</v>
      </c>
      <c r="I9" s="51"/>
      <c r="J9" s="51"/>
      <c r="K9" s="51"/>
      <c r="L9" s="51"/>
      <c r="M9" s="82">
        <v>14008.7</v>
      </c>
      <c r="N9" s="51"/>
      <c r="O9" s="51"/>
      <c r="P9" s="82">
        <v>9347.5</v>
      </c>
      <c r="Q9" s="82">
        <v>21688.400000000001</v>
      </c>
      <c r="R9" s="82">
        <v>6000.2</v>
      </c>
      <c r="S9" s="82">
        <v>36767</v>
      </c>
      <c r="T9" s="52"/>
      <c r="U9" s="52"/>
      <c r="V9" s="82">
        <v>213.9</v>
      </c>
      <c r="W9" s="52"/>
      <c r="X9" s="52"/>
      <c r="Y9" s="82">
        <v>55.3</v>
      </c>
      <c r="Z9" s="53" t="s">
        <v>17</v>
      </c>
    </row>
    <row r="10" spans="1:26" s="54" customFormat="1" ht="9.75" customHeight="1">
      <c r="A10" s="49" t="s">
        <v>18</v>
      </c>
      <c r="B10" s="82">
        <v>3402.2</v>
      </c>
      <c r="C10" s="51"/>
      <c r="D10" s="51"/>
      <c r="E10" s="51"/>
      <c r="F10" s="51"/>
      <c r="G10" s="51"/>
      <c r="H10" s="82">
        <v>2103.5</v>
      </c>
      <c r="I10" s="51"/>
      <c r="J10" s="51"/>
      <c r="K10" s="51"/>
      <c r="L10" s="51"/>
      <c r="M10" s="82">
        <v>1298.9000000000001</v>
      </c>
      <c r="N10" s="51"/>
      <c r="O10" s="51"/>
      <c r="P10" s="82">
        <v>939.4</v>
      </c>
      <c r="Q10" s="82">
        <v>2176.9</v>
      </c>
      <c r="R10" s="82">
        <v>285.89999999999998</v>
      </c>
      <c r="S10" s="82">
        <v>3379.5</v>
      </c>
      <c r="T10" s="52"/>
      <c r="U10" s="52"/>
      <c r="V10" s="82">
        <v>21.8</v>
      </c>
      <c r="W10" s="52"/>
      <c r="X10" s="52"/>
      <c r="Y10" s="82">
        <v>0.9</v>
      </c>
      <c r="Z10" s="53" t="s">
        <v>18</v>
      </c>
    </row>
    <row r="11" spans="1:26" s="57" customFormat="1">
      <c r="A11" s="21"/>
      <c r="B11" s="83">
        <f>SUM(B9:B10)</f>
        <v>40438.399999999994</v>
      </c>
      <c r="C11" s="56"/>
      <c r="D11" s="56"/>
      <c r="E11" s="56"/>
      <c r="F11" s="56"/>
      <c r="G11" s="56"/>
      <c r="H11" s="83">
        <f>SUM(H9:H10)</f>
        <v>25131</v>
      </c>
      <c r="I11" s="56"/>
      <c r="J11" s="56"/>
      <c r="K11" s="56"/>
      <c r="L11" s="56"/>
      <c r="M11" s="83">
        <f>SUM(M9:M10)</f>
        <v>15307.6</v>
      </c>
      <c r="N11" s="56"/>
      <c r="O11" s="56"/>
      <c r="P11" s="83">
        <f>SUM(P9:P10)</f>
        <v>10286.9</v>
      </c>
      <c r="Q11" s="83">
        <f>SUM(Q9:Q10)</f>
        <v>23865.300000000003</v>
      </c>
      <c r="R11" s="83">
        <f>SUM(R9:R10)</f>
        <v>6286.0999999999995</v>
      </c>
      <c r="S11" s="83">
        <f>SUM(S9:S10)</f>
        <v>40146.5</v>
      </c>
      <c r="T11" s="56"/>
      <c r="U11" s="56"/>
      <c r="V11" s="83">
        <f>SUM(V9:V10)</f>
        <v>235.70000000000002</v>
      </c>
      <c r="W11" s="56"/>
      <c r="X11" s="56"/>
      <c r="Y11" s="83">
        <f>SUM(Y9:Y10)</f>
        <v>56.199999999999996</v>
      </c>
      <c r="Z11" s="21"/>
    </row>
    <row r="12" spans="1:26" s="57" customFormat="1">
      <c r="A12" s="21"/>
      <c r="B12" s="55"/>
      <c r="C12" s="56"/>
      <c r="D12" s="56"/>
      <c r="E12" s="56"/>
      <c r="F12" s="56"/>
      <c r="G12" s="56"/>
      <c r="H12" s="55"/>
      <c r="I12" s="56"/>
      <c r="J12" s="56"/>
      <c r="K12" s="56"/>
      <c r="L12" s="56"/>
      <c r="M12" s="55"/>
      <c r="N12" s="56"/>
      <c r="O12" s="56"/>
      <c r="P12" s="56"/>
      <c r="Q12" s="83">
        <f>SUM(P11:Q11)</f>
        <v>34152.200000000004</v>
      </c>
      <c r="R12" s="55"/>
      <c r="S12" s="55"/>
      <c r="T12" s="56"/>
      <c r="U12" s="56"/>
      <c r="V12" s="58"/>
      <c r="W12" s="58"/>
      <c r="X12" s="58"/>
      <c r="Y12" s="58"/>
      <c r="Z12" s="21"/>
    </row>
    <row r="13" spans="1:26" ht="14.25">
      <c r="A13" s="26"/>
      <c r="B13" s="27"/>
      <c r="C13" s="26"/>
      <c r="D13" s="26"/>
      <c r="E13" s="26"/>
      <c r="F13" s="26"/>
      <c r="G13" s="26"/>
      <c r="H13" s="27"/>
      <c r="I13" s="26"/>
      <c r="J13" s="26"/>
      <c r="K13" s="26"/>
      <c r="L13" s="26"/>
      <c r="M13" s="27" t="s">
        <v>19</v>
      </c>
      <c r="N13" s="28" t="s">
        <v>53</v>
      </c>
      <c r="O13" s="28"/>
      <c r="P13" s="28"/>
      <c r="Q13" s="29"/>
      <c r="R13" s="29"/>
      <c r="S13" s="29"/>
      <c r="T13" s="28"/>
      <c r="U13" s="28"/>
      <c r="V13" s="59"/>
      <c r="W13" s="59"/>
      <c r="X13" s="59"/>
      <c r="Y13" s="59"/>
      <c r="Z13" s="28"/>
    </row>
    <row r="14" spans="1:26">
      <c r="A14" s="30" t="s">
        <v>104</v>
      </c>
      <c r="V14" s="60"/>
      <c r="W14" s="60"/>
      <c r="X14" s="60"/>
      <c r="Y14" s="60"/>
    </row>
    <row r="15" spans="1:26">
      <c r="A15" s="22"/>
      <c r="B15" s="32"/>
      <c r="C15" s="23"/>
      <c r="D15" s="23"/>
      <c r="E15" s="23"/>
      <c r="F15" s="23"/>
      <c r="G15" s="23"/>
      <c r="H15" s="32"/>
      <c r="I15" s="23"/>
      <c r="J15" s="23"/>
      <c r="K15" s="23"/>
      <c r="L15" s="23"/>
      <c r="M15" s="32"/>
      <c r="N15" s="23"/>
      <c r="O15" s="23"/>
      <c r="P15" s="23"/>
      <c r="Q15" s="32"/>
      <c r="R15" s="32"/>
      <c r="S15" s="32"/>
      <c r="T15" s="23"/>
      <c r="U15" s="23"/>
      <c r="V15" s="61"/>
      <c r="W15" s="61"/>
      <c r="X15" s="61"/>
      <c r="Y15" s="62"/>
      <c r="Z15" s="34" t="s">
        <v>22</v>
      </c>
    </row>
    <row r="16" spans="1:26">
      <c r="A16" s="138" t="s">
        <v>23</v>
      </c>
      <c r="B16" s="149" t="s">
        <v>24</v>
      </c>
      <c r="C16" s="134" t="s">
        <v>25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 t="s">
        <v>26</v>
      </c>
      <c r="O16" s="134"/>
      <c r="P16" s="134"/>
      <c r="Q16" s="134"/>
      <c r="R16" s="134"/>
      <c r="S16" s="134" t="s">
        <v>27</v>
      </c>
      <c r="T16" s="134"/>
      <c r="U16" s="134"/>
      <c r="V16" s="134"/>
      <c r="W16" s="134"/>
      <c r="X16" s="134"/>
      <c r="Y16" s="134"/>
      <c r="Z16" s="135" t="s">
        <v>23</v>
      </c>
    </row>
    <row r="17" spans="1:26">
      <c r="A17" s="148"/>
      <c r="B17" s="149"/>
      <c r="C17" s="151" t="s">
        <v>28</v>
      </c>
      <c r="D17" s="152"/>
      <c r="E17" s="152"/>
      <c r="F17" s="152"/>
      <c r="G17" s="152"/>
      <c r="H17" s="153"/>
      <c r="I17" s="151" t="s">
        <v>29</v>
      </c>
      <c r="J17" s="152"/>
      <c r="K17" s="152"/>
      <c r="L17" s="152"/>
      <c r="M17" s="153"/>
      <c r="N17" s="134" t="s">
        <v>30</v>
      </c>
      <c r="O17" s="134"/>
      <c r="P17" s="134"/>
      <c r="Q17" s="154" t="s">
        <v>31</v>
      </c>
      <c r="R17" s="154" t="s">
        <v>32</v>
      </c>
      <c r="S17" s="154" t="s">
        <v>33</v>
      </c>
      <c r="T17" s="134" t="s">
        <v>34</v>
      </c>
      <c r="U17" s="134"/>
      <c r="V17" s="134"/>
      <c r="W17" s="134" t="s">
        <v>35</v>
      </c>
      <c r="X17" s="134"/>
      <c r="Y17" s="134"/>
      <c r="Z17" s="150"/>
    </row>
    <row r="18" spans="1:26" ht="13.5" customHeight="1">
      <c r="A18" s="155" t="s">
        <v>36</v>
      </c>
      <c r="B18" s="149"/>
      <c r="C18" s="157" t="s">
        <v>37</v>
      </c>
      <c r="D18" s="157" t="s">
        <v>38</v>
      </c>
      <c r="E18" s="157" t="s">
        <v>39</v>
      </c>
      <c r="F18" s="157" t="s">
        <v>40</v>
      </c>
      <c r="G18" s="157" t="s">
        <v>41</v>
      </c>
      <c r="H18" s="159" t="s">
        <v>42</v>
      </c>
      <c r="I18" s="160" t="s">
        <v>43</v>
      </c>
      <c r="J18" s="160" t="s">
        <v>44</v>
      </c>
      <c r="K18" s="160" t="s">
        <v>45</v>
      </c>
      <c r="L18" s="161" t="s">
        <v>46</v>
      </c>
      <c r="M18" s="159" t="s">
        <v>42</v>
      </c>
      <c r="N18" s="160" t="s">
        <v>47</v>
      </c>
      <c r="O18" s="160" t="s">
        <v>48</v>
      </c>
      <c r="P18" s="160" t="s">
        <v>42</v>
      </c>
      <c r="Q18" s="154"/>
      <c r="R18" s="154"/>
      <c r="S18" s="154"/>
      <c r="T18" s="134" t="s">
        <v>49</v>
      </c>
      <c r="U18" s="134"/>
      <c r="V18" s="166" t="s">
        <v>50</v>
      </c>
      <c r="W18" s="168" t="s">
        <v>49</v>
      </c>
      <c r="X18" s="168"/>
      <c r="Y18" s="166" t="s">
        <v>50</v>
      </c>
      <c r="Z18" s="164" t="s">
        <v>36</v>
      </c>
    </row>
    <row r="19" spans="1:26">
      <c r="A19" s="156"/>
      <c r="B19" s="149"/>
      <c r="C19" s="158"/>
      <c r="D19" s="158"/>
      <c r="E19" s="158"/>
      <c r="F19" s="158"/>
      <c r="G19" s="158"/>
      <c r="H19" s="159"/>
      <c r="I19" s="160"/>
      <c r="J19" s="160"/>
      <c r="K19" s="160"/>
      <c r="L19" s="161"/>
      <c r="M19" s="159"/>
      <c r="N19" s="160"/>
      <c r="O19" s="160"/>
      <c r="P19" s="160"/>
      <c r="Q19" s="154"/>
      <c r="R19" s="154"/>
      <c r="S19" s="154"/>
      <c r="T19" s="36" t="s">
        <v>51</v>
      </c>
      <c r="U19" s="40" t="s">
        <v>52</v>
      </c>
      <c r="V19" s="167"/>
      <c r="W19" s="63" t="s">
        <v>51</v>
      </c>
      <c r="X19" s="64" t="s">
        <v>52</v>
      </c>
      <c r="Y19" s="167"/>
      <c r="Z19" s="165"/>
    </row>
    <row r="20" spans="1:26">
      <c r="A20" s="41"/>
      <c r="B20" s="42"/>
      <c r="C20" s="43"/>
      <c r="D20" s="43"/>
      <c r="E20" s="43"/>
      <c r="F20" s="43"/>
      <c r="G20" s="43"/>
      <c r="H20" s="44"/>
      <c r="I20" s="43"/>
      <c r="J20" s="43"/>
      <c r="K20" s="43"/>
      <c r="L20" s="43"/>
      <c r="M20" s="44"/>
      <c r="N20" s="43"/>
      <c r="O20" s="43"/>
      <c r="P20" s="43"/>
      <c r="Q20" s="45"/>
      <c r="R20" s="45"/>
      <c r="S20" s="45"/>
      <c r="T20" s="46"/>
      <c r="U20" s="46"/>
      <c r="V20" s="65"/>
      <c r="W20" s="65"/>
      <c r="X20" s="65"/>
      <c r="Y20" s="65"/>
      <c r="Z20" s="47"/>
    </row>
    <row r="21" spans="1:26">
      <c r="A21" s="49" t="s">
        <v>17</v>
      </c>
      <c r="B21" s="50"/>
      <c r="C21" s="51"/>
      <c r="D21" s="51"/>
      <c r="E21" s="51"/>
      <c r="F21" s="51"/>
      <c r="G21" s="51"/>
      <c r="H21" s="50"/>
      <c r="I21" s="51"/>
      <c r="J21" s="51"/>
      <c r="K21" s="51"/>
      <c r="L21" s="51"/>
      <c r="M21" s="50"/>
      <c r="N21" s="51"/>
      <c r="O21" s="51"/>
      <c r="P21" s="51"/>
      <c r="Q21" s="50"/>
      <c r="R21" s="50"/>
      <c r="S21" s="50"/>
      <c r="T21" s="52"/>
      <c r="U21" s="52"/>
      <c r="V21" s="66"/>
      <c r="W21" s="67"/>
      <c r="X21" s="67"/>
      <c r="Y21" s="66"/>
      <c r="Z21" s="53" t="s">
        <v>17</v>
      </c>
    </row>
    <row r="22" spans="1:26">
      <c r="A22" s="49" t="s">
        <v>18</v>
      </c>
      <c r="B22" s="50"/>
      <c r="C22" s="51"/>
      <c r="D22" s="51"/>
      <c r="E22" s="51"/>
      <c r="F22" s="51"/>
      <c r="G22" s="51"/>
      <c r="H22" s="50"/>
      <c r="I22" s="51"/>
      <c r="J22" s="51"/>
      <c r="K22" s="51"/>
      <c r="L22" s="51"/>
      <c r="M22" s="50"/>
      <c r="N22" s="51"/>
      <c r="O22" s="51"/>
      <c r="P22" s="51"/>
      <c r="Q22" s="50"/>
      <c r="R22" s="50"/>
      <c r="S22" s="50"/>
      <c r="T22" s="52"/>
      <c r="U22" s="52"/>
      <c r="V22" s="66"/>
      <c r="W22" s="67"/>
      <c r="X22" s="67"/>
      <c r="Y22" s="66"/>
      <c r="Z22" s="53" t="s">
        <v>18</v>
      </c>
    </row>
    <row r="23" spans="1:26">
      <c r="B23" s="55"/>
      <c r="C23" s="56"/>
      <c r="D23" s="56"/>
      <c r="E23" s="56"/>
      <c r="F23" s="56"/>
      <c r="G23" s="56"/>
      <c r="H23" s="55"/>
      <c r="I23" s="56"/>
      <c r="J23" s="56"/>
      <c r="K23" s="56"/>
      <c r="L23" s="56"/>
      <c r="M23" s="55"/>
      <c r="N23" s="56"/>
      <c r="O23" s="56"/>
      <c r="P23" s="56"/>
      <c r="Q23" s="55"/>
      <c r="R23" s="55"/>
      <c r="S23" s="55"/>
      <c r="T23" s="56"/>
      <c r="U23" s="56"/>
      <c r="V23" s="58"/>
      <c r="W23" s="58"/>
      <c r="X23" s="58"/>
      <c r="Y23" s="58"/>
    </row>
    <row r="24" spans="1:26">
      <c r="B24" s="55"/>
      <c r="C24" s="56"/>
      <c r="D24" s="56"/>
      <c r="E24" s="56"/>
      <c r="F24" s="56"/>
      <c r="G24" s="56"/>
      <c r="H24" s="55"/>
      <c r="I24" s="56"/>
      <c r="J24" s="56"/>
      <c r="K24" s="56"/>
      <c r="L24" s="56"/>
      <c r="M24" s="55"/>
      <c r="N24" s="56"/>
      <c r="O24" s="56"/>
      <c r="P24" s="56"/>
      <c r="Q24" s="55"/>
      <c r="R24" s="55"/>
      <c r="S24" s="55"/>
      <c r="T24" s="56"/>
      <c r="U24" s="56"/>
      <c r="V24" s="58"/>
      <c r="W24" s="58"/>
      <c r="X24" s="58"/>
      <c r="Y24" s="58"/>
    </row>
    <row r="25" spans="1:26" ht="14.25">
      <c r="A25" s="26"/>
      <c r="B25" s="27"/>
      <c r="C25" s="26"/>
      <c r="D25" s="26"/>
      <c r="E25" s="26"/>
      <c r="F25" s="26"/>
      <c r="G25" s="26"/>
      <c r="H25" s="27"/>
      <c r="I25" s="26"/>
      <c r="J25" s="26"/>
      <c r="K25" s="26"/>
      <c r="L25" s="26"/>
      <c r="M25" s="27" t="s">
        <v>19</v>
      </c>
      <c r="N25" s="28" t="s">
        <v>54</v>
      </c>
      <c r="O25" s="28"/>
      <c r="P25" s="28"/>
      <c r="Q25" s="29"/>
      <c r="R25" s="29"/>
      <c r="S25" s="29"/>
      <c r="T25" s="28"/>
      <c r="U25" s="28"/>
      <c r="V25" s="59"/>
      <c r="W25" s="59"/>
      <c r="X25" s="59"/>
      <c r="Y25" s="59"/>
      <c r="Z25" s="28"/>
    </row>
    <row r="26" spans="1:26">
      <c r="A26" s="30" t="s">
        <v>55</v>
      </c>
      <c r="V26" s="60"/>
      <c r="W26" s="60"/>
      <c r="X26" s="60"/>
      <c r="Y26" s="60"/>
    </row>
    <row r="27" spans="1:26">
      <c r="A27" s="22"/>
      <c r="B27" s="32"/>
      <c r="C27" s="23"/>
      <c r="D27" s="23"/>
      <c r="E27" s="23"/>
      <c r="F27" s="23"/>
      <c r="G27" s="23"/>
      <c r="H27" s="32"/>
      <c r="I27" s="23"/>
      <c r="J27" s="23"/>
      <c r="K27" s="23"/>
      <c r="L27" s="23"/>
      <c r="M27" s="32"/>
      <c r="N27" s="23"/>
      <c r="O27" s="23"/>
      <c r="P27" s="23"/>
      <c r="Q27" s="32"/>
      <c r="R27" s="32"/>
      <c r="S27" s="32"/>
      <c r="T27" s="23"/>
      <c r="U27" s="23"/>
      <c r="V27" s="61"/>
      <c r="W27" s="61"/>
      <c r="X27" s="61"/>
      <c r="Y27" s="62"/>
      <c r="Z27" s="34" t="s">
        <v>22</v>
      </c>
    </row>
    <row r="28" spans="1:26">
      <c r="A28" s="138" t="s">
        <v>23</v>
      </c>
      <c r="B28" s="149" t="s">
        <v>24</v>
      </c>
      <c r="C28" s="134" t="s">
        <v>25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 t="s">
        <v>26</v>
      </c>
      <c r="O28" s="134"/>
      <c r="P28" s="134"/>
      <c r="Q28" s="134"/>
      <c r="R28" s="134"/>
      <c r="S28" s="134" t="s">
        <v>27</v>
      </c>
      <c r="T28" s="134"/>
      <c r="U28" s="134"/>
      <c r="V28" s="134"/>
      <c r="W28" s="134"/>
      <c r="X28" s="134"/>
      <c r="Y28" s="134"/>
      <c r="Z28" s="135" t="s">
        <v>23</v>
      </c>
    </row>
    <row r="29" spans="1:26">
      <c r="A29" s="148"/>
      <c r="B29" s="149"/>
      <c r="C29" s="151" t="s">
        <v>28</v>
      </c>
      <c r="D29" s="152"/>
      <c r="E29" s="152"/>
      <c r="F29" s="152"/>
      <c r="G29" s="152"/>
      <c r="H29" s="153"/>
      <c r="I29" s="151" t="s">
        <v>29</v>
      </c>
      <c r="J29" s="152"/>
      <c r="K29" s="152"/>
      <c r="L29" s="152"/>
      <c r="M29" s="153"/>
      <c r="N29" s="134" t="s">
        <v>30</v>
      </c>
      <c r="O29" s="134"/>
      <c r="P29" s="134"/>
      <c r="Q29" s="154" t="s">
        <v>31</v>
      </c>
      <c r="R29" s="154" t="s">
        <v>32</v>
      </c>
      <c r="S29" s="154" t="s">
        <v>33</v>
      </c>
      <c r="T29" s="134" t="s">
        <v>34</v>
      </c>
      <c r="U29" s="134"/>
      <c r="V29" s="134"/>
      <c r="W29" s="134" t="s">
        <v>35</v>
      </c>
      <c r="X29" s="134"/>
      <c r="Y29" s="134"/>
      <c r="Z29" s="150"/>
    </row>
    <row r="30" spans="1:26" ht="13.5" customHeight="1">
      <c r="A30" s="155" t="s">
        <v>36</v>
      </c>
      <c r="B30" s="149"/>
      <c r="C30" s="157" t="s">
        <v>37</v>
      </c>
      <c r="D30" s="157" t="s">
        <v>38</v>
      </c>
      <c r="E30" s="157" t="s">
        <v>39</v>
      </c>
      <c r="F30" s="157" t="s">
        <v>40</v>
      </c>
      <c r="G30" s="157" t="s">
        <v>41</v>
      </c>
      <c r="H30" s="159" t="s">
        <v>42</v>
      </c>
      <c r="I30" s="160" t="s">
        <v>43</v>
      </c>
      <c r="J30" s="160" t="s">
        <v>44</v>
      </c>
      <c r="K30" s="160" t="s">
        <v>45</v>
      </c>
      <c r="L30" s="161" t="s">
        <v>46</v>
      </c>
      <c r="M30" s="159" t="s">
        <v>42</v>
      </c>
      <c r="N30" s="160" t="s">
        <v>47</v>
      </c>
      <c r="O30" s="160" t="s">
        <v>48</v>
      </c>
      <c r="P30" s="160" t="s">
        <v>42</v>
      </c>
      <c r="Q30" s="154"/>
      <c r="R30" s="154"/>
      <c r="S30" s="154"/>
      <c r="T30" s="134" t="s">
        <v>49</v>
      </c>
      <c r="U30" s="134"/>
      <c r="V30" s="166" t="s">
        <v>50</v>
      </c>
      <c r="W30" s="168" t="s">
        <v>49</v>
      </c>
      <c r="X30" s="168"/>
      <c r="Y30" s="166" t="s">
        <v>50</v>
      </c>
      <c r="Z30" s="164" t="s">
        <v>36</v>
      </c>
    </row>
    <row r="31" spans="1:26">
      <c r="A31" s="156"/>
      <c r="B31" s="149"/>
      <c r="C31" s="158"/>
      <c r="D31" s="158"/>
      <c r="E31" s="158"/>
      <c r="F31" s="158"/>
      <c r="G31" s="158"/>
      <c r="H31" s="159"/>
      <c r="I31" s="160"/>
      <c r="J31" s="160"/>
      <c r="K31" s="160"/>
      <c r="L31" s="161"/>
      <c r="M31" s="159"/>
      <c r="N31" s="160"/>
      <c r="O31" s="160"/>
      <c r="P31" s="160"/>
      <c r="Q31" s="154"/>
      <c r="R31" s="154"/>
      <c r="S31" s="154"/>
      <c r="T31" s="36" t="s">
        <v>51</v>
      </c>
      <c r="U31" s="40" t="s">
        <v>52</v>
      </c>
      <c r="V31" s="167"/>
      <c r="W31" s="63" t="s">
        <v>51</v>
      </c>
      <c r="X31" s="64" t="s">
        <v>52</v>
      </c>
      <c r="Y31" s="167"/>
      <c r="Z31" s="165"/>
    </row>
    <row r="32" spans="1:26">
      <c r="A32" s="41"/>
      <c r="B32" s="42"/>
      <c r="C32" s="43"/>
      <c r="D32" s="43"/>
      <c r="E32" s="43"/>
      <c r="F32" s="43"/>
      <c r="G32" s="43"/>
      <c r="H32" s="44"/>
      <c r="I32" s="43"/>
      <c r="J32" s="43"/>
      <c r="K32" s="43"/>
      <c r="L32" s="43"/>
      <c r="M32" s="44"/>
      <c r="N32" s="43"/>
      <c r="O32" s="43"/>
      <c r="P32" s="43"/>
      <c r="Q32" s="45"/>
      <c r="R32" s="45"/>
      <c r="S32" s="45"/>
      <c r="T32" s="46"/>
      <c r="U32" s="46"/>
      <c r="V32" s="65"/>
      <c r="W32" s="65"/>
      <c r="X32" s="65"/>
      <c r="Y32" s="65"/>
      <c r="Z32" s="47"/>
    </row>
    <row r="33" spans="1:26">
      <c r="A33" s="49" t="s">
        <v>17</v>
      </c>
      <c r="B33" s="82">
        <v>1144.9000000000001</v>
      </c>
      <c r="C33" s="51"/>
      <c r="D33" s="51"/>
      <c r="E33" s="51"/>
      <c r="F33" s="51"/>
      <c r="G33" s="51"/>
      <c r="H33" s="82">
        <v>1133.0999999999999</v>
      </c>
      <c r="I33" s="51"/>
      <c r="J33" s="51"/>
      <c r="K33" s="51"/>
      <c r="L33" s="51"/>
      <c r="M33" s="82">
        <v>11.8</v>
      </c>
      <c r="N33" s="51"/>
      <c r="O33" s="51"/>
      <c r="P33" s="82">
        <v>1133.0999999999999</v>
      </c>
      <c r="Q33" s="84">
        <v>11.8</v>
      </c>
      <c r="R33" s="84" t="s">
        <v>103</v>
      </c>
      <c r="S33" s="82">
        <v>1049.2</v>
      </c>
      <c r="T33" s="52"/>
      <c r="U33" s="52"/>
      <c r="V33" s="82">
        <v>65.900000000000006</v>
      </c>
      <c r="W33" s="52"/>
      <c r="X33" s="52"/>
      <c r="Y33" s="86">
        <v>29.8</v>
      </c>
      <c r="Z33" s="53" t="s">
        <v>17</v>
      </c>
    </row>
    <row r="34" spans="1:26">
      <c r="A34" s="49" t="s">
        <v>18</v>
      </c>
      <c r="B34" s="82">
        <v>108.8</v>
      </c>
      <c r="C34" s="51"/>
      <c r="D34" s="51"/>
      <c r="E34" s="51"/>
      <c r="F34" s="51"/>
      <c r="G34" s="51"/>
      <c r="H34" s="82">
        <v>108.8</v>
      </c>
      <c r="I34" s="51"/>
      <c r="J34" s="51"/>
      <c r="K34" s="51"/>
      <c r="L34" s="51"/>
      <c r="M34" s="84" t="s">
        <v>103</v>
      </c>
      <c r="N34" s="51"/>
      <c r="O34" s="51"/>
      <c r="P34" s="82">
        <v>108.8</v>
      </c>
      <c r="Q34" s="84" t="s">
        <v>103</v>
      </c>
      <c r="R34" s="84" t="s">
        <v>103</v>
      </c>
      <c r="S34" s="82">
        <v>101.2</v>
      </c>
      <c r="T34" s="52"/>
      <c r="U34" s="52"/>
      <c r="V34" s="82">
        <v>7.3</v>
      </c>
      <c r="W34" s="52"/>
      <c r="X34" s="52"/>
      <c r="Y34" s="86">
        <v>0.4</v>
      </c>
      <c r="Z34" s="53" t="s">
        <v>18</v>
      </c>
    </row>
    <row r="35" spans="1:26">
      <c r="B35" s="83">
        <f>SUM(B33:B34)</f>
        <v>1253.7</v>
      </c>
      <c r="C35" s="56"/>
      <c r="D35" s="56"/>
      <c r="E35" s="56"/>
      <c r="F35" s="56"/>
      <c r="G35" s="56"/>
      <c r="H35" s="83">
        <f>SUM(H33:H34)</f>
        <v>1241.8999999999999</v>
      </c>
      <c r="I35" s="56"/>
      <c r="J35" s="56"/>
      <c r="K35" s="56"/>
      <c r="L35" s="56"/>
      <c r="M35" s="83">
        <f>SUM(M33:M34)</f>
        <v>11.8</v>
      </c>
      <c r="N35" s="56"/>
      <c r="O35" s="56"/>
      <c r="P35" s="83">
        <f>SUM(P33:P34)</f>
        <v>1241.8999999999999</v>
      </c>
      <c r="Q35" s="85">
        <f>SUM(Q33:Q34)</f>
        <v>11.8</v>
      </c>
      <c r="R35" s="85" t="s">
        <v>103</v>
      </c>
      <c r="S35" s="83">
        <f>SUM(S33:S34)</f>
        <v>1150.4000000000001</v>
      </c>
      <c r="T35" s="56"/>
      <c r="U35" s="56"/>
      <c r="V35" s="83">
        <f>SUM(V33:V34)</f>
        <v>73.2</v>
      </c>
      <c r="W35" s="56"/>
      <c r="X35" s="56"/>
      <c r="Y35" s="87">
        <f>SUM(Y33:Y34)</f>
        <v>30.2</v>
      </c>
    </row>
    <row r="36" spans="1:26">
      <c r="B36" s="55"/>
      <c r="C36" s="56"/>
      <c r="D36" s="56"/>
      <c r="E36" s="56"/>
      <c r="F36" s="56"/>
      <c r="G36" s="56"/>
      <c r="H36" s="55"/>
      <c r="I36" s="56"/>
      <c r="J36" s="56"/>
      <c r="K36" s="56"/>
      <c r="L36" s="56"/>
      <c r="M36" s="55"/>
      <c r="N36" s="56"/>
      <c r="O36" s="56"/>
      <c r="P36" s="56"/>
      <c r="Q36" s="83">
        <f>SUM(P35:Q35)</f>
        <v>1253.6999999999998</v>
      </c>
      <c r="R36" s="55"/>
      <c r="S36" s="55"/>
      <c r="T36" s="56"/>
      <c r="U36" s="56"/>
      <c r="V36" s="58"/>
      <c r="W36" s="58"/>
      <c r="X36" s="58"/>
      <c r="Y36" s="58"/>
    </row>
    <row r="37" spans="1:26" ht="14.25">
      <c r="A37" s="26"/>
      <c r="B37" s="27"/>
      <c r="C37" s="26"/>
      <c r="D37" s="26"/>
      <c r="E37" s="26"/>
      <c r="F37" s="26"/>
      <c r="G37" s="26"/>
      <c r="H37" s="27"/>
      <c r="I37" s="26"/>
      <c r="J37" s="26"/>
      <c r="K37" s="26"/>
      <c r="L37" s="26"/>
      <c r="M37" s="27" t="s">
        <v>19</v>
      </c>
      <c r="N37" s="28" t="s">
        <v>56</v>
      </c>
      <c r="O37" s="28"/>
      <c r="P37" s="28"/>
      <c r="Q37" s="29"/>
      <c r="R37" s="29"/>
      <c r="S37" s="29"/>
      <c r="T37" s="28"/>
      <c r="U37" s="28"/>
      <c r="V37" s="59"/>
      <c r="W37" s="59"/>
      <c r="X37" s="59"/>
      <c r="Y37" s="59"/>
      <c r="Z37" s="28"/>
    </row>
    <row r="38" spans="1:26">
      <c r="A38" s="30" t="s">
        <v>57</v>
      </c>
      <c r="V38" s="60"/>
      <c r="W38" s="60"/>
      <c r="X38" s="60"/>
      <c r="Y38" s="60"/>
    </row>
    <row r="39" spans="1:26">
      <c r="A39" s="22"/>
      <c r="B39" s="32"/>
      <c r="C39" s="23"/>
      <c r="D39" s="23"/>
      <c r="E39" s="23"/>
      <c r="F39" s="23"/>
      <c r="G39" s="23"/>
      <c r="H39" s="32"/>
      <c r="I39" s="23"/>
      <c r="J39" s="23"/>
      <c r="K39" s="23"/>
      <c r="L39" s="23"/>
      <c r="M39" s="32"/>
      <c r="N39" s="23"/>
      <c r="O39" s="23"/>
      <c r="P39" s="23"/>
      <c r="Q39" s="32"/>
      <c r="R39" s="32"/>
      <c r="S39" s="32"/>
      <c r="T39" s="23"/>
      <c r="U39" s="23"/>
      <c r="V39" s="61"/>
      <c r="W39" s="61"/>
      <c r="X39" s="61"/>
      <c r="Y39" s="62"/>
      <c r="Z39" s="34" t="s">
        <v>22</v>
      </c>
    </row>
    <row r="40" spans="1:26">
      <c r="A40" s="138" t="s">
        <v>23</v>
      </c>
      <c r="B40" s="149" t="s">
        <v>24</v>
      </c>
      <c r="C40" s="134" t="s">
        <v>25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26</v>
      </c>
      <c r="O40" s="134"/>
      <c r="P40" s="134"/>
      <c r="Q40" s="134"/>
      <c r="R40" s="134"/>
      <c r="S40" s="134" t="s">
        <v>27</v>
      </c>
      <c r="T40" s="134"/>
      <c r="U40" s="134"/>
      <c r="V40" s="134"/>
      <c r="W40" s="134"/>
      <c r="X40" s="134"/>
      <c r="Y40" s="134"/>
      <c r="Z40" s="135" t="s">
        <v>23</v>
      </c>
    </row>
    <row r="41" spans="1:26">
      <c r="A41" s="148"/>
      <c r="B41" s="149"/>
      <c r="C41" s="151" t="s">
        <v>28</v>
      </c>
      <c r="D41" s="152"/>
      <c r="E41" s="152"/>
      <c r="F41" s="152"/>
      <c r="G41" s="152"/>
      <c r="H41" s="153"/>
      <c r="I41" s="151" t="s">
        <v>29</v>
      </c>
      <c r="J41" s="152"/>
      <c r="K41" s="152"/>
      <c r="L41" s="152"/>
      <c r="M41" s="153"/>
      <c r="N41" s="134" t="s">
        <v>30</v>
      </c>
      <c r="O41" s="134"/>
      <c r="P41" s="134"/>
      <c r="Q41" s="154" t="s">
        <v>31</v>
      </c>
      <c r="R41" s="154" t="s">
        <v>32</v>
      </c>
      <c r="S41" s="154" t="s">
        <v>33</v>
      </c>
      <c r="T41" s="134" t="s">
        <v>34</v>
      </c>
      <c r="U41" s="134"/>
      <c r="V41" s="134"/>
      <c r="W41" s="134" t="s">
        <v>35</v>
      </c>
      <c r="X41" s="134"/>
      <c r="Y41" s="134"/>
      <c r="Z41" s="150"/>
    </row>
    <row r="42" spans="1:26" ht="13.5" customHeight="1">
      <c r="A42" s="155" t="s">
        <v>36</v>
      </c>
      <c r="B42" s="149"/>
      <c r="C42" s="157" t="s">
        <v>37</v>
      </c>
      <c r="D42" s="157" t="s">
        <v>38</v>
      </c>
      <c r="E42" s="157" t="s">
        <v>39</v>
      </c>
      <c r="F42" s="157" t="s">
        <v>40</v>
      </c>
      <c r="G42" s="157" t="s">
        <v>41</v>
      </c>
      <c r="H42" s="159" t="s">
        <v>42</v>
      </c>
      <c r="I42" s="160" t="s">
        <v>43</v>
      </c>
      <c r="J42" s="160" t="s">
        <v>44</v>
      </c>
      <c r="K42" s="160" t="s">
        <v>45</v>
      </c>
      <c r="L42" s="161" t="s">
        <v>46</v>
      </c>
      <c r="M42" s="159" t="s">
        <v>42</v>
      </c>
      <c r="N42" s="160" t="s">
        <v>47</v>
      </c>
      <c r="O42" s="160" t="s">
        <v>48</v>
      </c>
      <c r="P42" s="160" t="s">
        <v>42</v>
      </c>
      <c r="Q42" s="154"/>
      <c r="R42" s="154"/>
      <c r="S42" s="154"/>
      <c r="T42" s="134" t="s">
        <v>49</v>
      </c>
      <c r="U42" s="134"/>
      <c r="V42" s="166" t="s">
        <v>50</v>
      </c>
      <c r="W42" s="168" t="s">
        <v>49</v>
      </c>
      <c r="X42" s="168"/>
      <c r="Y42" s="166" t="s">
        <v>50</v>
      </c>
      <c r="Z42" s="164" t="s">
        <v>36</v>
      </c>
    </row>
    <row r="43" spans="1:26">
      <c r="A43" s="156"/>
      <c r="B43" s="149"/>
      <c r="C43" s="158"/>
      <c r="D43" s="158"/>
      <c r="E43" s="158"/>
      <c r="F43" s="158"/>
      <c r="G43" s="158"/>
      <c r="H43" s="159"/>
      <c r="I43" s="160"/>
      <c r="J43" s="160"/>
      <c r="K43" s="160"/>
      <c r="L43" s="161"/>
      <c r="M43" s="159"/>
      <c r="N43" s="160"/>
      <c r="O43" s="160"/>
      <c r="P43" s="160"/>
      <c r="Q43" s="154"/>
      <c r="R43" s="154"/>
      <c r="S43" s="154"/>
      <c r="T43" s="36" t="s">
        <v>51</v>
      </c>
      <c r="U43" s="40" t="s">
        <v>52</v>
      </c>
      <c r="V43" s="167"/>
      <c r="W43" s="63" t="s">
        <v>51</v>
      </c>
      <c r="X43" s="64" t="s">
        <v>52</v>
      </c>
      <c r="Y43" s="167"/>
      <c r="Z43" s="165"/>
    </row>
    <row r="44" spans="1:26">
      <c r="A44" s="41"/>
      <c r="B44" s="42"/>
      <c r="C44" s="43"/>
      <c r="D44" s="43"/>
      <c r="E44" s="43"/>
      <c r="F44" s="43"/>
      <c r="G44" s="43"/>
      <c r="H44" s="44"/>
      <c r="I44" s="43"/>
      <c r="J44" s="43"/>
      <c r="K44" s="43"/>
      <c r="L44" s="43"/>
      <c r="M44" s="44"/>
      <c r="N44" s="43"/>
      <c r="O44" s="43"/>
      <c r="P44" s="43"/>
      <c r="Q44" s="45"/>
      <c r="R44" s="45"/>
      <c r="S44" s="91"/>
      <c r="T44" s="92"/>
      <c r="U44" s="92"/>
      <c r="V44" s="88"/>
      <c r="W44" s="88"/>
      <c r="X44" s="88"/>
      <c r="Y44" s="88"/>
      <c r="Z44" s="47"/>
    </row>
    <row r="45" spans="1:26">
      <c r="A45" s="49" t="s">
        <v>17</v>
      </c>
      <c r="B45" s="82">
        <v>361.8</v>
      </c>
      <c r="C45" s="51"/>
      <c r="D45" s="51"/>
      <c r="E45" s="51"/>
      <c r="F45" s="51"/>
      <c r="G45" s="51"/>
      <c r="H45" s="82">
        <v>361.8</v>
      </c>
      <c r="I45" s="51"/>
      <c r="J45" s="51"/>
      <c r="K45" s="51"/>
      <c r="L45" s="51"/>
      <c r="M45" s="84" t="s">
        <v>103</v>
      </c>
      <c r="N45" s="51"/>
      <c r="O45" s="51"/>
      <c r="P45" s="82">
        <v>361.8</v>
      </c>
      <c r="Q45" s="84" t="s">
        <v>109</v>
      </c>
      <c r="R45" s="84" t="s">
        <v>103</v>
      </c>
      <c r="S45" s="89"/>
      <c r="T45" s="93"/>
      <c r="U45" s="93"/>
      <c r="V45" s="89"/>
      <c r="W45" s="93"/>
      <c r="X45" s="93"/>
      <c r="Y45" s="89"/>
      <c r="Z45" s="53" t="s">
        <v>17</v>
      </c>
    </row>
    <row r="46" spans="1:26">
      <c r="A46" s="49" t="s">
        <v>18</v>
      </c>
      <c r="B46" s="82">
        <v>101.7</v>
      </c>
      <c r="C46" s="51"/>
      <c r="D46" s="51"/>
      <c r="E46" s="51"/>
      <c r="F46" s="51"/>
      <c r="G46" s="51"/>
      <c r="H46" s="82">
        <v>101.7</v>
      </c>
      <c r="I46" s="51"/>
      <c r="J46" s="51"/>
      <c r="K46" s="51"/>
      <c r="L46" s="51"/>
      <c r="M46" s="84" t="s">
        <v>103</v>
      </c>
      <c r="N46" s="51"/>
      <c r="O46" s="51"/>
      <c r="P46" s="82">
        <v>101.7</v>
      </c>
      <c r="Q46" s="84" t="s">
        <v>103</v>
      </c>
      <c r="R46" s="84" t="s">
        <v>103</v>
      </c>
      <c r="S46" s="89"/>
      <c r="T46" s="93"/>
      <c r="U46" s="93"/>
      <c r="V46" s="89"/>
      <c r="W46" s="93"/>
      <c r="X46" s="93"/>
      <c r="Y46" s="89"/>
      <c r="Z46" s="53" t="s">
        <v>18</v>
      </c>
    </row>
    <row r="47" spans="1:26">
      <c r="B47" s="83">
        <f>SUM(B45:B46)</f>
        <v>463.5</v>
      </c>
      <c r="C47" s="56"/>
      <c r="D47" s="56"/>
      <c r="E47" s="56"/>
      <c r="F47" s="56"/>
      <c r="G47" s="56"/>
      <c r="H47" s="83">
        <f>SUM(H45:H46)</f>
        <v>463.5</v>
      </c>
      <c r="I47" s="56"/>
      <c r="J47" s="56"/>
      <c r="K47" s="56"/>
      <c r="L47" s="56"/>
      <c r="M47" s="85" t="s">
        <v>103</v>
      </c>
      <c r="N47" s="56"/>
      <c r="O47" s="56"/>
      <c r="P47" s="83">
        <f>SUM(P45:P46)</f>
        <v>463.5</v>
      </c>
      <c r="Q47" s="85">
        <f>SUM(Q45:Q46)</f>
        <v>0</v>
      </c>
      <c r="R47" s="85" t="s">
        <v>103</v>
      </c>
      <c r="S47" s="90"/>
      <c r="T47" s="94"/>
      <c r="U47" s="94"/>
      <c r="V47" s="90"/>
      <c r="W47" s="94"/>
      <c r="X47" s="94"/>
      <c r="Y47" s="90"/>
    </row>
    <row r="48" spans="1:26">
      <c r="B48" s="55"/>
      <c r="C48" s="56"/>
      <c r="D48" s="56"/>
      <c r="E48" s="56"/>
      <c r="F48" s="56"/>
      <c r="G48" s="56"/>
      <c r="H48" s="55"/>
      <c r="I48" s="56"/>
      <c r="J48" s="56"/>
      <c r="K48" s="56"/>
      <c r="L48" s="56"/>
      <c r="M48" s="55"/>
      <c r="N48" s="56"/>
      <c r="O48" s="56"/>
      <c r="P48" s="56"/>
      <c r="Q48" s="83">
        <f>SUM(P47:Q47)</f>
        <v>463.5</v>
      </c>
      <c r="R48" s="55"/>
      <c r="S48" s="55"/>
      <c r="T48" s="56"/>
      <c r="U48" s="56"/>
      <c r="V48" s="58"/>
      <c r="W48" s="58"/>
      <c r="X48" s="58"/>
      <c r="Y48" s="58"/>
    </row>
    <row r="49" spans="1:26" ht="14.25">
      <c r="A49" s="26"/>
      <c r="B49" s="27"/>
      <c r="C49" s="26"/>
      <c r="D49" s="26"/>
      <c r="E49" s="26"/>
      <c r="F49" s="26"/>
      <c r="G49" s="26"/>
      <c r="H49" s="27"/>
      <c r="I49" s="26"/>
      <c r="J49" s="26"/>
      <c r="K49" s="26"/>
      <c r="L49" s="26"/>
      <c r="M49" s="27" t="s">
        <v>19</v>
      </c>
      <c r="N49" s="28" t="s">
        <v>58</v>
      </c>
      <c r="O49" s="28"/>
      <c r="P49" s="28"/>
      <c r="Q49" s="29"/>
      <c r="R49" s="29"/>
      <c r="S49" s="29"/>
      <c r="T49" s="28"/>
      <c r="U49" s="28"/>
      <c r="V49" s="59"/>
      <c r="W49" s="59"/>
      <c r="X49" s="59"/>
      <c r="Y49" s="59"/>
      <c r="Z49" s="28"/>
    </row>
    <row r="50" spans="1:26">
      <c r="A50" s="30" t="s">
        <v>59</v>
      </c>
      <c r="V50" s="60"/>
      <c r="W50" s="60"/>
      <c r="X50" s="60"/>
      <c r="Y50" s="60"/>
    </row>
    <row r="51" spans="1:26">
      <c r="A51" s="22"/>
      <c r="B51" s="32"/>
      <c r="C51" s="23"/>
      <c r="D51" s="23"/>
      <c r="E51" s="23"/>
      <c r="F51" s="23"/>
      <c r="G51" s="23"/>
      <c r="H51" s="32"/>
      <c r="I51" s="23"/>
      <c r="J51" s="23"/>
      <c r="K51" s="23"/>
      <c r="L51" s="23"/>
      <c r="M51" s="32"/>
      <c r="N51" s="23"/>
      <c r="O51" s="23"/>
      <c r="P51" s="23"/>
      <c r="Q51" s="32"/>
      <c r="R51" s="32"/>
      <c r="S51" s="32"/>
      <c r="T51" s="23"/>
      <c r="U51" s="23"/>
      <c r="V51" s="61"/>
      <c r="W51" s="61"/>
      <c r="X51" s="61"/>
      <c r="Y51" s="62"/>
      <c r="Z51" s="34" t="s">
        <v>22</v>
      </c>
    </row>
    <row r="52" spans="1:26">
      <c r="A52" s="138" t="s">
        <v>23</v>
      </c>
      <c r="B52" s="149" t="s">
        <v>24</v>
      </c>
      <c r="C52" s="134" t="s">
        <v>25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 t="s">
        <v>26</v>
      </c>
      <c r="O52" s="134"/>
      <c r="P52" s="134"/>
      <c r="Q52" s="134"/>
      <c r="R52" s="134"/>
      <c r="S52" s="134" t="s">
        <v>27</v>
      </c>
      <c r="T52" s="134"/>
      <c r="U52" s="134"/>
      <c r="V52" s="134"/>
      <c r="W52" s="134"/>
      <c r="X52" s="134"/>
      <c r="Y52" s="134"/>
      <c r="Z52" s="135" t="s">
        <v>23</v>
      </c>
    </row>
    <row r="53" spans="1:26">
      <c r="A53" s="148"/>
      <c r="B53" s="149"/>
      <c r="C53" s="151" t="s">
        <v>28</v>
      </c>
      <c r="D53" s="152"/>
      <c r="E53" s="152"/>
      <c r="F53" s="152"/>
      <c r="G53" s="152"/>
      <c r="H53" s="153"/>
      <c r="I53" s="151" t="s">
        <v>29</v>
      </c>
      <c r="J53" s="152"/>
      <c r="K53" s="152"/>
      <c r="L53" s="152"/>
      <c r="M53" s="153"/>
      <c r="N53" s="134" t="s">
        <v>30</v>
      </c>
      <c r="O53" s="134"/>
      <c r="P53" s="134"/>
      <c r="Q53" s="154" t="s">
        <v>31</v>
      </c>
      <c r="R53" s="154" t="s">
        <v>32</v>
      </c>
      <c r="S53" s="154" t="s">
        <v>33</v>
      </c>
      <c r="T53" s="134" t="s">
        <v>34</v>
      </c>
      <c r="U53" s="134"/>
      <c r="V53" s="134"/>
      <c r="W53" s="134" t="s">
        <v>35</v>
      </c>
      <c r="X53" s="134"/>
      <c r="Y53" s="134"/>
      <c r="Z53" s="150"/>
    </row>
    <row r="54" spans="1:26" ht="13.5" customHeight="1">
      <c r="A54" s="155" t="s">
        <v>36</v>
      </c>
      <c r="B54" s="149"/>
      <c r="C54" s="157" t="s">
        <v>37</v>
      </c>
      <c r="D54" s="157" t="s">
        <v>38</v>
      </c>
      <c r="E54" s="157" t="s">
        <v>39</v>
      </c>
      <c r="F54" s="157" t="s">
        <v>40</v>
      </c>
      <c r="G54" s="157" t="s">
        <v>41</v>
      </c>
      <c r="H54" s="159" t="s">
        <v>42</v>
      </c>
      <c r="I54" s="160" t="s">
        <v>43</v>
      </c>
      <c r="J54" s="160" t="s">
        <v>44</v>
      </c>
      <c r="K54" s="160" t="s">
        <v>45</v>
      </c>
      <c r="L54" s="161" t="s">
        <v>46</v>
      </c>
      <c r="M54" s="159" t="s">
        <v>42</v>
      </c>
      <c r="N54" s="160" t="s">
        <v>47</v>
      </c>
      <c r="O54" s="160" t="s">
        <v>48</v>
      </c>
      <c r="P54" s="160" t="s">
        <v>42</v>
      </c>
      <c r="Q54" s="154"/>
      <c r="R54" s="154"/>
      <c r="S54" s="154"/>
      <c r="T54" s="134" t="s">
        <v>49</v>
      </c>
      <c r="U54" s="134"/>
      <c r="V54" s="166" t="s">
        <v>50</v>
      </c>
      <c r="W54" s="168" t="s">
        <v>49</v>
      </c>
      <c r="X54" s="168"/>
      <c r="Y54" s="166" t="s">
        <v>50</v>
      </c>
      <c r="Z54" s="164" t="s">
        <v>36</v>
      </c>
    </row>
    <row r="55" spans="1:26">
      <c r="A55" s="156"/>
      <c r="B55" s="149"/>
      <c r="C55" s="158"/>
      <c r="D55" s="158"/>
      <c r="E55" s="158"/>
      <c r="F55" s="158"/>
      <c r="G55" s="158"/>
      <c r="H55" s="159"/>
      <c r="I55" s="160"/>
      <c r="J55" s="160"/>
      <c r="K55" s="160"/>
      <c r="L55" s="161"/>
      <c r="M55" s="159"/>
      <c r="N55" s="160"/>
      <c r="O55" s="160"/>
      <c r="P55" s="160"/>
      <c r="Q55" s="154"/>
      <c r="R55" s="154"/>
      <c r="S55" s="154"/>
      <c r="T55" s="36" t="s">
        <v>51</v>
      </c>
      <c r="U55" s="40" t="s">
        <v>52</v>
      </c>
      <c r="V55" s="167"/>
      <c r="W55" s="63" t="s">
        <v>51</v>
      </c>
      <c r="X55" s="64" t="s">
        <v>52</v>
      </c>
      <c r="Y55" s="167"/>
      <c r="Z55" s="165"/>
    </row>
    <row r="56" spans="1:26">
      <c r="A56" s="41"/>
      <c r="B56" s="42"/>
      <c r="C56" s="43"/>
      <c r="D56" s="43"/>
      <c r="E56" s="43"/>
      <c r="F56" s="43"/>
      <c r="G56" s="43"/>
      <c r="H56" s="44"/>
      <c r="I56" s="43"/>
      <c r="J56" s="43"/>
      <c r="K56" s="43"/>
      <c r="L56" s="43"/>
      <c r="M56" s="44"/>
      <c r="N56" s="43"/>
      <c r="O56" s="43"/>
      <c r="P56" s="43"/>
      <c r="Q56" s="45"/>
      <c r="R56" s="45"/>
      <c r="S56" s="45"/>
      <c r="T56" s="46"/>
      <c r="U56" s="46"/>
      <c r="V56" s="65"/>
      <c r="W56" s="65"/>
      <c r="X56" s="65"/>
      <c r="Y56" s="65"/>
      <c r="Z56" s="47"/>
    </row>
    <row r="57" spans="1:26">
      <c r="A57" s="49" t="s">
        <v>17</v>
      </c>
      <c r="B57" s="82">
        <v>783.1</v>
      </c>
      <c r="C57" s="51"/>
      <c r="D57" s="51"/>
      <c r="E57" s="51"/>
      <c r="F57" s="51"/>
      <c r="G57" s="51"/>
      <c r="H57" s="82">
        <v>771.4</v>
      </c>
      <c r="I57" s="51"/>
      <c r="J57" s="51"/>
      <c r="K57" s="51"/>
      <c r="L57" s="51"/>
      <c r="M57" s="84">
        <v>11.8</v>
      </c>
      <c r="N57" s="51"/>
      <c r="O57" s="51"/>
      <c r="P57" s="82">
        <v>771.3</v>
      </c>
      <c r="Q57" s="84">
        <v>11.8</v>
      </c>
      <c r="R57" s="84" t="s">
        <v>103</v>
      </c>
      <c r="S57" s="89">
        <v>745426</v>
      </c>
      <c r="T57" s="93">
        <v>398</v>
      </c>
      <c r="U57" s="93">
        <v>3</v>
      </c>
      <c r="V57" s="89">
        <v>17507</v>
      </c>
      <c r="W57" s="93">
        <v>66</v>
      </c>
      <c r="X57" s="93">
        <v>0</v>
      </c>
      <c r="Y57" s="89">
        <v>10162</v>
      </c>
      <c r="Z57" s="53" t="s">
        <v>17</v>
      </c>
    </row>
    <row r="58" spans="1:26">
      <c r="A58" s="49" t="s">
        <v>18</v>
      </c>
      <c r="B58" s="82">
        <v>7.1</v>
      </c>
      <c r="C58" s="51"/>
      <c r="D58" s="51"/>
      <c r="E58" s="51"/>
      <c r="F58" s="51"/>
      <c r="G58" s="51"/>
      <c r="H58" s="82">
        <v>7.1</v>
      </c>
      <c r="I58" s="51"/>
      <c r="J58" s="51"/>
      <c r="K58" s="51"/>
      <c r="L58" s="51"/>
      <c r="M58" s="84" t="s">
        <v>103</v>
      </c>
      <c r="N58" s="51"/>
      <c r="O58" s="51"/>
      <c r="P58" s="82">
        <v>7.1</v>
      </c>
      <c r="Q58" s="84" t="s">
        <v>103</v>
      </c>
      <c r="R58" s="84" t="s">
        <v>103</v>
      </c>
      <c r="S58" s="89">
        <v>6923</v>
      </c>
      <c r="T58" s="93">
        <v>3</v>
      </c>
      <c r="U58" s="93">
        <v>0</v>
      </c>
      <c r="V58" s="89">
        <v>95</v>
      </c>
      <c r="W58" s="93">
        <v>0</v>
      </c>
      <c r="X58" s="93">
        <v>0</v>
      </c>
      <c r="Y58" s="89">
        <v>0</v>
      </c>
      <c r="Z58" s="53" t="s">
        <v>18</v>
      </c>
    </row>
    <row r="59" spans="1:26">
      <c r="B59" s="83">
        <f t="shared" ref="B59:Y59" si="0">SUM(B57:B58)</f>
        <v>790.2</v>
      </c>
      <c r="C59" s="56"/>
      <c r="D59" s="56"/>
      <c r="E59" s="56"/>
      <c r="F59" s="56"/>
      <c r="G59" s="56"/>
      <c r="H59" s="83">
        <f t="shared" si="0"/>
        <v>778.5</v>
      </c>
      <c r="I59" s="56"/>
      <c r="J59" s="56"/>
      <c r="K59" s="56"/>
      <c r="L59" s="56"/>
      <c r="M59" s="85">
        <f t="shared" si="0"/>
        <v>11.8</v>
      </c>
      <c r="N59" s="56"/>
      <c r="O59" s="56"/>
      <c r="P59" s="83">
        <f t="shared" si="0"/>
        <v>778.4</v>
      </c>
      <c r="Q59" s="85">
        <f t="shared" si="0"/>
        <v>11.8</v>
      </c>
      <c r="R59" s="85" t="s">
        <v>103</v>
      </c>
      <c r="S59" s="90">
        <f t="shared" si="0"/>
        <v>752349</v>
      </c>
      <c r="T59" s="94">
        <f t="shared" si="0"/>
        <v>401</v>
      </c>
      <c r="U59" s="94">
        <f t="shared" si="0"/>
        <v>3</v>
      </c>
      <c r="V59" s="90">
        <f t="shared" si="0"/>
        <v>17602</v>
      </c>
      <c r="W59" s="94">
        <f t="shared" si="0"/>
        <v>66</v>
      </c>
      <c r="X59" s="94">
        <f t="shared" si="0"/>
        <v>0</v>
      </c>
      <c r="Y59" s="90">
        <f t="shared" si="0"/>
        <v>10162</v>
      </c>
    </row>
    <row r="60" spans="1:26">
      <c r="B60" s="55"/>
      <c r="C60" s="56"/>
      <c r="D60" s="56"/>
      <c r="E60" s="56"/>
      <c r="F60" s="56"/>
      <c r="G60" s="56"/>
      <c r="H60" s="55"/>
      <c r="I60" s="56"/>
      <c r="J60" s="56"/>
      <c r="K60" s="56"/>
      <c r="L60" s="56"/>
      <c r="M60" s="55"/>
      <c r="N60" s="56"/>
      <c r="O60" s="56"/>
      <c r="P60" s="56"/>
      <c r="Q60" s="83">
        <f>SUM(P59:Q59)</f>
        <v>790.19999999999993</v>
      </c>
      <c r="R60" s="55"/>
      <c r="S60" s="55"/>
      <c r="T60" s="56"/>
      <c r="U60" s="56"/>
      <c r="V60" s="58"/>
      <c r="W60" s="58"/>
      <c r="X60" s="58"/>
      <c r="Y60" s="58"/>
    </row>
    <row r="61" spans="1:26" ht="14.25">
      <c r="A61" s="26"/>
      <c r="B61" s="27"/>
      <c r="C61" s="26"/>
      <c r="D61" s="26"/>
      <c r="E61" s="26"/>
      <c r="F61" s="26"/>
      <c r="G61" s="26"/>
      <c r="H61" s="27"/>
      <c r="I61" s="26"/>
      <c r="J61" s="26"/>
      <c r="K61" s="26"/>
      <c r="L61" s="26"/>
      <c r="M61" s="27" t="s">
        <v>19</v>
      </c>
      <c r="N61" s="28" t="s">
        <v>60</v>
      </c>
      <c r="O61" s="28"/>
      <c r="P61" s="28"/>
      <c r="Q61" s="29"/>
      <c r="R61" s="29"/>
      <c r="S61" s="29"/>
      <c r="T61" s="28"/>
      <c r="U61" s="28"/>
      <c r="V61" s="59"/>
      <c r="W61" s="59"/>
      <c r="X61" s="59"/>
      <c r="Y61" s="59"/>
      <c r="Z61" s="28"/>
    </row>
    <row r="62" spans="1:26">
      <c r="A62" s="30" t="s">
        <v>61</v>
      </c>
      <c r="V62" s="60"/>
      <c r="W62" s="60"/>
      <c r="X62" s="60"/>
      <c r="Y62" s="60"/>
    </row>
    <row r="63" spans="1:26">
      <c r="A63" s="22"/>
      <c r="B63" s="32"/>
      <c r="C63" s="23"/>
      <c r="D63" s="23"/>
      <c r="E63" s="23"/>
      <c r="F63" s="23"/>
      <c r="G63" s="23"/>
      <c r="H63" s="32"/>
      <c r="I63" s="23"/>
      <c r="J63" s="23"/>
      <c r="K63" s="23"/>
      <c r="L63" s="23"/>
      <c r="M63" s="32"/>
      <c r="N63" s="23"/>
      <c r="O63" s="23"/>
      <c r="P63" s="23"/>
      <c r="Q63" s="32"/>
      <c r="R63" s="32"/>
      <c r="S63" s="32"/>
      <c r="T63" s="23"/>
      <c r="U63" s="23"/>
      <c r="V63" s="61"/>
      <c r="W63" s="61"/>
      <c r="X63" s="61"/>
      <c r="Y63" s="62"/>
      <c r="Z63" s="34" t="s">
        <v>22</v>
      </c>
    </row>
    <row r="64" spans="1:26">
      <c r="A64" s="138" t="s">
        <v>23</v>
      </c>
      <c r="B64" s="149" t="s">
        <v>24</v>
      </c>
      <c r="C64" s="134" t="s">
        <v>25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 t="s">
        <v>26</v>
      </c>
      <c r="O64" s="134"/>
      <c r="P64" s="134"/>
      <c r="Q64" s="134"/>
      <c r="R64" s="134"/>
      <c r="S64" s="134" t="s">
        <v>27</v>
      </c>
      <c r="T64" s="134"/>
      <c r="U64" s="134"/>
      <c r="V64" s="134"/>
      <c r="W64" s="134"/>
      <c r="X64" s="134"/>
      <c r="Y64" s="134"/>
      <c r="Z64" s="135" t="s">
        <v>23</v>
      </c>
    </row>
    <row r="65" spans="1:26">
      <c r="A65" s="148"/>
      <c r="B65" s="149"/>
      <c r="C65" s="151" t="s">
        <v>28</v>
      </c>
      <c r="D65" s="152"/>
      <c r="E65" s="152"/>
      <c r="F65" s="152"/>
      <c r="G65" s="152"/>
      <c r="H65" s="153"/>
      <c r="I65" s="151" t="s">
        <v>29</v>
      </c>
      <c r="J65" s="152"/>
      <c r="K65" s="152"/>
      <c r="L65" s="152"/>
      <c r="M65" s="153"/>
      <c r="N65" s="134" t="s">
        <v>30</v>
      </c>
      <c r="O65" s="134"/>
      <c r="P65" s="134"/>
      <c r="Q65" s="154" t="s">
        <v>31</v>
      </c>
      <c r="R65" s="154" t="s">
        <v>32</v>
      </c>
      <c r="S65" s="154" t="s">
        <v>33</v>
      </c>
      <c r="T65" s="134" t="s">
        <v>34</v>
      </c>
      <c r="U65" s="134"/>
      <c r="V65" s="134"/>
      <c r="W65" s="134" t="s">
        <v>35</v>
      </c>
      <c r="X65" s="134"/>
      <c r="Y65" s="134"/>
      <c r="Z65" s="150"/>
    </row>
    <row r="66" spans="1:26" ht="13.5" customHeight="1">
      <c r="A66" s="155" t="s">
        <v>36</v>
      </c>
      <c r="B66" s="149"/>
      <c r="C66" s="157" t="s">
        <v>37</v>
      </c>
      <c r="D66" s="157" t="s">
        <v>38</v>
      </c>
      <c r="E66" s="157" t="s">
        <v>39</v>
      </c>
      <c r="F66" s="157" t="s">
        <v>40</v>
      </c>
      <c r="G66" s="157" t="s">
        <v>41</v>
      </c>
      <c r="H66" s="159" t="s">
        <v>42</v>
      </c>
      <c r="I66" s="160" t="s">
        <v>43</v>
      </c>
      <c r="J66" s="160" t="s">
        <v>44</v>
      </c>
      <c r="K66" s="160" t="s">
        <v>45</v>
      </c>
      <c r="L66" s="161" t="s">
        <v>46</v>
      </c>
      <c r="M66" s="159" t="s">
        <v>42</v>
      </c>
      <c r="N66" s="160" t="s">
        <v>47</v>
      </c>
      <c r="O66" s="160" t="s">
        <v>48</v>
      </c>
      <c r="P66" s="160" t="s">
        <v>42</v>
      </c>
      <c r="Q66" s="154"/>
      <c r="R66" s="154"/>
      <c r="S66" s="154"/>
      <c r="T66" s="134" t="s">
        <v>49</v>
      </c>
      <c r="U66" s="134"/>
      <c r="V66" s="166" t="s">
        <v>50</v>
      </c>
      <c r="W66" s="168" t="s">
        <v>49</v>
      </c>
      <c r="X66" s="168"/>
      <c r="Y66" s="166" t="s">
        <v>50</v>
      </c>
      <c r="Z66" s="164" t="s">
        <v>36</v>
      </c>
    </row>
    <row r="67" spans="1:26">
      <c r="A67" s="156"/>
      <c r="B67" s="149"/>
      <c r="C67" s="158"/>
      <c r="D67" s="158"/>
      <c r="E67" s="158"/>
      <c r="F67" s="158"/>
      <c r="G67" s="158"/>
      <c r="H67" s="159"/>
      <c r="I67" s="160"/>
      <c r="J67" s="160"/>
      <c r="K67" s="160"/>
      <c r="L67" s="161"/>
      <c r="M67" s="159"/>
      <c r="N67" s="160"/>
      <c r="O67" s="160"/>
      <c r="P67" s="160"/>
      <c r="Q67" s="154"/>
      <c r="R67" s="154"/>
      <c r="S67" s="154"/>
      <c r="T67" s="36" t="s">
        <v>51</v>
      </c>
      <c r="U67" s="40" t="s">
        <v>52</v>
      </c>
      <c r="V67" s="167"/>
      <c r="W67" s="63" t="s">
        <v>51</v>
      </c>
      <c r="X67" s="64" t="s">
        <v>52</v>
      </c>
      <c r="Y67" s="167"/>
      <c r="Z67" s="165"/>
    </row>
    <row r="68" spans="1:26">
      <c r="A68" s="41"/>
      <c r="B68" s="42"/>
      <c r="C68" s="43"/>
      <c r="D68" s="43"/>
      <c r="E68" s="43"/>
      <c r="F68" s="43"/>
      <c r="G68" s="43"/>
      <c r="H68" s="44"/>
      <c r="I68" s="43"/>
      <c r="J68" s="43"/>
      <c r="K68" s="43"/>
      <c r="L68" s="43"/>
      <c r="M68" s="44"/>
      <c r="N68" s="43"/>
      <c r="O68" s="43"/>
      <c r="P68" s="43"/>
      <c r="Q68" s="45"/>
      <c r="R68" s="45"/>
      <c r="S68" s="45"/>
      <c r="T68" s="46"/>
      <c r="U68" s="46"/>
      <c r="V68" s="65"/>
      <c r="W68" s="65"/>
      <c r="X68" s="65"/>
      <c r="Y68" s="65"/>
      <c r="Z68" s="47"/>
    </row>
    <row r="69" spans="1:26">
      <c r="A69" s="49" t="s">
        <v>17</v>
      </c>
      <c r="B69" s="82">
        <v>2482</v>
      </c>
      <c r="C69" s="51"/>
      <c r="D69" s="51"/>
      <c r="E69" s="51"/>
      <c r="F69" s="51"/>
      <c r="G69" s="51"/>
      <c r="H69" s="82">
        <v>2328.9</v>
      </c>
      <c r="I69" s="51"/>
      <c r="J69" s="51"/>
      <c r="K69" s="51"/>
      <c r="L69" s="51"/>
      <c r="M69" s="84">
        <v>153.1</v>
      </c>
      <c r="N69" s="51"/>
      <c r="O69" s="51"/>
      <c r="P69" s="82">
        <v>2182.1</v>
      </c>
      <c r="Q69" s="84">
        <v>296.7</v>
      </c>
      <c r="R69" s="84">
        <v>3.2</v>
      </c>
      <c r="S69" s="84">
        <v>2429</v>
      </c>
      <c r="T69" s="93">
        <v>1075</v>
      </c>
      <c r="U69" s="93">
        <v>15</v>
      </c>
      <c r="V69" s="84">
        <v>45.5</v>
      </c>
      <c r="W69" s="93">
        <v>61</v>
      </c>
      <c r="X69" s="93">
        <v>0</v>
      </c>
      <c r="Y69" s="95"/>
      <c r="Z69" s="53" t="s">
        <v>17</v>
      </c>
    </row>
    <row r="70" spans="1:26">
      <c r="A70" s="49" t="s">
        <v>18</v>
      </c>
      <c r="B70" s="82">
        <v>120.4</v>
      </c>
      <c r="C70" s="51"/>
      <c r="D70" s="51"/>
      <c r="E70" s="51"/>
      <c r="F70" s="51"/>
      <c r="G70" s="51"/>
      <c r="H70" s="82">
        <v>120.3</v>
      </c>
      <c r="I70" s="51"/>
      <c r="J70" s="51"/>
      <c r="K70" s="51"/>
      <c r="L70" s="51"/>
      <c r="M70" s="84">
        <v>0.1</v>
      </c>
      <c r="N70" s="51"/>
      <c r="O70" s="51"/>
      <c r="P70" s="82">
        <v>115.4</v>
      </c>
      <c r="Q70" s="84">
        <v>5</v>
      </c>
      <c r="R70" s="84" t="s">
        <v>103</v>
      </c>
      <c r="S70" s="84">
        <v>117.9</v>
      </c>
      <c r="T70" s="93">
        <v>37</v>
      </c>
      <c r="U70" s="93">
        <v>0</v>
      </c>
      <c r="V70" s="84">
        <v>2.2000000000000002</v>
      </c>
      <c r="W70" s="93">
        <v>1</v>
      </c>
      <c r="X70" s="93">
        <v>0</v>
      </c>
      <c r="Y70" s="95"/>
      <c r="Z70" s="53" t="s">
        <v>18</v>
      </c>
    </row>
    <row r="71" spans="1:26">
      <c r="B71" s="83">
        <f t="shared" ref="B71:X71" si="1">SUM(B69:B70)</f>
        <v>2602.4</v>
      </c>
      <c r="C71" s="56"/>
      <c r="D71" s="56"/>
      <c r="E71" s="56"/>
      <c r="F71" s="56"/>
      <c r="G71" s="56"/>
      <c r="H71" s="83">
        <f t="shared" si="1"/>
        <v>2449.2000000000003</v>
      </c>
      <c r="I71" s="56"/>
      <c r="J71" s="56"/>
      <c r="K71" s="56"/>
      <c r="L71" s="56"/>
      <c r="M71" s="85">
        <f t="shared" si="1"/>
        <v>153.19999999999999</v>
      </c>
      <c r="N71" s="56"/>
      <c r="O71" s="56"/>
      <c r="P71" s="83">
        <f t="shared" si="1"/>
        <v>2297.5</v>
      </c>
      <c r="Q71" s="85">
        <f t="shared" si="1"/>
        <v>301.7</v>
      </c>
      <c r="R71" s="85">
        <f t="shared" si="1"/>
        <v>3.2</v>
      </c>
      <c r="S71" s="85">
        <f t="shared" si="1"/>
        <v>2546.9</v>
      </c>
      <c r="T71" s="94">
        <f t="shared" si="1"/>
        <v>1112</v>
      </c>
      <c r="U71" s="94">
        <f t="shared" si="1"/>
        <v>15</v>
      </c>
      <c r="V71" s="85">
        <f t="shared" si="1"/>
        <v>47.7</v>
      </c>
      <c r="W71" s="94">
        <f t="shared" si="1"/>
        <v>62</v>
      </c>
      <c r="X71" s="94">
        <f t="shared" si="1"/>
        <v>0</v>
      </c>
      <c r="Y71" s="96"/>
    </row>
    <row r="72" spans="1:26">
      <c r="B72" s="55"/>
      <c r="C72" s="56"/>
      <c r="D72" s="56"/>
      <c r="E72" s="56"/>
      <c r="F72" s="56"/>
      <c r="G72" s="56"/>
      <c r="H72" s="55"/>
      <c r="I72" s="56"/>
      <c r="J72" s="56"/>
      <c r="K72" s="56"/>
      <c r="L72" s="56"/>
      <c r="M72" s="55"/>
      <c r="N72" s="56"/>
      <c r="O72" s="56"/>
      <c r="P72" s="56"/>
      <c r="Q72" s="83">
        <f>SUM(P71:Q71)</f>
        <v>2599.1999999999998</v>
      </c>
      <c r="R72" s="55"/>
      <c r="S72" s="55"/>
      <c r="T72" s="56"/>
      <c r="U72" s="56"/>
      <c r="V72" s="58"/>
      <c r="W72" s="58"/>
      <c r="X72" s="58"/>
      <c r="Y72" s="58"/>
    </row>
    <row r="73" spans="1:26" ht="14.25">
      <c r="A73" s="26"/>
      <c r="B73" s="27"/>
      <c r="C73" s="26"/>
      <c r="D73" s="26"/>
      <c r="E73" s="26"/>
      <c r="F73" s="26"/>
      <c r="G73" s="26"/>
      <c r="H73" s="27"/>
      <c r="I73" s="26"/>
      <c r="J73" s="26"/>
      <c r="K73" s="26"/>
      <c r="L73" s="26"/>
      <c r="M73" s="27" t="s">
        <v>19</v>
      </c>
      <c r="N73" s="28" t="s">
        <v>62</v>
      </c>
      <c r="O73" s="28"/>
      <c r="P73" s="28"/>
      <c r="Q73" s="29"/>
      <c r="R73" s="29"/>
      <c r="S73" s="29"/>
      <c r="T73" s="28"/>
      <c r="U73" s="28"/>
      <c r="V73" s="59"/>
      <c r="W73" s="59"/>
      <c r="X73" s="59"/>
      <c r="Y73" s="59"/>
      <c r="Z73" s="28"/>
    </row>
    <row r="74" spans="1:26">
      <c r="A74" s="30" t="s">
        <v>63</v>
      </c>
      <c r="V74" s="60"/>
      <c r="W74" s="60"/>
      <c r="X74" s="60"/>
      <c r="Y74" s="60"/>
    </row>
    <row r="75" spans="1:26">
      <c r="A75" s="22"/>
      <c r="B75" s="32"/>
      <c r="C75" s="23"/>
      <c r="D75" s="23"/>
      <c r="E75" s="23"/>
      <c r="F75" s="23"/>
      <c r="G75" s="23"/>
      <c r="H75" s="32"/>
      <c r="I75" s="23"/>
      <c r="J75" s="23"/>
      <c r="K75" s="23"/>
      <c r="L75" s="23"/>
      <c r="M75" s="32"/>
      <c r="N75" s="23"/>
      <c r="O75" s="23"/>
      <c r="P75" s="23"/>
      <c r="Q75" s="32"/>
      <c r="R75" s="32"/>
      <c r="S75" s="32"/>
      <c r="T75" s="23"/>
      <c r="U75" s="23"/>
      <c r="V75" s="61"/>
      <c r="W75" s="61"/>
      <c r="X75" s="61"/>
      <c r="Y75" s="62"/>
      <c r="Z75" s="34" t="s">
        <v>22</v>
      </c>
    </row>
    <row r="76" spans="1:26">
      <c r="A76" s="138" t="s">
        <v>23</v>
      </c>
      <c r="B76" s="149" t="s">
        <v>24</v>
      </c>
      <c r="C76" s="134" t="s">
        <v>25</v>
      </c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 t="s">
        <v>26</v>
      </c>
      <c r="O76" s="134"/>
      <c r="P76" s="134"/>
      <c r="Q76" s="134"/>
      <c r="R76" s="134"/>
      <c r="S76" s="134" t="s">
        <v>27</v>
      </c>
      <c r="T76" s="134"/>
      <c r="U76" s="134"/>
      <c r="V76" s="134"/>
      <c r="W76" s="134"/>
      <c r="X76" s="134"/>
      <c r="Y76" s="134"/>
      <c r="Z76" s="135" t="s">
        <v>23</v>
      </c>
    </row>
    <row r="77" spans="1:26">
      <c r="A77" s="148"/>
      <c r="B77" s="149"/>
      <c r="C77" s="151" t="s">
        <v>28</v>
      </c>
      <c r="D77" s="152"/>
      <c r="E77" s="152"/>
      <c r="F77" s="152"/>
      <c r="G77" s="152"/>
      <c r="H77" s="153"/>
      <c r="I77" s="151" t="s">
        <v>29</v>
      </c>
      <c r="J77" s="152"/>
      <c r="K77" s="152"/>
      <c r="L77" s="152"/>
      <c r="M77" s="153"/>
      <c r="N77" s="134" t="s">
        <v>30</v>
      </c>
      <c r="O77" s="134"/>
      <c r="P77" s="134"/>
      <c r="Q77" s="154" t="s">
        <v>31</v>
      </c>
      <c r="R77" s="154" t="s">
        <v>32</v>
      </c>
      <c r="S77" s="154" t="s">
        <v>33</v>
      </c>
      <c r="T77" s="134" t="s">
        <v>34</v>
      </c>
      <c r="U77" s="134"/>
      <c r="V77" s="134"/>
      <c r="W77" s="134" t="s">
        <v>35</v>
      </c>
      <c r="X77" s="134"/>
      <c r="Y77" s="134"/>
      <c r="Z77" s="150"/>
    </row>
    <row r="78" spans="1:26" ht="13.5" customHeight="1">
      <c r="A78" s="155" t="s">
        <v>36</v>
      </c>
      <c r="B78" s="149"/>
      <c r="C78" s="157" t="s">
        <v>37</v>
      </c>
      <c r="D78" s="157" t="s">
        <v>38</v>
      </c>
      <c r="E78" s="157" t="s">
        <v>39</v>
      </c>
      <c r="F78" s="157" t="s">
        <v>40</v>
      </c>
      <c r="G78" s="157" t="s">
        <v>41</v>
      </c>
      <c r="H78" s="159" t="s">
        <v>42</v>
      </c>
      <c r="I78" s="160" t="s">
        <v>43</v>
      </c>
      <c r="J78" s="160" t="s">
        <v>44</v>
      </c>
      <c r="K78" s="160" t="s">
        <v>45</v>
      </c>
      <c r="L78" s="161" t="s">
        <v>46</v>
      </c>
      <c r="M78" s="159" t="s">
        <v>42</v>
      </c>
      <c r="N78" s="160" t="s">
        <v>47</v>
      </c>
      <c r="O78" s="160" t="s">
        <v>48</v>
      </c>
      <c r="P78" s="160" t="s">
        <v>42</v>
      </c>
      <c r="Q78" s="154"/>
      <c r="R78" s="154"/>
      <c r="S78" s="154"/>
      <c r="T78" s="134" t="s">
        <v>49</v>
      </c>
      <c r="U78" s="134"/>
      <c r="V78" s="166" t="s">
        <v>50</v>
      </c>
      <c r="W78" s="168" t="s">
        <v>49</v>
      </c>
      <c r="X78" s="168"/>
      <c r="Y78" s="166" t="s">
        <v>50</v>
      </c>
      <c r="Z78" s="164" t="s">
        <v>36</v>
      </c>
    </row>
    <row r="79" spans="1:26">
      <c r="A79" s="156"/>
      <c r="B79" s="149"/>
      <c r="C79" s="158"/>
      <c r="D79" s="158"/>
      <c r="E79" s="158"/>
      <c r="F79" s="158"/>
      <c r="G79" s="158"/>
      <c r="H79" s="159"/>
      <c r="I79" s="160"/>
      <c r="J79" s="160"/>
      <c r="K79" s="160"/>
      <c r="L79" s="161"/>
      <c r="M79" s="159"/>
      <c r="N79" s="160"/>
      <c r="O79" s="160"/>
      <c r="P79" s="160"/>
      <c r="Q79" s="154"/>
      <c r="R79" s="154"/>
      <c r="S79" s="154"/>
      <c r="T79" s="36" t="s">
        <v>51</v>
      </c>
      <c r="U79" s="40" t="s">
        <v>52</v>
      </c>
      <c r="V79" s="167"/>
      <c r="W79" s="63" t="s">
        <v>51</v>
      </c>
      <c r="X79" s="64" t="s">
        <v>52</v>
      </c>
      <c r="Y79" s="167"/>
      <c r="Z79" s="165"/>
    </row>
    <row r="80" spans="1:26">
      <c r="A80" s="41"/>
      <c r="B80" s="42"/>
      <c r="C80" s="43"/>
      <c r="D80" s="43"/>
      <c r="E80" s="43"/>
      <c r="F80" s="43"/>
      <c r="G80" s="43"/>
      <c r="H80" s="44"/>
      <c r="I80" s="43"/>
      <c r="J80" s="43"/>
      <c r="K80" s="43"/>
      <c r="L80" s="43"/>
      <c r="M80" s="44"/>
      <c r="N80" s="43"/>
      <c r="O80" s="43"/>
      <c r="P80" s="43"/>
      <c r="Q80" s="45"/>
      <c r="R80" s="45"/>
      <c r="S80" s="45"/>
      <c r="T80" s="46"/>
      <c r="U80" s="46"/>
      <c r="V80" s="65"/>
      <c r="W80" s="65"/>
      <c r="X80" s="65"/>
      <c r="Y80" s="65"/>
      <c r="Z80" s="47"/>
    </row>
    <row r="81" spans="1:26">
      <c r="A81" s="49" t="s">
        <v>17</v>
      </c>
      <c r="B81" s="82">
        <v>1311.4</v>
      </c>
      <c r="C81" s="51"/>
      <c r="D81" s="51"/>
      <c r="E81" s="51"/>
      <c r="F81" s="51"/>
      <c r="G81" s="51"/>
      <c r="H81" s="82">
        <v>1264.2</v>
      </c>
      <c r="I81" s="51"/>
      <c r="J81" s="51"/>
      <c r="K81" s="51"/>
      <c r="L81" s="51"/>
      <c r="M81" s="84">
        <v>47.2</v>
      </c>
      <c r="N81" s="51"/>
      <c r="O81" s="51"/>
      <c r="P81" s="82">
        <v>1214</v>
      </c>
      <c r="Q81" s="84">
        <v>95.5</v>
      </c>
      <c r="R81" s="84">
        <v>1.9</v>
      </c>
      <c r="S81" s="89">
        <v>1277071</v>
      </c>
      <c r="T81" s="93">
        <v>583</v>
      </c>
      <c r="U81" s="93">
        <v>7</v>
      </c>
      <c r="V81" s="89">
        <v>23839</v>
      </c>
      <c r="W81" s="93">
        <v>31</v>
      </c>
      <c r="X81" s="93">
        <v>0</v>
      </c>
      <c r="Y81" s="89">
        <v>3711</v>
      </c>
      <c r="Z81" s="53" t="s">
        <v>17</v>
      </c>
    </row>
    <row r="82" spans="1:26">
      <c r="A82" s="49" t="s">
        <v>18</v>
      </c>
      <c r="B82" s="82">
        <v>95.9</v>
      </c>
      <c r="C82" s="51"/>
      <c r="D82" s="51"/>
      <c r="E82" s="51"/>
      <c r="F82" s="51"/>
      <c r="G82" s="51"/>
      <c r="H82" s="82">
        <v>95.9</v>
      </c>
      <c r="I82" s="51"/>
      <c r="J82" s="51"/>
      <c r="K82" s="51"/>
      <c r="L82" s="51"/>
      <c r="M82" s="84" t="s">
        <v>103</v>
      </c>
      <c r="N82" s="51"/>
      <c r="O82" s="51"/>
      <c r="P82" s="82">
        <v>93.9</v>
      </c>
      <c r="Q82" s="84">
        <v>2</v>
      </c>
      <c r="R82" s="84" t="s">
        <v>103</v>
      </c>
      <c r="S82" s="89">
        <v>91993</v>
      </c>
      <c r="T82" s="93">
        <v>31</v>
      </c>
      <c r="U82" s="93">
        <v>0</v>
      </c>
      <c r="V82" s="89">
        <v>1804</v>
      </c>
      <c r="W82" s="93">
        <v>1</v>
      </c>
      <c r="X82" s="93">
        <v>0</v>
      </c>
      <c r="Y82" s="89">
        <v>280</v>
      </c>
      <c r="Z82" s="53" t="s">
        <v>18</v>
      </c>
    </row>
    <row r="83" spans="1:26">
      <c r="B83" s="83">
        <f t="shared" ref="B83:Y83" si="2">SUM(B81:B82)</f>
        <v>1407.3000000000002</v>
      </c>
      <c r="C83" s="56"/>
      <c r="D83" s="56"/>
      <c r="E83" s="56"/>
      <c r="F83" s="56"/>
      <c r="G83" s="56"/>
      <c r="H83" s="83">
        <f t="shared" si="2"/>
        <v>1360.1000000000001</v>
      </c>
      <c r="I83" s="56"/>
      <c r="J83" s="56"/>
      <c r="K83" s="56"/>
      <c r="L83" s="56"/>
      <c r="M83" s="85">
        <f t="shared" si="2"/>
        <v>47.2</v>
      </c>
      <c r="N83" s="56"/>
      <c r="O83" s="56"/>
      <c r="P83" s="83">
        <f t="shared" si="2"/>
        <v>1307.9000000000001</v>
      </c>
      <c r="Q83" s="85">
        <f t="shared" si="2"/>
        <v>97.5</v>
      </c>
      <c r="R83" s="85">
        <f t="shared" si="2"/>
        <v>1.9</v>
      </c>
      <c r="S83" s="90">
        <f t="shared" si="2"/>
        <v>1369064</v>
      </c>
      <c r="T83" s="94">
        <f t="shared" si="2"/>
        <v>614</v>
      </c>
      <c r="U83" s="94">
        <f t="shared" si="2"/>
        <v>7</v>
      </c>
      <c r="V83" s="90">
        <f t="shared" si="2"/>
        <v>25643</v>
      </c>
      <c r="W83" s="94">
        <f t="shared" si="2"/>
        <v>32</v>
      </c>
      <c r="X83" s="94">
        <f t="shared" si="2"/>
        <v>0</v>
      </c>
      <c r="Y83" s="90">
        <f t="shared" si="2"/>
        <v>3991</v>
      </c>
    </row>
    <row r="84" spans="1:26">
      <c r="B84" s="55"/>
      <c r="C84" s="56"/>
      <c r="D84" s="56"/>
      <c r="E84" s="56"/>
      <c r="F84" s="56"/>
      <c r="G84" s="56"/>
      <c r="H84" s="55"/>
      <c r="I84" s="56"/>
      <c r="J84" s="56"/>
      <c r="K84" s="56"/>
      <c r="L84" s="56"/>
      <c r="M84" s="55"/>
      <c r="N84" s="56"/>
      <c r="O84" s="56"/>
      <c r="P84" s="56"/>
      <c r="Q84" s="83">
        <f>SUM(P83:Q83)</f>
        <v>1405.4</v>
      </c>
      <c r="R84" s="55"/>
      <c r="S84" s="55"/>
      <c r="T84" s="56"/>
      <c r="U84" s="56"/>
      <c r="V84" s="58"/>
      <c r="W84" s="58"/>
      <c r="X84" s="58"/>
      <c r="Y84" s="58"/>
    </row>
    <row r="85" spans="1:26" ht="14.25">
      <c r="A85" s="26"/>
      <c r="B85" s="27"/>
      <c r="C85" s="26"/>
      <c r="D85" s="26"/>
      <c r="E85" s="26"/>
      <c r="F85" s="26"/>
      <c r="G85" s="26"/>
      <c r="H85" s="27"/>
      <c r="I85" s="26"/>
      <c r="J85" s="26"/>
      <c r="K85" s="26"/>
      <c r="L85" s="26"/>
      <c r="M85" s="27" t="s">
        <v>19</v>
      </c>
      <c r="N85" s="28" t="s">
        <v>64</v>
      </c>
      <c r="O85" s="28"/>
      <c r="P85" s="28"/>
      <c r="Q85" s="29"/>
      <c r="R85" s="29"/>
      <c r="S85" s="29"/>
      <c r="T85" s="28"/>
      <c r="U85" s="28"/>
      <c r="V85" s="59"/>
      <c r="W85" s="59"/>
      <c r="X85" s="59"/>
      <c r="Y85" s="59"/>
      <c r="Z85" s="28"/>
    </row>
    <row r="86" spans="1:26">
      <c r="A86" s="30" t="s">
        <v>65</v>
      </c>
      <c r="V86" s="60"/>
      <c r="W86" s="60"/>
      <c r="X86" s="60"/>
      <c r="Y86" s="60"/>
    </row>
    <row r="87" spans="1:26">
      <c r="A87" s="22"/>
      <c r="B87" s="32"/>
      <c r="C87" s="23"/>
      <c r="D87" s="23"/>
      <c r="E87" s="23"/>
      <c r="F87" s="23"/>
      <c r="G87" s="23"/>
      <c r="H87" s="32"/>
      <c r="I87" s="23"/>
      <c r="J87" s="23"/>
      <c r="K87" s="23"/>
      <c r="L87" s="23"/>
      <c r="M87" s="32"/>
      <c r="N87" s="23"/>
      <c r="O87" s="23"/>
      <c r="P87" s="23"/>
      <c r="Q87" s="32"/>
      <c r="R87" s="32"/>
      <c r="S87" s="32"/>
      <c r="T87" s="23"/>
      <c r="U87" s="23"/>
      <c r="V87" s="61"/>
      <c r="W87" s="61"/>
      <c r="X87" s="61"/>
      <c r="Y87" s="62"/>
      <c r="Z87" s="34" t="s">
        <v>22</v>
      </c>
    </row>
    <row r="88" spans="1:26">
      <c r="A88" s="138" t="s">
        <v>23</v>
      </c>
      <c r="B88" s="149" t="s">
        <v>24</v>
      </c>
      <c r="C88" s="134" t="s">
        <v>25</v>
      </c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 t="s">
        <v>26</v>
      </c>
      <c r="O88" s="134"/>
      <c r="P88" s="134"/>
      <c r="Q88" s="134"/>
      <c r="R88" s="134"/>
      <c r="S88" s="134" t="s">
        <v>27</v>
      </c>
      <c r="T88" s="134"/>
      <c r="U88" s="134"/>
      <c r="V88" s="134"/>
      <c r="W88" s="134"/>
      <c r="X88" s="134"/>
      <c r="Y88" s="134"/>
      <c r="Z88" s="135" t="s">
        <v>23</v>
      </c>
    </row>
    <row r="89" spans="1:26">
      <c r="A89" s="148"/>
      <c r="B89" s="149"/>
      <c r="C89" s="151" t="s">
        <v>28</v>
      </c>
      <c r="D89" s="152"/>
      <c r="E89" s="152"/>
      <c r="F89" s="152"/>
      <c r="G89" s="152"/>
      <c r="H89" s="153"/>
      <c r="I89" s="151" t="s">
        <v>29</v>
      </c>
      <c r="J89" s="152"/>
      <c r="K89" s="152"/>
      <c r="L89" s="152"/>
      <c r="M89" s="153"/>
      <c r="N89" s="134" t="s">
        <v>30</v>
      </c>
      <c r="O89" s="134"/>
      <c r="P89" s="134"/>
      <c r="Q89" s="154" t="s">
        <v>31</v>
      </c>
      <c r="R89" s="154" t="s">
        <v>32</v>
      </c>
      <c r="S89" s="154" t="s">
        <v>33</v>
      </c>
      <c r="T89" s="134" t="s">
        <v>34</v>
      </c>
      <c r="U89" s="134"/>
      <c r="V89" s="134"/>
      <c r="W89" s="134" t="s">
        <v>35</v>
      </c>
      <c r="X89" s="134"/>
      <c r="Y89" s="134"/>
      <c r="Z89" s="150"/>
    </row>
    <row r="90" spans="1:26" ht="13.5" customHeight="1">
      <c r="A90" s="155" t="s">
        <v>36</v>
      </c>
      <c r="B90" s="149"/>
      <c r="C90" s="157" t="s">
        <v>37</v>
      </c>
      <c r="D90" s="157" t="s">
        <v>38</v>
      </c>
      <c r="E90" s="157" t="s">
        <v>39</v>
      </c>
      <c r="F90" s="157" t="s">
        <v>40</v>
      </c>
      <c r="G90" s="157" t="s">
        <v>41</v>
      </c>
      <c r="H90" s="159" t="s">
        <v>42</v>
      </c>
      <c r="I90" s="160" t="s">
        <v>43</v>
      </c>
      <c r="J90" s="160" t="s">
        <v>44</v>
      </c>
      <c r="K90" s="160" t="s">
        <v>45</v>
      </c>
      <c r="L90" s="161" t="s">
        <v>46</v>
      </c>
      <c r="M90" s="159" t="s">
        <v>42</v>
      </c>
      <c r="N90" s="160" t="s">
        <v>47</v>
      </c>
      <c r="O90" s="160" t="s">
        <v>48</v>
      </c>
      <c r="P90" s="160" t="s">
        <v>42</v>
      </c>
      <c r="Q90" s="154"/>
      <c r="R90" s="154"/>
      <c r="S90" s="154"/>
      <c r="T90" s="134" t="s">
        <v>49</v>
      </c>
      <c r="U90" s="134"/>
      <c r="V90" s="166" t="s">
        <v>50</v>
      </c>
      <c r="W90" s="168" t="s">
        <v>49</v>
      </c>
      <c r="X90" s="168"/>
      <c r="Y90" s="166" t="s">
        <v>50</v>
      </c>
      <c r="Z90" s="164" t="s">
        <v>36</v>
      </c>
    </row>
    <row r="91" spans="1:26">
      <c r="A91" s="156"/>
      <c r="B91" s="149"/>
      <c r="C91" s="158"/>
      <c r="D91" s="158"/>
      <c r="E91" s="158"/>
      <c r="F91" s="158"/>
      <c r="G91" s="158"/>
      <c r="H91" s="159"/>
      <c r="I91" s="160"/>
      <c r="J91" s="160"/>
      <c r="K91" s="160"/>
      <c r="L91" s="161"/>
      <c r="M91" s="159"/>
      <c r="N91" s="160"/>
      <c r="O91" s="160"/>
      <c r="P91" s="160"/>
      <c r="Q91" s="154"/>
      <c r="R91" s="154"/>
      <c r="S91" s="154"/>
      <c r="T91" s="36" t="s">
        <v>51</v>
      </c>
      <c r="U91" s="40" t="s">
        <v>52</v>
      </c>
      <c r="V91" s="167"/>
      <c r="W91" s="63" t="s">
        <v>51</v>
      </c>
      <c r="X91" s="64" t="s">
        <v>52</v>
      </c>
      <c r="Y91" s="167"/>
      <c r="Z91" s="165"/>
    </row>
    <row r="92" spans="1:26">
      <c r="A92" s="41"/>
      <c r="B92" s="42"/>
      <c r="C92" s="43"/>
      <c r="D92" s="43"/>
      <c r="E92" s="43"/>
      <c r="F92" s="43"/>
      <c r="G92" s="43"/>
      <c r="H92" s="44"/>
      <c r="I92" s="43"/>
      <c r="J92" s="43"/>
      <c r="K92" s="43"/>
      <c r="L92" s="43"/>
      <c r="M92" s="44"/>
      <c r="N92" s="43"/>
      <c r="O92" s="43"/>
      <c r="P92" s="43"/>
      <c r="Q92" s="45"/>
      <c r="R92" s="45"/>
      <c r="S92" s="45"/>
      <c r="T92" s="46"/>
      <c r="U92" s="46"/>
      <c r="V92" s="65"/>
      <c r="W92" s="65"/>
      <c r="X92" s="65"/>
      <c r="Y92" s="65"/>
      <c r="Z92" s="47"/>
    </row>
    <row r="93" spans="1:26">
      <c r="A93" s="49" t="s">
        <v>17</v>
      </c>
      <c r="B93" s="82">
        <v>1170.5999999999999</v>
      </c>
      <c r="C93" s="51"/>
      <c r="D93" s="51"/>
      <c r="E93" s="51"/>
      <c r="F93" s="51"/>
      <c r="G93" s="51"/>
      <c r="H93" s="82">
        <v>1064.7</v>
      </c>
      <c r="I93" s="51"/>
      <c r="J93" s="51"/>
      <c r="K93" s="51"/>
      <c r="L93" s="51"/>
      <c r="M93" s="84">
        <v>105.9</v>
      </c>
      <c r="N93" s="51"/>
      <c r="O93" s="51"/>
      <c r="P93" s="82">
        <v>968.1</v>
      </c>
      <c r="Q93" s="84">
        <v>201.2</v>
      </c>
      <c r="R93" s="84">
        <v>1.3</v>
      </c>
      <c r="S93" s="89">
        <v>1150051</v>
      </c>
      <c r="T93" s="93">
        <v>492</v>
      </c>
      <c r="U93" s="93">
        <v>8</v>
      </c>
      <c r="V93" s="89">
        <v>21069</v>
      </c>
      <c r="W93" s="93">
        <v>30</v>
      </c>
      <c r="X93" s="93">
        <v>0</v>
      </c>
      <c r="Y93" s="89">
        <v>3205</v>
      </c>
      <c r="Z93" s="53" t="s">
        <v>17</v>
      </c>
    </row>
    <row r="94" spans="1:26">
      <c r="A94" s="49" t="s">
        <v>18</v>
      </c>
      <c r="B94" s="82">
        <v>24.5</v>
      </c>
      <c r="C94" s="51"/>
      <c r="D94" s="51"/>
      <c r="E94" s="51"/>
      <c r="F94" s="51"/>
      <c r="G94" s="51"/>
      <c r="H94" s="82">
        <v>24.5</v>
      </c>
      <c r="I94" s="51"/>
      <c r="J94" s="51"/>
      <c r="K94" s="51"/>
      <c r="L94" s="51"/>
      <c r="M94" s="84">
        <v>0.1</v>
      </c>
      <c r="N94" s="51"/>
      <c r="O94" s="51"/>
      <c r="P94" s="82">
        <v>21.5</v>
      </c>
      <c r="Q94" s="84">
        <v>3</v>
      </c>
      <c r="R94" s="84" t="s">
        <v>103</v>
      </c>
      <c r="S94" s="89">
        <v>24114</v>
      </c>
      <c r="T94" s="93">
        <v>6</v>
      </c>
      <c r="U94" s="93">
        <v>0</v>
      </c>
      <c r="V94" s="89">
        <v>336</v>
      </c>
      <c r="W94" s="93">
        <v>0</v>
      </c>
      <c r="X94" s="93">
        <v>0</v>
      </c>
      <c r="Y94" s="89">
        <v>0</v>
      </c>
      <c r="Z94" s="53" t="s">
        <v>18</v>
      </c>
    </row>
    <row r="95" spans="1:26">
      <c r="B95" s="83">
        <f>SUM(B93:B94)</f>
        <v>1195.0999999999999</v>
      </c>
      <c r="C95" s="56"/>
      <c r="D95" s="56"/>
      <c r="E95" s="56"/>
      <c r="F95" s="56"/>
      <c r="G95" s="56"/>
      <c r="H95" s="83">
        <f t="shared" ref="H95:Y95" si="3">SUM(H93:H94)</f>
        <v>1089.2</v>
      </c>
      <c r="I95" s="56"/>
      <c r="J95" s="56"/>
      <c r="K95" s="56"/>
      <c r="L95" s="56"/>
      <c r="M95" s="85">
        <f t="shared" si="3"/>
        <v>106</v>
      </c>
      <c r="N95" s="56"/>
      <c r="O95" s="56"/>
      <c r="P95" s="83">
        <f t="shared" si="3"/>
        <v>989.6</v>
      </c>
      <c r="Q95" s="85">
        <f t="shared" si="3"/>
        <v>204.2</v>
      </c>
      <c r="R95" s="85">
        <f t="shared" si="3"/>
        <v>1.3</v>
      </c>
      <c r="S95" s="90">
        <f t="shared" si="3"/>
        <v>1174165</v>
      </c>
      <c r="T95" s="94">
        <f t="shared" si="3"/>
        <v>498</v>
      </c>
      <c r="U95" s="94">
        <f t="shared" si="3"/>
        <v>8</v>
      </c>
      <c r="V95" s="90">
        <f t="shared" si="3"/>
        <v>21405</v>
      </c>
      <c r="W95" s="94">
        <f t="shared" si="3"/>
        <v>30</v>
      </c>
      <c r="X95" s="94">
        <f t="shared" si="3"/>
        <v>0</v>
      </c>
      <c r="Y95" s="90">
        <f t="shared" si="3"/>
        <v>3205</v>
      </c>
    </row>
    <row r="96" spans="1:26">
      <c r="B96" s="55"/>
      <c r="C96" s="56"/>
      <c r="D96" s="56"/>
      <c r="E96" s="56"/>
      <c r="F96" s="56"/>
      <c r="G96" s="56"/>
      <c r="H96" s="55"/>
      <c r="I96" s="56"/>
      <c r="J96" s="56"/>
      <c r="K96" s="56"/>
      <c r="L96" s="56"/>
      <c r="M96" s="55"/>
      <c r="N96" s="56"/>
      <c r="O96" s="56"/>
      <c r="P96" s="56"/>
      <c r="Q96" s="83">
        <f>SUM(P95:Q95)</f>
        <v>1193.8</v>
      </c>
      <c r="R96" s="55"/>
      <c r="S96" s="55"/>
      <c r="T96" s="56"/>
      <c r="U96" s="56"/>
      <c r="V96" s="58"/>
      <c r="W96" s="58"/>
      <c r="X96" s="58"/>
      <c r="Y96" s="58"/>
    </row>
    <row r="97" spans="1:26" ht="14.25">
      <c r="A97" s="26"/>
      <c r="B97" s="27"/>
      <c r="C97" s="26"/>
      <c r="D97" s="26"/>
      <c r="E97" s="26"/>
      <c r="F97" s="26"/>
      <c r="G97" s="26"/>
      <c r="H97" s="27"/>
      <c r="I97" s="26"/>
      <c r="J97" s="26"/>
      <c r="K97" s="26"/>
      <c r="L97" s="26"/>
      <c r="M97" s="27" t="s">
        <v>19</v>
      </c>
      <c r="N97" s="28" t="s">
        <v>66</v>
      </c>
      <c r="O97" s="28"/>
      <c r="P97" s="28"/>
      <c r="Q97" s="29"/>
      <c r="R97" s="29"/>
      <c r="S97" s="29"/>
      <c r="T97" s="28"/>
      <c r="U97" s="28"/>
      <c r="V97" s="59"/>
      <c r="W97" s="59"/>
      <c r="X97" s="59"/>
      <c r="Y97" s="59"/>
      <c r="Z97" s="28"/>
    </row>
    <row r="98" spans="1:26">
      <c r="A98" s="30" t="s">
        <v>67</v>
      </c>
      <c r="V98" s="60"/>
      <c r="W98" s="60"/>
      <c r="X98" s="60"/>
      <c r="Y98" s="60"/>
    </row>
    <row r="99" spans="1:26">
      <c r="A99" s="22"/>
      <c r="B99" s="32"/>
      <c r="C99" s="23"/>
      <c r="D99" s="23"/>
      <c r="E99" s="23"/>
      <c r="F99" s="23"/>
      <c r="G99" s="23"/>
      <c r="H99" s="32"/>
      <c r="I99" s="23"/>
      <c r="J99" s="23"/>
      <c r="K99" s="23"/>
      <c r="L99" s="23"/>
      <c r="M99" s="32"/>
      <c r="N99" s="23"/>
      <c r="O99" s="23"/>
      <c r="P99" s="23"/>
      <c r="Q99" s="32"/>
      <c r="R99" s="32"/>
      <c r="S99" s="32"/>
      <c r="T99" s="23"/>
      <c r="U99" s="23"/>
      <c r="V99" s="61"/>
      <c r="W99" s="61"/>
      <c r="X99" s="61"/>
      <c r="Y99" s="62"/>
      <c r="Z99" s="34" t="s">
        <v>22</v>
      </c>
    </row>
    <row r="100" spans="1:26">
      <c r="A100" s="138" t="s">
        <v>23</v>
      </c>
      <c r="B100" s="149" t="s">
        <v>24</v>
      </c>
      <c r="C100" s="134" t="s">
        <v>25</v>
      </c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 t="s">
        <v>26</v>
      </c>
      <c r="O100" s="134"/>
      <c r="P100" s="134"/>
      <c r="Q100" s="134"/>
      <c r="R100" s="134"/>
      <c r="S100" s="134" t="s">
        <v>27</v>
      </c>
      <c r="T100" s="134"/>
      <c r="U100" s="134"/>
      <c r="V100" s="134"/>
      <c r="W100" s="134"/>
      <c r="X100" s="134"/>
      <c r="Y100" s="134"/>
      <c r="Z100" s="135" t="s">
        <v>23</v>
      </c>
    </row>
    <row r="101" spans="1:26">
      <c r="A101" s="148"/>
      <c r="B101" s="149"/>
      <c r="C101" s="151" t="s">
        <v>28</v>
      </c>
      <c r="D101" s="152"/>
      <c r="E101" s="152"/>
      <c r="F101" s="152"/>
      <c r="G101" s="152"/>
      <c r="H101" s="153"/>
      <c r="I101" s="151" t="s">
        <v>29</v>
      </c>
      <c r="J101" s="152"/>
      <c r="K101" s="152"/>
      <c r="L101" s="152"/>
      <c r="M101" s="153"/>
      <c r="N101" s="134" t="s">
        <v>30</v>
      </c>
      <c r="O101" s="134"/>
      <c r="P101" s="134"/>
      <c r="Q101" s="154" t="s">
        <v>31</v>
      </c>
      <c r="R101" s="154" t="s">
        <v>32</v>
      </c>
      <c r="S101" s="154" t="s">
        <v>33</v>
      </c>
      <c r="T101" s="134" t="s">
        <v>34</v>
      </c>
      <c r="U101" s="134"/>
      <c r="V101" s="134"/>
      <c r="W101" s="134" t="s">
        <v>35</v>
      </c>
      <c r="X101" s="134"/>
      <c r="Y101" s="134"/>
      <c r="Z101" s="150"/>
    </row>
    <row r="102" spans="1:26" ht="13.5" customHeight="1">
      <c r="A102" s="155" t="s">
        <v>36</v>
      </c>
      <c r="B102" s="149"/>
      <c r="C102" s="157" t="s">
        <v>37</v>
      </c>
      <c r="D102" s="157" t="s">
        <v>38</v>
      </c>
      <c r="E102" s="157" t="s">
        <v>39</v>
      </c>
      <c r="F102" s="157" t="s">
        <v>40</v>
      </c>
      <c r="G102" s="157" t="s">
        <v>41</v>
      </c>
      <c r="H102" s="159" t="s">
        <v>42</v>
      </c>
      <c r="I102" s="160" t="s">
        <v>43</v>
      </c>
      <c r="J102" s="160" t="s">
        <v>44</v>
      </c>
      <c r="K102" s="160" t="s">
        <v>45</v>
      </c>
      <c r="L102" s="161" t="s">
        <v>46</v>
      </c>
      <c r="M102" s="159" t="s">
        <v>42</v>
      </c>
      <c r="N102" s="160" t="s">
        <v>47</v>
      </c>
      <c r="O102" s="160" t="s">
        <v>48</v>
      </c>
      <c r="P102" s="160" t="s">
        <v>42</v>
      </c>
      <c r="Q102" s="154"/>
      <c r="R102" s="154"/>
      <c r="S102" s="154"/>
      <c r="T102" s="134" t="s">
        <v>49</v>
      </c>
      <c r="U102" s="134"/>
      <c r="V102" s="166" t="s">
        <v>50</v>
      </c>
      <c r="W102" s="168" t="s">
        <v>49</v>
      </c>
      <c r="X102" s="168"/>
      <c r="Y102" s="166" t="s">
        <v>50</v>
      </c>
      <c r="Z102" s="164" t="s">
        <v>36</v>
      </c>
    </row>
    <row r="103" spans="1:26">
      <c r="A103" s="156"/>
      <c r="B103" s="149"/>
      <c r="C103" s="158"/>
      <c r="D103" s="158"/>
      <c r="E103" s="158"/>
      <c r="F103" s="158"/>
      <c r="G103" s="158"/>
      <c r="H103" s="159"/>
      <c r="I103" s="160"/>
      <c r="J103" s="160"/>
      <c r="K103" s="160"/>
      <c r="L103" s="161"/>
      <c r="M103" s="159"/>
      <c r="N103" s="160"/>
      <c r="O103" s="160"/>
      <c r="P103" s="160"/>
      <c r="Q103" s="154"/>
      <c r="R103" s="154"/>
      <c r="S103" s="154"/>
      <c r="T103" s="36" t="s">
        <v>51</v>
      </c>
      <c r="U103" s="40" t="s">
        <v>52</v>
      </c>
      <c r="V103" s="167"/>
      <c r="W103" s="63" t="s">
        <v>51</v>
      </c>
      <c r="X103" s="64" t="s">
        <v>52</v>
      </c>
      <c r="Y103" s="167"/>
      <c r="Z103" s="165"/>
    </row>
    <row r="104" spans="1:26">
      <c r="A104" s="41"/>
      <c r="B104" s="42"/>
      <c r="C104" s="43"/>
      <c r="D104" s="43"/>
      <c r="E104" s="43"/>
      <c r="F104" s="43"/>
      <c r="G104" s="43"/>
      <c r="H104" s="44"/>
      <c r="I104" s="43"/>
      <c r="J104" s="43"/>
      <c r="K104" s="43"/>
      <c r="L104" s="43"/>
      <c r="M104" s="44"/>
      <c r="N104" s="43"/>
      <c r="O104" s="43"/>
      <c r="P104" s="43"/>
      <c r="Q104" s="45"/>
      <c r="R104" s="45"/>
      <c r="S104" s="45"/>
      <c r="T104" s="46"/>
      <c r="U104" s="46"/>
      <c r="V104" s="65"/>
      <c r="W104" s="65"/>
      <c r="X104" s="65"/>
      <c r="Y104" s="65"/>
      <c r="Z104" s="47"/>
    </row>
    <row r="105" spans="1:26">
      <c r="A105" s="49" t="s">
        <v>17</v>
      </c>
      <c r="B105" s="82">
        <v>33409.300000000003</v>
      </c>
      <c r="C105" s="51"/>
      <c r="D105" s="51"/>
      <c r="E105" s="51"/>
      <c r="F105" s="51"/>
      <c r="G105" s="51"/>
      <c r="H105" s="82">
        <v>19565.400000000001</v>
      </c>
      <c r="I105" s="51"/>
      <c r="J105" s="51"/>
      <c r="K105" s="51"/>
      <c r="L105" s="51"/>
      <c r="M105" s="84">
        <v>13843.8</v>
      </c>
      <c r="N105" s="51"/>
      <c r="O105" s="51"/>
      <c r="P105" s="82">
        <v>6032.4</v>
      </c>
      <c r="Q105" s="84">
        <v>21379.9</v>
      </c>
      <c r="R105" s="84">
        <v>5997</v>
      </c>
      <c r="S105" s="84">
        <v>33288.9</v>
      </c>
      <c r="T105" s="93">
        <v>8017</v>
      </c>
      <c r="U105" s="93">
        <v>6</v>
      </c>
      <c r="V105" s="84">
        <v>102.5</v>
      </c>
      <c r="W105" s="93">
        <v>288</v>
      </c>
      <c r="X105" s="93">
        <v>0</v>
      </c>
      <c r="Y105" s="89">
        <v>16850</v>
      </c>
      <c r="Z105" s="53" t="s">
        <v>17</v>
      </c>
    </row>
    <row r="106" spans="1:26">
      <c r="A106" s="49" t="s">
        <v>18</v>
      </c>
      <c r="B106" s="82">
        <v>3173</v>
      </c>
      <c r="C106" s="51"/>
      <c r="D106" s="51"/>
      <c r="E106" s="51"/>
      <c r="F106" s="51"/>
      <c r="G106" s="51"/>
      <c r="H106" s="82">
        <v>1874.2</v>
      </c>
      <c r="I106" s="51"/>
      <c r="J106" s="51"/>
      <c r="K106" s="51"/>
      <c r="L106" s="51"/>
      <c r="M106" s="84">
        <v>1298.8</v>
      </c>
      <c r="N106" s="51"/>
      <c r="O106" s="51"/>
      <c r="P106" s="82">
        <v>715.1</v>
      </c>
      <c r="Q106" s="84">
        <v>2171.9</v>
      </c>
      <c r="R106" s="84">
        <v>285.89999999999998</v>
      </c>
      <c r="S106" s="84">
        <v>3160.4</v>
      </c>
      <c r="T106" s="93">
        <v>401</v>
      </c>
      <c r="U106" s="93">
        <v>0</v>
      </c>
      <c r="V106" s="84">
        <v>11.7</v>
      </c>
      <c r="W106" s="93">
        <v>2</v>
      </c>
      <c r="X106" s="93">
        <v>0</v>
      </c>
      <c r="Y106" s="89">
        <v>282</v>
      </c>
      <c r="Z106" s="53" t="s">
        <v>18</v>
      </c>
    </row>
    <row r="107" spans="1:26" s="68" customFormat="1" ht="11.25">
      <c r="B107" s="83">
        <f t="shared" ref="B107:Y107" si="4">SUM(B105:B106)</f>
        <v>36582.300000000003</v>
      </c>
      <c r="C107" s="56"/>
      <c r="D107" s="56"/>
      <c r="E107" s="56"/>
      <c r="F107" s="56"/>
      <c r="G107" s="56"/>
      <c r="H107" s="83">
        <f t="shared" si="4"/>
        <v>21439.600000000002</v>
      </c>
      <c r="I107" s="56"/>
      <c r="J107" s="56"/>
      <c r="K107" s="56"/>
      <c r="L107" s="56"/>
      <c r="M107" s="85">
        <f t="shared" si="4"/>
        <v>15142.599999999999</v>
      </c>
      <c r="N107" s="56"/>
      <c r="O107" s="56"/>
      <c r="P107" s="83">
        <f t="shared" si="4"/>
        <v>6747.5</v>
      </c>
      <c r="Q107" s="85">
        <f t="shared" si="4"/>
        <v>23551.800000000003</v>
      </c>
      <c r="R107" s="85">
        <f t="shared" si="4"/>
        <v>6282.9</v>
      </c>
      <c r="S107" s="85">
        <f t="shared" si="4"/>
        <v>36449.300000000003</v>
      </c>
      <c r="T107" s="94">
        <f t="shared" si="4"/>
        <v>8418</v>
      </c>
      <c r="U107" s="94">
        <f t="shared" si="4"/>
        <v>6</v>
      </c>
      <c r="V107" s="85">
        <f>SUM(V105:V106)</f>
        <v>114.2</v>
      </c>
      <c r="W107" s="94">
        <f t="shared" si="4"/>
        <v>290</v>
      </c>
      <c r="X107" s="94">
        <f t="shared" si="4"/>
        <v>0</v>
      </c>
      <c r="Y107" s="90">
        <f t="shared" si="4"/>
        <v>17132</v>
      </c>
    </row>
    <row r="108" spans="1:26">
      <c r="B108" s="55"/>
      <c r="C108" s="56"/>
      <c r="D108" s="56"/>
      <c r="E108" s="56"/>
      <c r="F108" s="56"/>
      <c r="G108" s="56"/>
      <c r="H108" s="55"/>
      <c r="I108" s="56"/>
      <c r="J108" s="56"/>
      <c r="K108" s="56"/>
      <c r="L108" s="56"/>
      <c r="M108" s="55"/>
      <c r="N108" s="56"/>
      <c r="O108" s="56"/>
      <c r="P108" s="56"/>
      <c r="Q108" s="83">
        <f>SUM(P107:Q107)</f>
        <v>30299.300000000003</v>
      </c>
      <c r="R108" s="55"/>
      <c r="S108" s="55"/>
      <c r="T108" s="56"/>
      <c r="U108" s="56"/>
      <c r="V108" s="58"/>
      <c r="W108" s="58"/>
      <c r="X108" s="58"/>
      <c r="Y108" s="58"/>
    </row>
    <row r="109" spans="1:26">
      <c r="V109" s="60"/>
      <c r="W109" s="60"/>
      <c r="X109" s="60"/>
      <c r="Y109" s="60"/>
    </row>
    <row r="110" spans="1:26">
      <c r="V110" s="60"/>
      <c r="W110" s="60"/>
      <c r="X110" s="60"/>
      <c r="Y110" s="60"/>
    </row>
    <row r="111" spans="1:26">
      <c r="V111" s="60"/>
      <c r="W111" s="60"/>
      <c r="X111" s="60"/>
      <c r="Y111" s="60"/>
    </row>
    <row r="112" spans="1:26">
      <c r="V112" s="60"/>
      <c r="W112" s="60"/>
      <c r="X112" s="60"/>
      <c r="Y112" s="60"/>
    </row>
    <row r="113" spans="22:25">
      <c r="V113" s="60"/>
      <c r="W113" s="60"/>
      <c r="X113" s="60"/>
      <c r="Y113" s="60"/>
    </row>
    <row r="114" spans="22:25">
      <c r="V114" s="60"/>
      <c r="W114" s="60"/>
      <c r="X114" s="60"/>
      <c r="Y114" s="60"/>
    </row>
    <row r="115" spans="22:25">
      <c r="V115" s="60"/>
      <c r="W115" s="60"/>
      <c r="X115" s="60"/>
      <c r="Y115" s="60"/>
    </row>
    <row r="116" spans="22:25">
      <c r="V116" s="60"/>
      <c r="W116" s="60"/>
      <c r="X116" s="60"/>
      <c r="Y116" s="60"/>
    </row>
    <row r="117" spans="22:25">
      <c r="V117" s="60"/>
      <c r="W117" s="60"/>
      <c r="X117" s="60"/>
      <c r="Y117" s="60"/>
    </row>
  </sheetData>
  <mergeCells count="306">
    <mergeCell ref="D102:D103"/>
    <mergeCell ref="E102:E103"/>
    <mergeCell ref="F102:F103"/>
    <mergeCell ref="G102:G103"/>
    <mergeCell ref="H102:H103"/>
    <mergeCell ref="I102:I103"/>
    <mergeCell ref="Y102:Y103"/>
    <mergeCell ref="Z102:Z103"/>
    <mergeCell ref="N102:N103"/>
    <mergeCell ref="O102:O103"/>
    <mergeCell ref="P102:P103"/>
    <mergeCell ref="T102:U102"/>
    <mergeCell ref="V102:V103"/>
    <mergeCell ref="W102:X102"/>
    <mergeCell ref="V90:V91"/>
    <mergeCell ref="W90:X90"/>
    <mergeCell ref="Y90:Y91"/>
    <mergeCell ref="Z90:Z91"/>
    <mergeCell ref="A100:A101"/>
    <mergeCell ref="B100:B103"/>
    <mergeCell ref="C100:M100"/>
    <mergeCell ref="N100:R100"/>
    <mergeCell ref="S100:Y100"/>
    <mergeCell ref="Z100:Z101"/>
    <mergeCell ref="C101:H101"/>
    <mergeCell ref="I101:M101"/>
    <mergeCell ref="N101:P101"/>
    <mergeCell ref="Q101:Q103"/>
    <mergeCell ref="R101:R103"/>
    <mergeCell ref="S101:S103"/>
    <mergeCell ref="J102:J103"/>
    <mergeCell ref="K102:K103"/>
    <mergeCell ref="L102:L103"/>
    <mergeCell ref="M102:M103"/>
    <mergeCell ref="T101:V101"/>
    <mergeCell ref="W101:Y101"/>
    <mergeCell ref="A102:A103"/>
    <mergeCell ref="C102:C103"/>
    <mergeCell ref="T90:U90"/>
    <mergeCell ref="A90:A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O78:O79"/>
    <mergeCell ref="P78:P79"/>
    <mergeCell ref="T78:U78"/>
    <mergeCell ref="V78:V79"/>
    <mergeCell ref="W78:X78"/>
    <mergeCell ref="Y78:Y79"/>
    <mergeCell ref="Z78:Z79"/>
    <mergeCell ref="A88:A89"/>
    <mergeCell ref="B88:B91"/>
    <mergeCell ref="C88:M88"/>
    <mergeCell ref="N88:R88"/>
    <mergeCell ref="S88:Y88"/>
    <mergeCell ref="Z88:Z89"/>
    <mergeCell ref="C89:H89"/>
    <mergeCell ref="I89:M89"/>
    <mergeCell ref="N89:P89"/>
    <mergeCell ref="Q89:Q91"/>
    <mergeCell ref="R89:R91"/>
    <mergeCell ref="S89:S91"/>
    <mergeCell ref="T89:V89"/>
    <mergeCell ref="W89:Y89"/>
    <mergeCell ref="N90:N91"/>
    <mergeCell ref="O90:O91"/>
    <mergeCell ref="P90:P91"/>
    <mergeCell ref="A78:A79"/>
    <mergeCell ref="C78:C79"/>
    <mergeCell ref="D78:D79"/>
    <mergeCell ref="E78:E79"/>
    <mergeCell ref="F78:F79"/>
    <mergeCell ref="G78:G79"/>
    <mergeCell ref="H78:H79"/>
    <mergeCell ref="I78:I79"/>
    <mergeCell ref="N78:N79"/>
    <mergeCell ref="L66:L67"/>
    <mergeCell ref="M66:M67"/>
    <mergeCell ref="V66:V67"/>
    <mergeCell ref="W66:X66"/>
    <mergeCell ref="Y66:Y67"/>
    <mergeCell ref="Z66:Z67"/>
    <mergeCell ref="A76:A77"/>
    <mergeCell ref="B76:B79"/>
    <mergeCell ref="C76:M76"/>
    <mergeCell ref="N76:R76"/>
    <mergeCell ref="S76:Y76"/>
    <mergeCell ref="Z76:Z77"/>
    <mergeCell ref="C77:H77"/>
    <mergeCell ref="I77:M77"/>
    <mergeCell ref="N77:P77"/>
    <mergeCell ref="Q77:Q79"/>
    <mergeCell ref="R77:R79"/>
    <mergeCell ref="S77:S79"/>
    <mergeCell ref="J78:J79"/>
    <mergeCell ref="K78:K79"/>
    <mergeCell ref="L78:L79"/>
    <mergeCell ref="M78:M79"/>
    <mergeCell ref="T77:V77"/>
    <mergeCell ref="W77:Y7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T54:U54"/>
    <mergeCell ref="V54:V55"/>
    <mergeCell ref="W54:X54"/>
    <mergeCell ref="Y54:Y55"/>
    <mergeCell ref="Z54:Z55"/>
    <mergeCell ref="A64:A65"/>
    <mergeCell ref="B64:B67"/>
    <mergeCell ref="C64:M64"/>
    <mergeCell ref="N64:R64"/>
    <mergeCell ref="S64:Y64"/>
    <mergeCell ref="Z64:Z65"/>
    <mergeCell ref="C65:H65"/>
    <mergeCell ref="I65:M65"/>
    <mergeCell ref="N65:P65"/>
    <mergeCell ref="Q65:Q67"/>
    <mergeCell ref="R65:R67"/>
    <mergeCell ref="S65:S67"/>
    <mergeCell ref="T65:V65"/>
    <mergeCell ref="W65:Y65"/>
    <mergeCell ref="N66:N67"/>
    <mergeCell ref="O66:O67"/>
    <mergeCell ref="P66:P67"/>
    <mergeCell ref="T66:U66"/>
    <mergeCell ref="A66:A67"/>
    <mergeCell ref="D54:D55"/>
    <mergeCell ref="E54:E55"/>
    <mergeCell ref="F54:F55"/>
    <mergeCell ref="G54:G55"/>
    <mergeCell ref="H54:H55"/>
    <mergeCell ref="I54:I55"/>
    <mergeCell ref="N54:N55"/>
    <mergeCell ref="O54:O55"/>
    <mergeCell ref="P54:P55"/>
    <mergeCell ref="V42:V43"/>
    <mergeCell ref="W42:X42"/>
    <mergeCell ref="Y42:Y43"/>
    <mergeCell ref="Z42:Z43"/>
    <mergeCell ref="A52:A53"/>
    <mergeCell ref="B52:B55"/>
    <mergeCell ref="C52:M52"/>
    <mergeCell ref="N52:R52"/>
    <mergeCell ref="S52:Y52"/>
    <mergeCell ref="Z52:Z53"/>
    <mergeCell ref="C53:H53"/>
    <mergeCell ref="I53:M53"/>
    <mergeCell ref="N53:P53"/>
    <mergeCell ref="Q53:Q55"/>
    <mergeCell ref="R53:R55"/>
    <mergeCell ref="S53:S55"/>
    <mergeCell ref="J54:J55"/>
    <mergeCell ref="K54:K55"/>
    <mergeCell ref="L54:L55"/>
    <mergeCell ref="M54:M55"/>
    <mergeCell ref="T53:V53"/>
    <mergeCell ref="W53:Y53"/>
    <mergeCell ref="A54:A55"/>
    <mergeCell ref="C54:C55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W30:X30"/>
    <mergeCell ref="Y30:Y31"/>
    <mergeCell ref="Z30:Z31"/>
    <mergeCell ref="A40:A41"/>
    <mergeCell ref="B40:B43"/>
    <mergeCell ref="C40:M40"/>
    <mergeCell ref="N40:R40"/>
    <mergeCell ref="S40:Y40"/>
    <mergeCell ref="Z40:Z41"/>
    <mergeCell ref="C41:H41"/>
    <mergeCell ref="I41:M41"/>
    <mergeCell ref="N41:P41"/>
    <mergeCell ref="Q41:Q43"/>
    <mergeCell ref="R41:R43"/>
    <mergeCell ref="S41:S43"/>
    <mergeCell ref="T41:V41"/>
    <mergeCell ref="W41:Y41"/>
    <mergeCell ref="N42:N43"/>
    <mergeCell ref="O42:O43"/>
    <mergeCell ref="P42:P43"/>
    <mergeCell ref="T42:U42"/>
    <mergeCell ref="A42:A43"/>
    <mergeCell ref="C42:C43"/>
    <mergeCell ref="D42:D43"/>
    <mergeCell ref="F30:F31"/>
    <mergeCell ref="G30:G31"/>
    <mergeCell ref="H30:H31"/>
    <mergeCell ref="I30:I31"/>
    <mergeCell ref="N30:N31"/>
    <mergeCell ref="O30:O31"/>
    <mergeCell ref="P30:P31"/>
    <mergeCell ref="T30:U30"/>
    <mergeCell ref="V30:V31"/>
    <mergeCell ref="Y18:Y19"/>
    <mergeCell ref="Z18:Z19"/>
    <mergeCell ref="A28:A29"/>
    <mergeCell ref="B28:B31"/>
    <mergeCell ref="C28:M28"/>
    <mergeCell ref="N28:R28"/>
    <mergeCell ref="S28:Y28"/>
    <mergeCell ref="Z28:Z29"/>
    <mergeCell ref="C29:H29"/>
    <mergeCell ref="I29:M29"/>
    <mergeCell ref="N29:P29"/>
    <mergeCell ref="Q29:Q31"/>
    <mergeCell ref="R29:R31"/>
    <mergeCell ref="S29:S31"/>
    <mergeCell ref="J30:J31"/>
    <mergeCell ref="K30:K31"/>
    <mergeCell ref="L30:L31"/>
    <mergeCell ref="M30:M31"/>
    <mergeCell ref="T29:V29"/>
    <mergeCell ref="W29:Y29"/>
    <mergeCell ref="A30:A31"/>
    <mergeCell ref="C30:C31"/>
    <mergeCell ref="D30:D31"/>
    <mergeCell ref="E30:E31"/>
    <mergeCell ref="G18:G19"/>
    <mergeCell ref="H18:H19"/>
    <mergeCell ref="I18:I19"/>
    <mergeCell ref="J18:J19"/>
    <mergeCell ref="K18:K19"/>
    <mergeCell ref="L18:L19"/>
    <mergeCell ref="M18:M19"/>
    <mergeCell ref="V18:V19"/>
    <mergeCell ref="W18:X18"/>
    <mergeCell ref="Z6:Z7"/>
    <mergeCell ref="A16:A17"/>
    <mergeCell ref="B16:B19"/>
    <mergeCell ref="C16:M16"/>
    <mergeCell ref="N16:R16"/>
    <mergeCell ref="S16:Y16"/>
    <mergeCell ref="Z16:Z17"/>
    <mergeCell ref="C17:H17"/>
    <mergeCell ref="I17:M17"/>
    <mergeCell ref="N17:P17"/>
    <mergeCell ref="Q17:Q19"/>
    <mergeCell ref="R17:R19"/>
    <mergeCell ref="S17:S19"/>
    <mergeCell ref="T17:V17"/>
    <mergeCell ref="W17:Y17"/>
    <mergeCell ref="N18:N19"/>
    <mergeCell ref="O18:O19"/>
    <mergeCell ref="P18:P19"/>
    <mergeCell ref="T18:U18"/>
    <mergeCell ref="A18:A19"/>
    <mergeCell ref="C18:C19"/>
    <mergeCell ref="D18:D19"/>
    <mergeCell ref="E18:E19"/>
    <mergeCell ref="F18:F19"/>
    <mergeCell ref="P6:P7"/>
    <mergeCell ref="T6:U6"/>
    <mergeCell ref="V6:V7"/>
    <mergeCell ref="W6:X6"/>
    <mergeCell ref="R5:R7"/>
    <mergeCell ref="S5:S7"/>
    <mergeCell ref="T5:V5"/>
    <mergeCell ref="W5:Y5"/>
    <mergeCell ref="Y6:Y7"/>
    <mergeCell ref="A4:A5"/>
    <mergeCell ref="B4:B7"/>
    <mergeCell ref="C4:M4"/>
    <mergeCell ref="N4:R4"/>
    <mergeCell ref="S4:Y4"/>
    <mergeCell ref="Z4:Z5"/>
    <mergeCell ref="C5:H5"/>
    <mergeCell ref="I5:M5"/>
    <mergeCell ref="N5:P5"/>
    <mergeCell ref="Q5:Q7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honeticPr fontId="18"/>
  <printOptions horizontalCentered="1"/>
  <pageMargins left="0.39370078740157483" right="0.39370078740157483" top="0.70866141732283472" bottom="0.71" header="0.51181102362204722" footer="0.31496062992125984"/>
  <pageSetup paperSize="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"/>
  <dimension ref="A1:K37"/>
  <sheetViews>
    <sheetView showGridLines="0" tabSelected="1" zoomScale="61" zoomScaleNormal="61" workbookViewId="0">
      <selection activeCell="J17" sqref="J17"/>
    </sheetView>
  </sheetViews>
  <sheetFormatPr defaultColWidth="10.59765625" defaultRowHeight="17.25"/>
  <cols>
    <col min="1" max="1" width="1.59765625" style="5" customWidth="1"/>
    <col min="2" max="3" width="2.59765625" style="5" customWidth="1"/>
    <col min="4" max="4" width="8.59765625" style="5" customWidth="1"/>
    <col min="5" max="5" width="1.5" style="5" customWidth="1"/>
    <col min="6" max="11" width="16.5" style="5" customWidth="1"/>
    <col min="12" max="12" width="3.69921875" style="5" customWidth="1"/>
    <col min="13" max="16384" width="10.59765625" style="5"/>
  </cols>
  <sheetData>
    <row r="1" spans="1:11">
      <c r="A1" s="1" t="s">
        <v>120</v>
      </c>
    </row>
    <row r="2" spans="1:11" s="2" customFormat="1" ht="18.75" customHeight="1">
      <c r="B2" s="3" t="s">
        <v>114</v>
      </c>
      <c r="C2" s="4"/>
      <c r="D2" s="4"/>
      <c r="E2" s="4"/>
      <c r="F2" s="4"/>
      <c r="G2" s="4"/>
      <c r="H2" s="4"/>
      <c r="I2" s="4"/>
      <c r="J2" s="4"/>
      <c r="K2" s="4"/>
    </row>
    <row r="3" spans="1:11" s="2" customFormat="1" ht="18.75" customHeight="1"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s="8" customFormat="1" ht="18" thickBot="1">
      <c r="A4" s="7"/>
      <c r="B4" s="25" t="s">
        <v>14</v>
      </c>
      <c r="C4" s="7"/>
      <c r="D4" s="6"/>
      <c r="E4" s="6"/>
      <c r="F4" s="6"/>
      <c r="G4" s="172" t="s">
        <v>116</v>
      </c>
      <c r="H4" s="172"/>
      <c r="I4" s="172"/>
      <c r="J4" s="6"/>
      <c r="K4" s="6"/>
    </row>
    <row r="5" spans="1:11" ht="18" thickTop="1">
      <c r="B5" s="9" t="s">
        <v>4</v>
      </c>
      <c r="F5" s="10" t="s">
        <v>5</v>
      </c>
      <c r="G5" s="11"/>
      <c r="H5" s="10" t="s">
        <v>6</v>
      </c>
      <c r="I5" s="11"/>
      <c r="J5" s="10" t="s">
        <v>7</v>
      </c>
      <c r="K5" s="11"/>
    </row>
    <row r="6" spans="1:11">
      <c r="A6" s="12"/>
      <c r="B6" s="12"/>
      <c r="C6" s="12"/>
      <c r="D6" s="12"/>
      <c r="E6" s="12"/>
      <c r="F6" s="13" t="s">
        <v>8</v>
      </c>
      <c r="G6" s="13" t="s">
        <v>9</v>
      </c>
      <c r="H6" s="13" t="s">
        <v>8</v>
      </c>
      <c r="I6" s="13" t="s">
        <v>9</v>
      </c>
      <c r="J6" s="13" t="s">
        <v>8</v>
      </c>
      <c r="K6" s="13" t="s">
        <v>9</v>
      </c>
    </row>
    <row r="7" spans="1:11" ht="12.75" customHeight="1">
      <c r="F7" s="14"/>
    </row>
    <row r="8" spans="1:11">
      <c r="A8" s="170" t="s">
        <v>13</v>
      </c>
      <c r="B8" s="170"/>
      <c r="C8" s="170"/>
      <c r="D8" s="170"/>
      <c r="E8" s="171"/>
      <c r="F8" s="16">
        <v>2655</v>
      </c>
      <c r="G8" s="19">
        <v>169677</v>
      </c>
      <c r="H8" s="19">
        <v>2585</v>
      </c>
      <c r="I8" s="19">
        <v>166814</v>
      </c>
      <c r="J8" s="19">
        <v>70</v>
      </c>
      <c r="K8" s="19">
        <v>2863</v>
      </c>
    </row>
    <row r="9" spans="1:11">
      <c r="A9" s="170" t="s">
        <v>15</v>
      </c>
      <c r="B9" s="170"/>
      <c r="C9" s="170"/>
      <c r="D9" s="170"/>
      <c r="E9" s="171"/>
      <c r="F9" s="16">
        <v>2692</v>
      </c>
      <c r="G9" s="19">
        <v>172295</v>
      </c>
      <c r="H9" s="19">
        <v>2621</v>
      </c>
      <c r="I9" s="19">
        <v>169305</v>
      </c>
      <c r="J9" s="19">
        <v>71</v>
      </c>
      <c r="K9" s="19">
        <v>2990</v>
      </c>
    </row>
    <row r="10" spans="1:11">
      <c r="A10" s="170" t="s">
        <v>16</v>
      </c>
      <c r="B10" s="170"/>
      <c r="C10" s="170"/>
      <c r="D10" s="170"/>
      <c r="E10" s="171"/>
      <c r="F10" s="16">
        <v>2916</v>
      </c>
      <c r="G10" s="19">
        <v>189090</v>
      </c>
      <c r="H10" s="19">
        <v>2846</v>
      </c>
      <c r="I10" s="19">
        <v>186106</v>
      </c>
      <c r="J10" s="19">
        <v>70</v>
      </c>
      <c r="K10" s="19">
        <v>2984</v>
      </c>
    </row>
    <row r="11" spans="1:11">
      <c r="A11" s="170" t="s">
        <v>101</v>
      </c>
      <c r="B11" s="170"/>
      <c r="C11" s="170"/>
      <c r="D11" s="170"/>
      <c r="E11" s="171"/>
      <c r="F11" s="16">
        <v>2853</v>
      </c>
      <c r="G11" s="19">
        <v>185887</v>
      </c>
      <c r="H11" s="19">
        <v>2787</v>
      </c>
      <c r="I11" s="19">
        <v>183143</v>
      </c>
      <c r="J11" s="19">
        <v>66</v>
      </c>
      <c r="K11" s="19">
        <v>2744</v>
      </c>
    </row>
    <row r="12" spans="1:11">
      <c r="A12" s="170" t="s">
        <v>102</v>
      </c>
      <c r="B12" s="170"/>
      <c r="C12" s="170"/>
      <c r="D12" s="170"/>
      <c r="E12" s="171"/>
      <c r="F12" s="16">
        <v>2958</v>
      </c>
      <c r="G12" s="19">
        <v>191118</v>
      </c>
      <c r="H12" s="19">
        <v>2886</v>
      </c>
      <c r="I12" s="19">
        <v>188093</v>
      </c>
      <c r="J12" s="19">
        <v>72</v>
      </c>
      <c r="K12" s="19">
        <v>3025</v>
      </c>
    </row>
    <row r="13" spans="1:11" ht="26.25" customHeight="1">
      <c r="A13" s="170" t="s">
        <v>108</v>
      </c>
      <c r="B13" s="170"/>
      <c r="C13" s="170"/>
      <c r="D13" s="170"/>
      <c r="E13" s="171"/>
      <c r="F13" s="16">
        <v>2962</v>
      </c>
      <c r="G13" s="19">
        <v>194472</v>
      </c>
      <c r="H13" s="19">
        <v>2890</v>
      </c>
      <c r="I13" s="19">
        <v>191451</v>
      </c>
      <c r="J13" s="19">
        <v>71</v>
      </c>
      <c r="K13" s="19">
        <v>3021</v>
      </c>
    </row>
    <row r="14" spans="1:11">
      <c r="A14" s="170" t="s">
        <v>107</v>
      </c>
      <c r="B14" s="170"/>
      <c r="C14" s="170"/>
      <c r="D14" s="170"/>
      <c r="E14" s="171"/>
      <c r="F14" s="16">
        <v>3021</v>
      </c>
      <c r="G14" s="19">
        <v>196381</v>
      </c>
      <c r="H14" s="19">
        <v>2948</v>
      </c>
      <c r="I14" s="19">
        <v>193333</v>
      </c>
      <c r="J14" s="19">
        <v>73</v>
      </c>
      <c r="K14" s="19">
        <v>3048</v>
      </c>
    </row>
    <row r="15" spans="1:11">
      <c r="A15" s="170" t="s">
        <v>111</v>
      </c>
      <c r="B15" s="170"/>
      <c r="C15" s="170"/>
      <c r="D15" s="170"/>
      <c r="E15" s="171"/>
      <c r="F15" s="16">
        <v>3064</v>
      </c>
      <c r="G15" s="19">
        <v>198974</v>
      </c>
      <c r="H15" s="19">
        <v>3025</v>
      </c>
      <c r="I15" s="19">
        <v>197483</v>
      </c>
      <c r="J15" s="19">
        <v>39</v>
      </c>
      <c r="K15" s="19">
        <v>1491</v>
      </c>
    </row>
    <row r="16" spans="1:11">
      <c r="A16" s="170" t="s">
        <v>112</v>
      </c>
      <c r="B16" s="170"/>
      <c r="C16" s="170"/>
      <c r="D16" s="170"/>
      <c r="E16" s="171"/>
      <c r="F16" s="16">
        <v>3141</v>
      </c>
      <c r="G16" s="19">
        <v>202684</v>
      </c>
      <c r="H16" s="19">
        <v>3102</v>
      </c>
      <c r="I16" s="19">
        <v>201345</v>
      </c>
      <c r="J16" s="19">
        <v>39</v>
      </c>
      <c r="K16" s="19">
        <v>1339</v>
      </c>
    </row>
    <row r="17" spans="1:11" ht="12.75" customHeight="1">
      <c r="B17" s="9"/>
      <c r="D17" s="9"/>
      <c r="F17" s="16"/>
      <c r="G17" s="19"/>
      <c r="H17" s="19"/>
      <c r="I17" s="19"/>
      <c r="J17" s="19"/>
      <c r="K17" s="19"/>
    </row>
    <row r="18" spans="1:11" s="20" customFormat="1">
      <c r="A18" s="173" t="s">
        <v>115</v>
      </c>
      <c r="B18" s="173"/>
      <c r="C18" s="173"/>
      <c r="D18" s="173"/>
      <c r="E18" s="174"/>
      <c r="F18" s="102">
        <v>3213</v>
      </c>
      <c r="G18" s="103">
        <v>209757</v>
      </c>
      <c r="H18" s="103">
        <v>3181</v>
      </c>
      <c r="I18" s="103">
        <v>208747</v>
      </c>
      <c r="J18" s="103">
        <v>32</v>
      </c>
      <c r="K18" s="103">
        <v>1010</v>
      </c>
    </row>
    <row r="19" spans="1:11" ht="13.5" customHeight="1">
      <c r="F19" s="16"/>
      <c r="G19" s="17"/>
      <c r="H19" s="17"/>
      <c r="I19" s="17"/>
      <c r="J19" s="17"/>
      <c r="K19" s="17"/>
    </row>
    <row r="20" spans="1:11">
      <c r="B20" s="169" t="s">
        <v>1</v>
      </c>
      <c r="C20" s="169"/>
      <c r="D20" s="169"/>
      <c r="F20" s="16">
        <v>655</v>
      </c>
      <c r="G20" s="17">
        <v>80642</v>
      </c>
      <c r="H20" s="17">
        <v>651</v>
      </c>
      <c r="I20" s="17">
        <v>80432</v>
      </c>
      <c r="J20" s="17">
        <v>4</v>
      </c>
      <c r="K20" s="17">
        <v>210</v>
      </c>
    </row>
    <row r="21" spans="1:11">
      <c r="F21" s="16"/>
      <c r="G21" s="17"/>
      <c r="H21" s="17"/>
      <c r="I21" s="18"/>
      <c r="J21" s="17"/>
      <c r="K21" s="18"/>
    </row>
    <row r="22" spans="1:11">
      <c r="C22" s="169" t="s">
        <v>10</v>
      </c>
      <c r="D22" s="169"/>
      <c r="F22" s="16">
        <v>379</v>
      </c>
      <c r="G22" s="17">
        <v>58826</v>
      </c>
      <c r="H22" s="17">
        <v>379</v>
      </c>
      <c r="I22" s="17">
        <v>58826</v>
      </c>
      <c r="J22" s="17">
        <v>0</v>
      </c>
      <c r="K22" s="17">
        <v>0</v>
      </c>
    </row>
    <row r="23" spans="1:11">
      <c r="F23" s="16"/>
      <c r="G23" s="17"/>
      <c r="H23" s="17"/>
      <c r="I23" s="18"/>
      <c r="J23" s="17"/>
      <c r="K23" s="18"/>
    </row>
    <row r="24" spans="1:11">
      <c r="C24" s="169" t="s">
        <v>2</v>
      </c>
      <c r="D24" s="169"/>
      <c r="F24" s="16">
        <v>276</v>
      </c>
      <c r="G24" s="17">
        <v>21816</v>
      </c>
      <c r="H24" s="17">
        <v>272</v>
      </c>
      <c r="I24" s="17">
        <v>21606</v>
      </c>
      <c r="J24" s="17">
        <v>4</v>
      </c>
      <c r="K24" s="17">
        <v>210</v>
      </c>
    </row>
    <row r="25" spans="1:11">
      <c r="F25" s="16"/>
      <c r="G25" s="17"/>
      <c r="H25" s="17"/>
      <c r="I25" s="18"/>
      <c r="J25" s="17"/>
      <c r="K25" s="18"/>
    </row>
    <row r="26" spans="1:11">
      <c r="B26" s="169" t="s">
        <v>11</v>
      </c>
      <c r="C26" s="169"/>
      <c r="D26" s="169"/>
      <c r="F26" s="16">
        <v>561</v>
      </c>
      <c r="G26" s="17">
        <v>47798</v>
      </c>
      <c r="H26" s="17">
        <v>558</v>
      </c>
      <c r="I26" s="17">
        <v>47678</v>
      </c>
      <c r="J26" s="17">
        <v>3</v>
      </c>
      <c r="K26" s="17">
        <v>120</v>
      </c>
    </row>
    <row r="27" spans="1:11">
      <c r="F27" s="16"/>
      <c r="G27" s="17"/>
      <c r="H27" s="17"/>
      <c r="I27" s="18"/>
      <c r="J27" s="17"/>
      <c r="K27" s="18"/>
    </row>
    <row r="28" spans="1:11">
      <c r="C28" s="169" t="s">
        <v>0</v>
      </c>
      <c r="D28" s="169"/>
      <c r="F28" s="16">
        <v>320</v>
      </c>
      <c r="G28" s="17">
        <v>24638</v>
      </c>
      <c r="H28" s="17">
        <v>319</v>
      </c>
      <c r="I28" s="17">
        <v>24618</v>
      </c>
      <c r="J28" s="17">
        <v>1</v>
      </c>
      <c r="K28" s="17">
        <v>20</v>
      </c>
    </row>
    <row r="29" spans="1:11">
      <c r="F29" s="16"/>
      <c r="G29" s="17"/>
      <c r="H29" s="17"/>
      <c r="I29" s="18"/>
      <c r="J29" s="17"/>
      <c r="K29" s="18"/>
    </row>
    <row r="30" spans="1:11">
      <c r="C30" s="169" t="s">
        <v>3</v>
      </c>
      <c r="D30" s="169"/>
      <c r="F30" s="16">
        <v>241</v>
      </c>
      <c r="G30" s="17">
        <v>23160</v>
      </c>
      <c r="H30" s="17">
        <v>239</v>
      </c>
      <c r="I30" s="17">
        <v>23060</v>
      </c>
      <c r="J30" s="17">
        <v>2</v>
      </c>
      <c r="K30" s="17">
        <v>100</v>
      </c>
    </row>
    <row r="31" spans="1:11">
      <c r="F31" s="16"/>
      <c r="G31" s="17"/>
      <c r="H31" s="17"/>
      <c r="I31" s="18"/>
      <c r="J31" s="17"/>
      <c r="K31" s="18"/>
    </row>
    <row r="32" spans="1:11">
      <c r="B32" s="169" t="s">
        <v>12</v>
      </c>
      <c r="C32" s="169"/>
      <c r="D32" s="169"/>
      <c r="F32" s="16">
        <v>1997</v>
      </c>
      <c r="G32" s="17">
        <v>81317</v>
      </c>
      <c r="H32" s="17">
        <v>1972</v>
      </c>
      <c r="I32" s="17">
        <v>80637</v>
      </c>
      <c r="J32" s="17">
        <v>25</v>
      </c>
      <c r="K32" s="17">
        <v>680</v>
      </c>
    </row>
    <row r="33" spans="1:11">
      <c r="A33" s="12"/>
      <c r="B33" s="12"/>
      <c r="C33" s="12"/>
      <c r="D33" s="12"/>
      <c r="E33" s="12"/>
      <c r="F33" s="15"/>
      <c r="G33" s="12"/>
      <c r="H33" s="12"/>
      <c r="I33" s="12"/>
      <c r="J33" s="12"/>
      <c r="K33" s="12"/>
    </row>
    <row r="34" spans="1:11">
      <c r="B34" s="9" t="s">
        <v>117</v>
      </c>
    </row>
    <row r="35" spans="1:11">
      <c r="B35" s="5" t="s">
        <v>118</v>
      </c>
      <c r="C35" s="9"/>
    </row>
    <row r="36" spans="1:11">
      <c r="B36" s="5" t="s">
        <v>119</v>
      </c>
      <c r="C36" s="9"/>
    </row>
    <row r="37" spans="1:11">
      <c r="C37" s="9"/>
    </row>
  </sheetData>
  <mergeCells count="18">
    <mergeCell ref="A11:E11"/>
    <mergeCell ref="A13:E13"/>
    <mergeCell ref="G4:I4"/>
    <mergeCell ref="A8:E8"/>
    <mergeCell ref="C30:D30"/>
    <mergeCell ref="B26:D26"/>
    <mergeCell ref="A18:E18"/>
    <mergeCell ref="A16:E16"/>
    <mergeCell ref="A14:E14"/>
    <mergeCell ref="A15:E15"/>
    <mergeCell ref="A12:E12"/>
    <mergeCell ref="A9:E9"/>
    <mergeCell ref="A10:E10"/>
    <mergeCell ref="B32:D32"/>
    <mergeCell ref="B20:D20"/>
    <mergeCell ref="C22:D22"/>
    <mergeCell ref="C24:D24"/>
    <mergeCell ref="C28:D28"/>
  </mergeCells>
  <phoneticPr fontId="3"/>
  <pageMargins left="0.35433070866141736" right="0.39370078740157483" top="0.62992125984251968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【H26】表54～62</vt:lpstr>
      <vt:lpstr>【H26】表17から25</vt:lpstr>
      <vt:lpstr>108(2) 登録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千葉県</cp:lastModifiedBy>
  <cp:lastPrinted>2016-04-14T00:51:36Z</cp:lastPrinted>
  <dcterms:created xsi:type="dcterms:W3CDTF">1997-11-22T15:52:33Z</dcterms:created>
  <dcterms:modified xsi:type="dcterms:W3CDTF">2016-04-14T00:52:10Z</dcterms:modified>
</cp:coreProperties>
</file>