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kokuchousuii" sheetId="1" r:id="rId1"/>
  </sheets>
  <definedNames>
    <definedName name="CNAME">'kokuchousuii'!$B$11:$IV$2</definedName>
    <definedName name="DATA">'kokuchousuii'!$116:$2</definedName>
    <definedName name="_xlnm.Print_Area" localSheetId="0">'kokuchousuii'!$A$1:$O$28</definedName>
    <definedName name="PRINT_AREA_MI">'kokuchousuii'!$B$1:$O$27</definedName>
    <definedName name="RNAME">'kokuchousuii'!$IP$8192</definedName>
    <definedName name="TITLE">'kokuchousuii'!$IP$8192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<sst xmlns="http://schemas.openxmlformats.org/spreadsheetml/2006/main" count="49" uniqueCount="41">
  <si>
    <t>前回からの人口増加</t>
  </si>
  <si>
    <t>年　次</t>
  </si>
  <si>
    <t>人　　口</t>
  </si>
  <si>
    <t>（人）</t>
  </si>
  <si>
    <t>増加数</t>
  </si>
  <si>
    <t>増加率</t>
  </si>
  <si>
    <t>世帯数</t>
  </si>
  <si>
    <t>人口指数</t>
  </si>
  <si>
    <t>人口性比</t>
  </si>
  <si>
    <t>１世帯当</t>
  </si>
  <si>
    <t>人口密度</t>
  </si>
  <si>
    <t>たり人員</t>
  </si>
  <si>
    <t>総　数</t>
  </si>
  <si>
    <t>男</t>
  </si>
  <si>
    <t>女</t>
  </si>
  <si>
    <t>（％）</t>
  </si>
  <si>
    <t>　</t>
  </si>
  <si>
    <t>（人／Ｋ㎡）</t>
  </si>
  <si>
    <t>大正　９年</t>
  </si>
  <si>
    <t>-</t>
  </si>
  <si>
    <t>大正１４年</t>
  </si>
  <si>
    <t>昭和　５年</t>
  </si>
  <si>
    <t>昭和１０年</t>
  </si>
  <si>
    <t>昭和１５年</t>
  </si>
  <si>
    <t>昭和２０年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</si>
  <si>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</si>
  <si>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</si>
  <si>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</si>
  <si>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</si>
  <si>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</si>
  <si>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</si>
  <si>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</si>
  <si>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</si>
  <si>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</si>
  <si>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</si>
  <si>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</si>
  <si>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平成１７年</t>
  </si>
  <si>
    <t>（注１）各回国勢調査の確定数（１０月１日）を使用。但し，昭和２０年は人口調査（１１月１日）の数値を使用。</t>
  </si>
  <si>
    <t>（注２）人口指数は，大正９年の数値を１００としたもの。</t>
  </si>
  <si>
    <t>（注３）人口性比とは，女子１００人に対する男子の数。</t>
  </si>
  <si>
    <t>　千葉県の人口及び世帯数の推移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</si>
</sst>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/>
    </xf>
    <xf numFmtId="4" fontId="0" fillId="0" borderId="5" xfId="0" applyNumberFormat="1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 applyProtection="1">
      <alignment/>
      <protection locked="0"/>
    </xf>
    <xf numFmtId="176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tabSelected="1" workbookViewId="0" topLeftCell="A1">
      <selection activeCell="A1" sqref="A1"/>
    </sheetView>
  </sheetViews>
  <sheetFormatPr defaultColWidth="10.625" defaultRowHeight="12.75"/>
  <cols>
    <col min="1" max="1" width="12.625" style="0" customWidth="1"/>
    <col min="2" max="4" width="12.00390625" style="0" customWidth="1"/>
    <col min="5" max="5" width="9.75390625" style="0" customWidth="1"/>
    <col min="6" max="7" width="9.00390625" style="0" hidden="1" customWidth="1"/>
    <col min="8" max="8" width="9.25390625" style="0" customWidth="1"/>
    <col min="9" max="10" width="9.00390625" style="0" hidden="1" customWidth="1"/>
    <col min="11" max="11" width="11.875" style="0" customWidth="1"/>
    <col min="12" max="14" width="9.875" style="0" customWidth="1"/>
    <col min="15" max="15" width="11.625" style="0" customWidth="1"/>
    <col min="16" max="16" width="1.625" style="0" customWidth="1"/>
  </cols>
  <sheetData>
    <row r="1" spans="1:3" ht="25.5" customHeight="1">
      <c r="A1" s="40"/>
      <c r="C1" s="39" t="s">
        <v>40</v>
      </c>
    </row>
    <row r="2" spans="1:15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 customHeight="1">
      <c r="A3" s="2"/>
      <c r="B3" s="3"/>
      <c r="D3" s="13"/>
      <c r="E3" s="14" t="s">
        <v>0</v>
      </c>
      <c r="F3" s="15"/>
      <c r="G3" s="15"/>
      <c r="H3" s="15"/>
      <c r="I3" s="1"/>
      <c r="J3" s="1"/>
      <c r="K3" s="3"/>
      <c r="L3" s="3"/>
      <c r="M3" s="2"/>
      <c r="N3" s="2"/>
      <c r="O3" s="41"/>
      <c r="P3" s="2"/>
    </row>
    <row r="4" spans="1:16" ht="15" customHeight="1">
      <c r="A4" s="25" t="s">
        <v>1</v>
      </c>
      <c r="B4" s="12"/>
      <c r="C4" s="26" t="s">
        <v>2</v>
      </c>
      <c r="D4" s="37" t="s">
        <v>3</v>
      </c>
      <c r="E4" s="31" t="s">
        <v>4</v>
      </c>
      <c r="F4" s="26"/>
      <c r="G4" s="26"/>
      <c r="H4" s="26" t="s">
        <v>5</v>
      </c>
      <c r="I4" s="32"/>
      <c r="J4" s="32"/>
      <c r="K4" s="33" t="s">
        <v>6</v>
      </c>
      <c r="L4" s="33" t="s">
        <v>7</v>
      </c>
      <c r="M4" s="34" t="s">
        <v>8</v>
      </c>
      <c r="N4" s="34" t="s">
        <v>9</v>
      </c>
      <c r="O4" s="45" t="s">
        <v>10</v>
      </c>
      <c r="P4" s="2"/>
    </row>
    <row r="5" spans="1:16" ht="15" customHeight="1">
      <c r="A5" s="2"/>
      <c r="B5" s="4"/>
      <c r="C5" s="1"/>
      <c r="D5" s="16"/>
      <c r="E5" s="17"/>
      <c r="F5" s="12"/>
      <c r="G5" s="12"/>
      <c r="H5" s="12"/>
      <c r="I5" s="1"/>
      <c r="J5" s="1"/>
      <c r="K5" s="6"/>
      <c r="L5" s="6"/>
      <c r="M5" s="7"/>
      <c r="N5" s="34" t="s">
        <v>11</v>
      </c>
      <c r="O5" s="42"/>
      <c r="P5" s="2"/>
    </row>
    <row r="6" spans="1:16" ht="15" customHeight="1">
      <c r="A6" s="5"/>
      <c r="B6" s="27" t="s">
        <v>12</v>
      </c>
      <c r="C6" s="28" t="s">
        <v>13</v>
      </c>
      <c r="D6" s="28" t="s">
        <v>14</v>
      </c>
      <c r="E6" s="29" t="s">
        <v>3</v>
      </c>
      <c r="F6" s="30" t="s">
        <v>13</v>
      </c>
      <c r="G6" s="30" t="s">
        <v>14</v>
      </c>
      <c r="H6" s="29" t="s">
        <v>15</v>
      </c>
      <c r="I6" s="8" t="s">
        <v>13</v>
      </c>
      <c r="J6" s="8" t="s">
        <v>14</v>
      </c>
      <c r="K6" s="4"/>
      <c r="L6" s="4" t="s">
        <v>16</v>
      </c>
      <c r="M6" s="36"/>
      <c r="N6" s="35" t="s">
        <v>3</v>
      </c>
      <c r="O6" s="46" t="s">
        <v>17</v>
      </c>
      <c r="P6" s="2"/>
    </row>
    <row r="7" spans="1:16" ht="42" customHeight="1">
      <c r="A7" s="24" t="s">
        <v>18</v>
      </c>
      <c r="B7" s="18">
        <f aca="true" t="shared" si="0" ref="B7:B23">C7+D7</f>
        <v>1336155</v>
      </c>
      <c r="C7" s="19">
        <v>656968</v>
      </c>
      <c r="D7" s="19">
        <v>679187</v>
      </c>
      <c r="E7" s="9" t="s">
        <v>19</v>
      </c>
      <c r="F7" s="5"/>
      <c r="G7" s="5"/>
      <c r="H7" s="9" t="s">
        <v>19</v>
      </c>
      <c r="I7" s="5"/>
      <c r="J7" s="5"/>
      <c r="K7" s="18">
        <v>259026</v>
      </c>
      <c r="L7" s="20">
        <v>100</v>
      </c>
      <c r="M7" s="22">
        <f aca="true" t="shared" si="1" ref="M7:M24">C7/D7*100</f>
        <v>96.72858873918376</v>
      </c>
      <c r="N7" s="23">
        <f aca="true" t="shared" si="2" ref="N7:N24">B7/K7</f>
        <v>5.158381784068008</v>
      </c>
      <c r="O7" s="43">
        <v>263.1</v>
      </c>
      <c r="P7" s="2"/>
    </row>
    <row r="8" spans="1:16" ht="42" customHeight="1">
      <c r="A8" s="24" t="s">
        <v>20</v>
      </c>
      <c r="B8" s="18">
        <f t="shared" si="0"/>
        <v>1399257</v>
      </c>
      <c r="C8" s="19">
        <v>691242</v>
      </c>
      <c r="D8" s="19">
        <v>708015</v>
      </c>
      <c r="E8" s="18">
        <f aca="true" t="shared" si="3" ref="E8:E24">F8+G8</f>
        <v>63102</v>
      </c>
      <c r="F8" s="11">
        <f aca="true" t="shared" si="4" ref="F8:F24">C8-C7</f>
        <v>34274</v>
      </c>
      <c r="G8" s="11">
        <f aca="true" t="shared" si="5" ref="G8:G24">D8-D7</f>
        <v>28828</v>
      </c>
      <c r="H8" s="20">
        <f aca="true" t="shared" si="6" ref="H8:H24">ROUND(E8/B7*100,1)</f>
        <v>4.7</v>
      </c>
      <c r="I8" s="10">
        <f aca="true" t="shared" si="7" ref="I8:I24">F8/C7*100</f>
        <v>5.216996870471621</v>
      </c>
      <c r="J8" s="10">
        <f aca="true" t="shared" si="8" ref="J8:J24">G8/D7*100</f>
        <v>4.244486422737773</v>
      </c>
      <c r="K8" s="18">
        <v>270796</v>
      </c>
      <c r="L8" s="20">
        <f>B8/B7*100</f>
        <v>104.72265567991737</v>
      </c>
      <c r="M8" s="22">
        <f t="shared" si="1"/>
        <v>97.63098239444079</v>
      </c>
      <c r="N8" s="23">
        <f t="shared" si="2"/>
        <v>5.167199663215114</v>
      </c>
      <c r="O8" s="43">
        <v>275.5</v>
      </c>
      <c r="P8" s="2"/>
    </row>
    <row r="9" spans="1:16" ht="42" customHeight="1">
      <c r="A9" s="24" t="s">
        <v>21</v>
      </c>
      <c r="B9" s="18">
        <f t="shared" si="0"/>
        <v>1470121</v>
      </c>
      <c r="C9" s="19">
        <v>729439</v>
      </c>
      <c r="D9" s="19">
        <v>740682</v>
      </c>
      <c r="E9" s="18">
        <f t="shared" si="3"/>
        <v>70864</v>
      </c>
      <c r="F9" s="11">
        <f t="shared" si="4"/>
        <v>38197</v>
      </c>
      <c r="G9" s="11">
        <f t="shared" si="5"/>
        <v>32667</v>
      </c>
      <c r="H9" s="20">
        <f t="shared" si="6"/>
        <v>5.1</v>
      </c>
      <c r="I9" s="10">
        <f t="shared" si="7"/>
        <v>5.525850570422515</v>
      </c>
      <c r="J9" s="10">
        <f t="shared" si="8"/>
        <v>4.613885299040275</v>
      </c>
      <c r="K9" s="21">
        <v>279746</v>
      </c>
      <c r="L9" s="20">
        <f>B9/B7*100</f>
        <v>110.02623198655846</v>
      </c>
      <c r="M9" s="22">
        <f t="shared" si="1"/>
        <v>98.48207462851805</v>
      </c>
      <c r="N9" s="23">
        <f t="shared" si="2"/>
        <v>5.255199359418901</v>
      </c>
      <c r="O9" s="43">
        <v>289.5</v>
      </c>
      <c r="P9" s="2"/>
    </row>
    <row r="10" spans="1:16" ht="42" customHeight="1">
      <c r="A10" s="24" t="s">
        <v>22</v>
      </c>
      <c r="B10" s="18">
        <f t="shared" si="0"/>
        <v>1546394</v>
      </c>
      <c r="C10" s="19">
        <v>764751</v>
      </c>
      <c r="D10" s="19">
        <v>781643</v>
      </c>
      <c r="E10" s="18">
        <f t="shared" si="3"/>
        <v>76273</v>
      </c>
      <c r="F10" s="11">
        <f t="shared" si="4"/>
        <v>35312</v>
      </c>
      <c r="G10" s="11">
        <f t="shared" si="5"/>
        <v>40961</v>
      </c>
      <c r="H10" s="20">
        <f t="shared" si="6"/>
        <v>5.2</v>
      </c>
      <c r="I10" s="10">
        <f t="shared" si="7"/>
        <v>4.840980534355854</v>
      </c>
      <c r="J10" s="10">
        <f t="shared" si="8"/>
        <v>5.530173542761941</v>
      </c>
      <c r="K10" s="21">
        <v>292254</v>
      </c>
      <c r="L10" s="20">
        <f>B10/B7*100</f>
        <v>115.73462659646523</v>
      </c>
      <c r="M10" s="22">
        <f t="shared" si="1"/>
        <v>97.83891111415313</v>
      </c>
      <c r="N10" s="23">
        <f t="shared" si="2"/>
        <v>5.291267185393528</v>
      </c>
      <c r="O10" s="43">
        <v>305.5</v>
      </c>
      <c r="P10" s="2"/>
    </row>
    <row r="11" spans="1:16" ht="42" customHeight="1">
      <c r="A11" s="24" t="s">
        <v>23</v>
      </c>
      <c r="B11" s="18">
        <f t="shared" si="0"/>
        <v>1588425</v>
      </c>
      <c r="C11" s="19">
        <v>776541</v>
      </c>
      <c r="D11" s="19">
        <v>811884</v>
      </c>
      <c r="E11" s="18">
        <f t="shared" si="3"/>
        <v>42031</v>
      </c>
      <c r="F11" s="11">
        <f t="shared" si="4"/>
        <v>11790</v>
      </c>
      <c r="G11" s="11">
        <f t="shared" si="5"/>
        <v>30241</v>
      </c>
      <c r="H11" s="20">
        <f t="shared" si="6"/>
        <v>2.7</v>
      </c>
      <c r="I11" s="10">
        <f t="shared" si="7"/>
        <v>1.5416782717511974</v>
      </c>
      <c r="J11" s="10">
        <f t="shared" si="8"/>
        <v>3.8689017876447434</v>
      </c>
      <c r="K11" s="21">
        <v>302116</v>
      </c>
      <c r="L11" s="20">
        <f>B11/B7*100</f>
        <v>118.88029457660227</v>
      </c>
      <c r="M11" s="22">
        <f t="shared" si="1"/>
        <v>95.6467919062329</v>
      </c>
      <c r="N11" s="23">
        <f t="shared" si="2"/>
        <v>5.2576659296429185</v>
      </c>
      <c r="O11" s="43">
        <v>313.8</v>
      </c>
      <c r="P11" s="2"/>
    </row>
    <row r="12" spans="1:16" ht="42" customHeight="1">
      <c r="A12" s="24" t="s">
        <v>24</v>
      </c>
      <c r="B12" s="18">
        <f t="shared" si="0"/>
        <v>1966862</v>
      </c>
      <c r="C12" s="19">
        <v>908228</v>
      </c>
      <c r="D12" s="19">
        <v>1058634</v>
      </c>
      <c r="E12" s="18">
        <f t="shared" si="3"/>
        <v>378437</v>
      </c>
      <c r="F12" s="11">
        <f t="shared" si="4"/>
        <v>131687</v>
      </c>
      <c r="G12" s="11">
        <f t="shared" si="5"/>
        <v>246750</v>
      </c>
      <c r="H12" s="20">
        <f t="shared" si="6"/>
        <v>23.8</v>
      </c>
      <c r="I12" s="10">
        <f t="shared" si="7"/>
        <v>16.95815159791949</v>
      </c>
      <c r="J12" s="10">
        <f t="shared" si="8"/>
        <v>30.39227278773815</v>
      </c>
      <c r="K12" s="21">
        <v>369982</v>
      </c>
      <c r="L12" s="20">
        <f>B12/B7*100</f>
        <v>147.2031313732314</v>
      </c>
      <c r="M12" s="22">
        <f t="shared" si="1"/>
        <v>85.79244573667575</v>
      </c>
      <c r="N12" s="23">
        <f t="shared" si="2"/>
        <v>5.3161018644150255</v>
      </c>
      <c r="O12" s="43">
        <v>388.5</v>
      </c>
      <c r="P12" s="2"/>
    </row>
    <row r="13" spans="1:16" ht="42" customHeight="1">
      <c r="A13" s="24" t="s">
        <v>25</v>
      </c>
      <c r="B13" s="18">
        <f t="shared" si="0"/>
        <v>2139037</v>
      </c>
      <c r="C13" s="19">
        <v>1036932</v>
      </c>
      <c r="D13" s="19">
        <v>1102105</v>
      </c>
      <c r="E13" s="18">
        <f t="shared" si="3"/>
        <v>172175</v>
      </c>
      <c r="F13" s="11">
        <f t="shared" si="4"/>
        <v>128704</v>
      </c>
      <c r="G13" s="11">
        <f t="shared" si="5"/>
        <v>43471</v>
      </c>
      <c r="H13" s="20">
        <f t="shared" si="6"/>
        <v>8.8</v>
      </c>
      <c r="I13" s="10">
        <f t="shared" si="7"/>
        <v>14.17089100974645</v>
      </c>
      <c r="J13" s="10">
        <f t="shared" si="8"/>
        <v>4.106329477420903</v>
      </c>
      <c r="K13" s="21">
        <v>407609</v>
      </c>
      <c r="L13" s="20">
        <f>B13/B7*100</f>
        <v>160.08898668193436</v>
      </c>
      <c r="M13" s="22">
        <f t="shared" si="1"/>
        <v>94.08649811043412</v>
      </c>
      <c r="N13" s="23">
        <f t="shared" si="2"/>
        <v>5.247766855000748</v>
      </c>
      <c r="O13" s="43">
        <v>425.1</v>
      </c>
      <c r="P13" s="2"/>
    </row>
    <row r="14" spans="1:16" ht="42" customHeight="1">
      <c r="A14" s="24" t="s">
        <v>26</v>
      </c>
      <c r="B14" s="18">
        <f t="shared" si="0"/>
        <v>2205060</v>
      </c>
      <c r="C14" s="19">
        <v>1074181</v>
      </c>
      <c r="D14" s="19">
        <v>1130879</v>
      </c>
      <c r="E14" s="18">
        <f t="shared" si="3"/>
        <v>66023</v>
      </c>
      <c r="F14" s="11">
        <f t="shared" si="4"/>
        <v>37249</v>
      </c>
      <c r="G14" s="11">
        <f t="shared" si="5"/>
        <v>28774</v>
      </c>
      <c r="H14" s="20">
        <f t="shared" si="6"/>
        <v>3.1</v>
      </c>
      <c r="I14" s="10">
        <f t="shared" si="7"/>
        <v>3.5922316988963594</v>
      </c>
      <c r="J14" s="10">
        <f t="shared" si="8"/>
        <v>2.6108220178658113</v>
      </c>
      <c r="K14" s="21">
        <v>423617</v>
      </c>
      <c r="L14" s="20">
        <f>B14/B7*100</f>
        <v>165.03025472344152</v>
      </c>
      <c r="M14" s="22">
        <f t="shared" si="1"/>
        <v>94.98637785297986</v>
      </c>
      <c r="N14" s="23">
        <f t="shared" si="2"/>
        <v>5.205315178569321</v>
      </c>
      <c r="O14" s="44">
        <v>438</v>
      </c>
      <c r="P14" s="2"/>
    </row>
    <row r="15" spans="1:16" ht="42" customHeight="1">
      <c r="A15" s="24" t="s">
        <v>27</v>
      </c>
      <c r="B15" s="18">
        <f t="shared" si="0"/>
        <v>2306010</v>
      </c>
      <c r="C15" s="19">
        <v>1128734</v>
      </c>
      <c r="D15" s="19">
        <v>1177276</v>
      </c>
      <c r="E15" s="18">
        <f t="shared" si="3"/>
        <v>100950</v>
      </c>
      <c r="F15" s="11">
        <f t="shared" si="4"/>
        <v>54553</v>
      </c>
      <c r="G15" s="11">
        <f t="shared" si="5"/>
        <v>46397</v>
      </c>
      <c r="H15" s="20">
        <f t="shared" si="6"/>
        <v>4.6</v>
      </c>
      <c r="I15" s="10">
        <f t="shared" si="7"/>
        <v>5.078566833708658</v>
      </c>
      <c r="J15" s="10">
        <f t="shared" si="8"/>
        <v>4.10273778184934</v>
      </c>
      <c r="K15" s="21">
        <v>483634</v>
      </c>
      <c r="L15" s="20">
        <f>B15/B7*100</f>
        <v>172.58551590197243</v>
      </c>
      <c r="M15" s="22">
        <f t="shared" si="1"/>
        <v>95.8767527750502</v>
      </c>
      <c r="N15" s="23">
        <f t="shared" si="2"/>
        <v>4.768089092164736</v>
      </c>
      <c r="O15" s="44">
        <v>458</v>
      </c>
      <c r="P15" s="2"/>
    </row>
    <row r="16" spans="1:16" ht="42" customHeight="1">
      <c r="A16" s="24" t="s">
        <v>28</v>
      </c>
      <c r="B16" s="18">
        <f t="shared" si="0"/>
        <v>2701770</v>
      </c>
      <c r="C16" s="19">
        <v>1343167</v>
      </c>
      <c r="D16" s="19">
        <v>1358603</v>
      </c>
      <c r="E16" s="18">
        <f t="shared" si="3"/>
        <v>395760</v>
      </c>
      <c r="F16" s="11">
        <f t="shared" si="4"/>
        <v>214433</v>
      </c>
      <c r="G16" s="11">
        <f t="shared" si="5"/>
        <v>181327</v>
      </c>
      <c r="H16" s="20">
        <f t="shared" si="6"/>
        <v>17.2</v>
      </c>
      <c r="I16" s="10">
        <f t="shared" si="7"/>
        <v>18.997655780724244</v>
      </c>
      <c r="J16" s="10">
        <f t="shared" si="8"/>
        <v>15.402250619226077</v>
      </c>
      <c r="K16" s="21">
        <v>637164</v>
      </c>
      <c r="L16" s="20">
        <f>B16/B7*100</f>
        <v>202.20483402000517</v>
      </c>
      <c r="M16" s="22">
        <f t="shared" si="1"/>
        <v>98.86383292249465</v>
      </c>
      <c r="N16" s="23">
        <f t="shared" si="2"/>
        <v>4.240305478652278</v>
      </c>
      <c r="O16" s="44">
        <v>535</v>
      </c>
      <c r="P16" s="2"/>
    </row>
    <row r="17" spans="1:16" ht="42" customHeight="1">
      <c r="A17" s="24" t="s">
        <v>29</v>
      </c>
      <c r="B17" s="18">
        <f t="shared" si="0"/>
        <v>3366624</v>
      </c>
      <c r="C17" s="19">
        <v>1694854</v>
      </c>
      <c r="D17" s="19">
        <v>1671770</v>
      </c>
      <c r="E17" s="18">
        <f t="shared" si="3"/>
        <v>664854</v>
      </c>
      <c r="F17" s="11">
        <f t="shared" si="4"/>
        <v>351687</v>
      </c>
      <c r="G17" s="11">
        <f t="shared" si="5"/>
        <v>313167</v>
      </c>
      <c r="H17" s="20">
        <f t="shared" si="6"/>
        <v>24.6</v>
      </c>
      <c r="I17" s="10">
        <f t="shared" si="7"/>
        <v>26.18341576289471</v>
      </c>
      <c r="J17" s="10">
        <f t="shared" si="8"/>
        <v>23.050663070816125</v>
      </c>
      <c r="K17" s="21">
        <v>873929</v>
      </c>
      <c r="L17" s="20">
        <f>B17/B7*100</f>
        <v>251.96358206944555</v>
      </c>
      <c r="M17" s="22">
        <f t="shared" si="1"/>
        <v>101.38081195379746</v>
      </c>
      <c r="N17" s="23">
        <f t="shared" si="2"/>
        <v>3.852285483145656</v>
      </c>
      <c r="O17" s="43">
        <v>662.9</v>
      </c>
      <c r="P17" s="2"/>
    </row>
    <row r="18" spans="1:16" ht="42" customHeight="1">
      <c r="A18" s="24" t="s">
        <v>30</v>
      </c>
      <c r="B18" s="18">
        <f t="shared" si="0"/>
        <v>4149147</v>
      </c>
      <c r="C18" s="19">
        <v>2095295</v>
      </c>
      <c r="D18" s="19">
        <v>2053852</v>
      </c>
      <c r="E18" s="18">
        <f t="shared" si="3"/>
        <v>782523</v>
      </c>
      <c r="F18" s="11">
        <f t="shared" si="4"/>
        <v>400441</v>
      </c>
      <c r="G18" s="11">
        <f t="shared" si="5"/>
        <v>382082</v>
      </c>
      <c r="H18" s="20">
        <f t="shared" si="6"/>
        <v>23.2</v>
      </c>
      <c r="I18" s="10">
        <f t="shared" si="7"/>
        <v>23.626872875185708</v>
      </c>
      <c r="J18" s="10">
        <f t="shared" si="8"/>
        <v>22.854938179294997</v>
      </c>
      <c r="K18" s="21">
        <v>1152380</v>
      </c>
      <c r="L18" s="20">
        <f>B18/B7*100</f>
        <v>310.52886828249717</v>
      </c>
      <c r="M18" s="22">
        <f t="shared" si="1"/>
        <v>102.01781822643501</v>
      </c>
      <c r="N18" s="23">
        <f t="shared" si="2"/>
        <v>3.6005024384317674</v>
      </c>
      <c r="O18" s="43">
        <v>811.2</v>
      </c>
      <c r="P18" s="2"/>
    </row>
    <row r="19" spans="1:16" ht="42" customHeight="1">
      <c r="A19" s="24" t="s">
        <v>31</v>
      </c>
      <c r="B19" s="18">
        <f t="shared" si="0"/>
        <v>4735424</v>
      </c>
      <c r="C19" s="19">
        <v>2383157</v>
      </c>
      <c r="D19" s="19">
        <v>2352267</v>
      </c>
      <c r="E19" s="18">
        <f t="shared" si="3"/>
        <v>586277</v>
      </c>
      <c r="F19" s="11">
        <f t="shared" si="4"/>
        <v>287862</v>
      </c>
      <c r="G19" s="11">
        <f t="shared" si="5"/>
        <v>298415</v>
      </c>
      <c r="H19" s="20">
        <f t="shared" si="6"/>
        <v>14.1</v>
      </c>
      <c r="I19" s="10">
        <f t="shared" si="7"/>
        <v>13.73849505678198</v>
      </c>
      <c r="J19" s="10">
        <f t="shared" si="8"/>
        <v>14.529527930931732</v>
      </c>
      <c r="K19" s="21">
        <v>1418917</v>
      </c>
      <c r="L19" s="20">
        <f>B19/B7*100</f>
        <v>354.4067866377778</v>
      </c>
      <c r="M19" s="22">
        <f t="shared" si="1"/>
        <v>101.31320126499246</v>
      </c>
      <c r="N19" s="23">
        <f t="shared" si="2"/>
        <v>3.3373509514650963</v>
      </c>
      <c r="O19" s="43">
        <v>920.8</v>
      </c>
      <c r="P19" s="2"/>
    </row>
    <row r="20" spans="1:16" ht="42" customHeight="1">
      <c r="A20" s="24" t="s">
        <v>32</v>
      </c>
      <c r="B20" s="18">
        <f t="shared" si="0"/>
        <v>5148163</v>
      </c>
      <c r="C20" s="19">
        <v>2588365</v>
      </c>
      <c r="D20" s="19">
        <v>2559798</v>
      </c>
      <c r="E20" s="18">
        <f t="shared" si="3"/>
        <v>412739</v>
      </c>
      <c r="F20" s="11">
        <f t="shared" si="4"/>
        <v>205208</v>
      </c>
      <c r="G20" s="11">
        <f t="shared" si="5"/>
        <v>207531</v>
      </c>
      <c r="H20" s="20">
        <f t="shared" si="6"/>
        <v>8.7</v>
      </c>
      <c r="I20" s="10">
        <f t="shared" si="7"/>
        <v>8.610762950153934</v>
      </c>
      <c r="J20" s="10">
        <f t="shared" si="8"/>
        <v>8.822595394145308</v>
      </c>
      <c r="K20" s="21">
        <v>1572575</v>
      </c>
      <c r="L20" s="20">
        <f>B20/B7*100</f>
        <v>385.29684056116247</v>
      </c>
      <c r="M20" s="22">
        <f t="shared" si="1"/>
        <v>101.11598649580944</v>
      </c>
      <c r="N20" s="23">
        <f t="shared" si="2"/>
        <v>3.273715403080934</v>
      </c>
      <c r="O20" s="43">
        <v>999.6</v>
      </c>
      <c r="P20" s="2"/>
    </row>
    <row r="21" spans="1:16" ht="42" customHeight="1">
      <c r="A21" s="24" t="s">
        <v>33</v>
      </c>
      <c r="B21" s="18">
        <f t="shared" si="0"/>
        <v>5555429</v>
      </c>
      <c r="C21" s="19">
        <v>2802774</v>
      </c>
      <c r="D21" s="19">
        <v>2752655</v>
      </c>
      <c r="E21" s="18">
        <f t="shared" si="3"/>
        <v>407266</v>
      </c>
      <c r="F21" s="11">
        <f t="shared" si="4"/>
        <v>214409</v>
      </c>
      <c r="G21" s="11">
        <f t="shared" si="5"/>
        <v>192857</v>
      </c>
      <c r="H21" s="20">
        <f t="shared" si="6"/>
        <v>7.9</v>
      </c>
      <c r="I21" s="10">
        <f t="shared" si="7"/>
        <v>8.283568971145879</v>
      </c>
      <c r="J21" s="10">
        <f t="shared" si="8"/>
        <v>7.534071047793615</v>
      </c>
      <c r="K21" s="21">
        <v>1813903</v>
      </c>
      <c r="L21" s="20">
        <f>B21/B7*100</f>
        <v>415.7772863178299</v>
      </c>
      <c r="M21" s="22">
        <f t="shared" si="1"/>
        <v>101.82075123834989</v>
      </c>
      <c r="N21" s="23">
        <f t="shared" si="2"/>
        <v>3.062693539841987</v>
      </c>
      <c r="O21" s="44">
        <v>1077.6</v>
      </c>
      <c r="P21" s="2"/>
    </row>
    <row r="22" spans="1:16" ht="42" customHeight="1">
      <c r="A22" s="24" t="s">
        <v>34</v>
      </c>
      <c r="B22" s="18">
        <f t="shared" si="0"/>
        <v>5797782</v>
      </c>
      <c r="C22" s="19">
        <v>2923839</v>
      </c>
      <c r="D22" s="19">
        <v>2873943</v>
      </c>
      <c r="E22" s="18">
        <f t="shared" si="3"/>
        <v>242353</v>
      </c>
      <c r="F22" s="11">
        <f t="shared" si="4"/>
        <v>121065</v>
      </c>
      <c r="G22" s="11">
        <f t="shared" si="5"/>
        <v>121288</v>
      </c>
      <c r="H22" s="20">
        <f t="shared" si="6"/>
        <v>4.4</v>
      </c>
      <c r="I22" s="10">
        <f t="shared" si="7"/>
        <v>4.319470638731485</v>
      </c>
      <c r="J22" s="10">
        <f t="shared" si="8"/>
        <v>4.406218723377975</v>
      </c>
      <c r="K22" s="21">
        <v>2015296</v>
      </c>
      <c r="L22" s="20">
        <f>B22/B7*100</f>
        <v>433.9153765843035</v>
      </c>
      <c r="M22" s="22">
        <f t="shared" si="1"/>
        <v>101.73615134329386</v>
      </c>
      <c r="N22" s="23">
        <f t="shared" si="2"/>
        <v>2.876888556321255</v>
      </c>
      <c r="O22" s="44">
        <v>1124.5</v>
      </c>
      <c r="P22" s="2"/>
    </row>
    <row r="23" spans="1:16" ht="42" customHeight="1">
      <c r="A23" s="24" t="s">
        <v>35</v>
      </c>
      <c r="B23" s="18">
        <f t="shared" si="0"/>
        <v>5926285</v>
      </c>
      <c r="C23" s="19">
        <v>2976984</v>
      </c>
      <c r="D23" s="19">
        <v>2949301</v>
      </c>
      <c r="E23" s="18">
        <f t="shared" si="3"/>
        <v>128503</v>
      </c>
      <c r="F23" s="11">
        <f t="shared" si="4"/>
        <v>53145</v>
      </c>
      <c r="G23" s="11">
        <f t="shared" si="5"/>
        <v>75358</v>
      </c>
      <c r="H23" s="20">
        <f t="shared" si="6"/>
        <v>2.2</v>
      </c>
      <c r="I23" s="10">
        <f t="shared" si="7"/>
        <v>1.817644541987435</v>
      </c>
      <c r="J23" s="10">
        <f t="shared" si="8"/>
        <v>2.6221118512092967</v>
      </c>
      <c r="K23" s="21">
        <v>2173312</v>
      </c>
      <c r="L23" s="20">
        <f>B23/B7*100</f>
        <v>443.53274882030905</v>
      </c>
      <c r="M23" s="22">
        <f t="shared" si="1"/>
        <v>100.93862918705143</v>
      </c>
      <c r="N23" s="23">
        <f t="shared" si="2"/>
        <v>2.726845018110607</v>
      </c>
      <c r="O23" s="44">
        <v>1149.4</v>
      </c>
      <c r="P23" s="2"/>
    </row>
    <row r="24" spans="1:15" ht="42" customHeight="1">
      <c r="A24" s="24" t="s">
        <v>36</v>
      </c>
      <c r="B24" s="18">
        <v>6056462</v>
      </c>
      <c r="C24" s="19">
        <v>3029486</v>
      </c>
      <c r="D24" s="19">
        <v>3026976</v>
      </c>
      <c r="E24" s="18">
        <f t="shared" si="3"/>
        <v>130177</v>
      </c>
      <c r="F24" s="11">
        <f t="shared" si="4"/>
        <v>52502</v>
      </c>
      <c r="G24" s="11">
        <f t="shared" si="5"/>
        <v>77675</v>
      </c>
      <c r="H24" s="20">
        <f t="shared" si="6"/>
        <v>2.2</v>
      </c>
      <c r="I24" s="10">
        <f t="shared" si="7"/>
        <v>1.7635969827180797</v>
      </c>
      <c r="J24" s="10">
        <f t="shared" si="8"/>
        <v>2.633674894491949</v>
      </c>
      <c r="K24" s="21">
        <v>2325232</v>
      </c>
      <c r="L24" s="20">
        <f>B24/B7*100</f>
        <v>453.2754059222171</v>
      </c>
      <c r="M24" s="22">
        <f t="shared" si="1"/>
        <v>100.08292104066898</v>
      </c>
      <c r="N24" s="23">
        <f t="shared" si="2"/>
        <v>2.6046699856186395</v>
      </c>
      <c r="O24" s="44">
        <v>1174.5</v>
      </c>
    </row>
    <row r="25" spans="1:13" ht="13.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3.5">
      <c r="A26" s="38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3.5">
      <c r="A27" s="38" t="s">
        <v>39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ht="12">
      <c r="A28" t="s">
        <v>16</v>
      </c>
    </row>
  </sheetData>
  <printOptions/>
  <pageMargins left="0.7086614173228347" right="0.7086614173228347" top="1.062992125984252" bottom="1.062992125984252" header="0.512" footer="0.51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2006-10-12T08:18:34Z</cp:lastPrinted>
  <dcterms:modified xsi:type="dcterms:W3CDTF">2006-11-02T07:44:09Z</dcterms:modified>
  <cp:category/>
  <cp:version/>
  <cp:contentType/>
  <cp:contentStatus/>
</cp:coreProperties>
</file>