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2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<sst xmlns="http://schemas.openxmlformats.org/spreadsheetml/2006/main" count="60" uniqueCount="34">
  <si>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A～R　全産業（Ｓ公務を除く）
(事業内容等不祥を含む)</t>
  </si>
  <si>
    <r>
      <rPr>
        <sz val="10"/>
        <color indexed="8"/>
        <rFont val="游ゴシック"/>
        <family val="3"/>
      </rPr>
      <t>－</t>
    </r>
  </si>
  <si>
    <t>合計に占める割合（％）</t>
  </si>
  <si>
    <t>産業大分類</t>
  </si>
  <si>
    <t>合計　A～R全産業（Ｓ公務を除く）</t>
  </si>
  <si>
    <t>令和3年</t>
  </si>
  <si>
    <t>注１：「事業所数」及び「従業者数」は必要な事項の数値が得られた事業所を対象として集計した。</t>
  </si>
  <si>
    <t>注２：合計に占める割合は単位未満四捨五入のため、合計と内訳は必ずしも一致しない。</t>
  </si>
  <si>
    <t>注３：時系列比較を行う際には留意が必要（利用上の注意参照）</t>
  </si>
  <si>
    <t>　A～B農林漁業（個人経営を除く）</t>
  </si>
  <si>
    <t>　C鉱業，採石業，砂利採取業</t>
  </si>
  <si>
    <t>　D建設業</t>
  </si>
  <si>
    <t>　E製造業</t>
  </si>
  <si>
    <t>　F電気・ガス・熱供給・水道業</t>
  </si>
  <si>
    <t>　G情報通信業</t>
  </si>
  <si>
    <t>　H運輸業，郵便業</t>
  </si>
  <si>
    <t>　I卸売業，小売業</t>
  </si>
  <si>
    <t>　J金融業，保険業</t>
  </si>
  <si>
    <t>　K不動産業，物品賃貸業</t>
  </si>
  <si>
    <t>　L学術研究，専門・技術サービス業</t>
  </si>
  <si>
    <t>　M宿泊業，飲食サービス業</t>
  </si>
  <si>
    <t>　N生活関連サービス業，娯楽業</t>
  </si>
  <si>
    <t>　O教育，学習支援業</t>
  </si>
  <si>
    <t>　P医療，福祉</t>
  </si>
  <si>
    <t>　Q複合サービス事業</t>
  </si>
  <si>
    <t>　Rサービス業（他に分類されないもの）</t>
  </si>
  <si>
    <t>構成比
（％）</t>
  </si>
  <si>
    <t>男性</t>
  </si>
  <si>
    <t>女性</t>
  </si>
  <si>
    <t>【参考値】平成28年</t>
  </si>
  <si>
    <t>事業所数</t>
  </si>
  <si>
    <t>従業者数
（人）</t>
  </si>
  <si>
    <t>1事業所当たりの従業者数
（人）</t>
  </si>
  <si>
    <t>第1-2表　産業（大分類）別  民営事業所数及び従業者数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</si>
</sst>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▲#,##0.0"/>
    <numFmt numFmtId="177" formatCode="#,##0.0;[Red]\-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00;[Red]\-#,##0.000"/>
    <numFmt numFmtId="182" formatCode="0.0%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color indexed="8"/>
      <name val="游ゴシック"/>
      <family val="3"/>
    </font>
    <font>
      <sz val="6"/>
      <name val="ＭＳ Ｐ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5"/>
      <name val="Arial"/>
      <family val="2"/>
    </font>
    <font>
      <sz val="10"/>
      <color indexed="17"/>
      <name val="Arial"/>
      <family val="2"/>
    </font>
    <font>
      <sz val="9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177" fontId="0" fillId="0" borderId="11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77" fontId="0" fillId="0" borderId="13" xfId="49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38" fontId="0" fillId="0" borderId="14" xfId="49" applyFont="1" applyBorder="1" applyAlignment="1" quotePrefix="1">
      <alignment horizontal="right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wrapText="1"/>
    </xf>
    <xf numFmtId="177" fontId="0" fillId="0" borderId="22" xfId="49" applyNumberFormat="1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38" fontId="0" fillId="0" borderId="24" xfId="49" applyFont="1" applyBorder="1" applyAlignment="1" quotePrefix="1">
      <alignment horizontal="right" vertical="center"/>
    </xf>
    <xf numFmtId="177" fontId="0" fillId="0" borderId="12" xfId="49" applyNumberFormat="1" applyFont="1" applyBorder="1" applyAlignment="1">
      <alignment vertical="center"/>
    </xf>
    <xf numFmtId="177" fontId="0" fillId="0" borderId="25" xfId="49" applyNumberFormat="1" applyFont="1" applyBorder="1" applyAlignment="1">
      <alignment vertical="center"/>
    </xf>
    <xf numFmtId="0" fontId="43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8" xfId="0" applyFont="1" applyBorder="1" applyAlignment="1">
      <alignment vertical="center"/>
    </xf>
    <xf numFmtId="0" fontId="42" fillId="0" borderId="2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7.28125" style="1" customWidth="1"/>
    <col min="2" max="19" width="11.421875" style="1" customWidth="1"/>
    <col min="20" max="16384" width="9.140625" style="1" customWidth="1"/>
  </cols>
  <sheetData>
    <row r="1" ht="16.5">
      <c r="A1" s="1" t="s">
        <v>33</v>
      </c>
    </row>
    <row r="3" spans="1:20" ht="16.5" customHeight="1">
      <c r="A3" s="2"/>
      <c r="B3" s="40" t="s">
        <v>5</v>
      </c>
      <c r="C3" s="41"/>
      <c r="D3" s="41"/>
      <c r="E3" s="41"/>
      <c r="F3" s="41"/>
      <c r="G3" s="41"/>
      <c r="H3" s="41"/>
      <c r="I3" s="41"/>
      <c r="J3" s="42"/>
      <c r="K3" s="38" t="s">
        <v>29</v>
      </c>
      <c r="L3" s="39"/>
      <c r="M3" s="39"/>
      <c r="N3" s="39"/>
      <c r="O3" s="39"/>
      <c r="P3" s="39"/>
      <c r="Q3" s="39"/>
      <c r="R3" s="39"/>
      <c r="S3" s="39"/>
      <c r="T3" s="4"/>
    </row>
    <row r="4" spans="1:20" ht="11.25" customHeight="1">
      <c r="A4" s="4"/>
      <c r="B4" s="33" t="s">
        <v>30</v>
      </c>
      <c r="C4" s="20"/>
      <c r="D4" s="33" t="s">
        <v>31</v>
      </c>
      <c r="E4" s="21"/>
      <c r="F4" s="30"/>
      <c r="G4" s="31"/>
      <c r="H4" s="18"/>
      <c r="J4" s="11"/>
      <c r="K4" s="33" t="s">
        <v>30</v>
      </c>
      <c r="L4" s="12"/>
      <c r="M4" s="33" t="s">
        <v>31</v>
      </c>
      <c r="N4" s="21"/>
      <c r="O4" s="32"/>
      <c r="Q4" s="18"/>
      <c r="S4" s="18"/>
      <c r="T4" s="4"/>
    </row>
    <row r="5" spans="1:20" ht="11.25" customHeight="1">
      <c r="A5" s="4"/>
      <c r="B5" s="34"/>
      <c r="C5" s="19"/>
      <c r="D5" s="34"/>
      <c r="E5" s="24"/>
      <c r="F5" s="29"/>
      <c r="G5" s="33" t="s">
        <v>27</v>
      </c>
      <c r="H5" s="18"/>
      <c r="I5" s="36" t="s">
        <v>28</v>
      </c>
      <c r="J5" s="18"/>
      <c r="K5" s="34"/>
      <c r="L5" s="12"/>
      <c r="M5" s="34"/>
      <c r="N5" s="24"/>
      <c r="O5" s="29"/>
      <c r="P5" s="33" t="s">
        <v>27</v>
      </c>
      <c r="Q5" s="18"/>
      <c r="R5" s="36" t="s">
        <v>28</v>
      </c>
      <c r="S5" s="18"/>
      <c r="T5" s="4"/>
    </row>
    <row r="6" spans="1:20" ht="52.5" customHeight="1">
      <c r="A6" s="5" t="s">
        <v>3</v>
      </c>
      <c r="B6" s="35"/>
      <c r="C6" s="13" t="s">
        <v>2</v>
      </c>
      <c r="D6" s="35"/>
      <c r="E6" s="14" t="s">
        <v>2</v>
      </c>
      <c r="F6" s="28" t="s">
        <v>32</v>
      </c>
      <c r="G6" s="35"/>
      <c r="H6" s="22" t="s">
        <v>26</v>
      </c>
      <c r="I6" s="37"/>
      <c r="J6" s="22" t="s">
        <v>26</v>
      </c>
      <c r="K6" s="35"/>
      <c r="L6" s="14" t="s">
        <v>2</v>
      </c>
      <c r="M6" s="35"/>
      <c r="N6" s="14" t="s">
        <v>2</v>
      </c>
      <c r="O6" s="28" t="s">
        <v>32</v>
      </c>
      <c r="P6" s="35"/>
      <c r="Q6" s="22" t="s">
        <v>26</v>
      </c>
      <c r="R6" s="37"/>
      <c r="S6" s="22" t="s">
        <v>26</v>
      </c>
      <c r="T6" s="4"/>
    </row>
    <row r="7" spans="1:20" ht="31.5" customHeight="1">
      <c r="A7" s="15" t="s">
        <v>0</v>
      </c>
      <c r="B7" s="6">
        <v>209164</v>
      </c>
      <c r="C7" s="17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6">
        <v>196579</v>
      </c>
      <c r="L7" s="17" t="s">
        <v>1</v>
      </c>
      <c r="M7" s="17" t="s">
        <v>1</v>
      </c>
      <c r="N7" s="17" t="s">
        <v>1</v>
      </c>
      <c r="O7" s="17" t="s">
        <v>1</v>
      </c>
      <c r="P7" s="17" t="s">
        <v>1</v>
      </c>
      <c r="Q7" s="17" t="s">
        <v>1</v>
      </c>
      <c r="R7" s="17" t="s">
        <v>1</v>
      </c>
      <c r="S7" s="25" t="s">
        <v>1</v>
      </c>
      <c r="T7" s="4"/>
    </row>
    <row r="8" spans="1:20" ht="15.75" customHeight="1">
      <c r="A8" s="3" t="s">
        <v>4</v>
      </c>
      <c r="B8" s="7">
        <v>182689</v>
      </c>
      <c r="C8" s="8">
        <f>B8/$B$8*100</f>
        <v>100</v>
      </c>
      <c r="D8" s="7">
        <v>2151386</v>
      </c>
      <c r="E8" s="23">
        <f>D8/$D$8*100</f>
        <v>100</v>
      </c>
      <c r="F8" s="8">
        <f>D8/B8</f>
        <v>11.776220790523785</v>
      </c>
      <c r="G8" s="7">
        <v>1120269</v>
      </c>
      <c r="H8" s="8">
        <f>G8/(G8+I8)*100</f>
        <v>52.52719387867537</v>
      </c>
      <c r="I8" s="7">
        <v>1012472</v>
      </c>
      <c r="J8" s="8">
        <f>I8/(G8+I8)*100</f>
        <v>47.47280612132462</v>
      </c>
      <c r="K8" s="7">
        <v>188740</v>
      </c>
      <c r="L8" s="8">
        <f>K8/$K$8*100</f>
        <v>100</v>
      </c>
      <c r="M8" s="7">
        <v>2114259</v>
      </c>
      <c r="N8" s="8">
        <f>M8/$M$8*100</f>
        <v>100</v>
      </c>
      <c r="O8" s="8">
        <f>M8/K8</f>
        <v>11.201965667055209</v>
      </c>
      <c r="P8" s="7">
        <v>1113159</v>
      </c>
      <c r="Q8" s="8">
        <f>P8/(P8+R8)*100</f>
        <v>52.98254348422079</v>
      </c>
      <c r="R8" s="7">
        <v>987833</v>
      </c>
      <c r="S8" s="26">
        <f>R8/(P8+R8)*100</f>
        <v>47.01745651577921</v>
      </c>
      <c r="T8" s="4"/>
    </row>
    <row r="9" spans="1:20" ht="15.75" customHeight="1">
      <c r="A9" s="3" t="s">
        <v>9</v>
      </c>
      <c r="B9" s="7">
        <v>1246</v>
      </c>
      <c r="C9" s="8">
        <f aca="true" t="shared" si="0" ref="C9:C24">B9/$B$8*100</f>
        <v>0.682033401025787</v>
      </c>
      <c r="D9" s="7">
        <v>13540</v>
      </c>
      <c r="E9" s="8">
        <f>D9/$D$8*100</f>
        <v>0.6293617230938567</v>
      </c>
      <c r="F9" s="8">
        <f aca="true" t="shared" si="1" ref="F9:F25">D9/B9</f>
        <v>10.86677367576244</v>
      </c>
      <c r="G9" s="7">
        <v>8827</v>
      </c>
      <c r="H9" s="8">
        <f aca="true" t="shared" si="2" ref="H9:H25">G9/(G9+I9)*100</f>
        <v>65.20165460186142</v>
      </c>
      <c r="I9" s="7">
        <v>4711</v>
      </c>
      <c r="J9" s="8">
        <f aca="true" t="shared" si="3" ref="J9:J25">I9/(G9+I9)*100</f>
        <v>34.79834539813857</v>
      </c>
      <c r="K9" s="7">
        <v>1001</v>
      </c>
      <c r="L9" s="8">
        <f aca="true" t="shared" si="4" ref="L9:L25">K9/$K$8*100</f>
        <v>0.5303592243297658</v>
      </c>
      <c r="M9" s="7">
        <v>11347</v>
      </c>
      <c r="N9" s="8">
        <f aca="true" t="shared" si="5" ref="N9:N25">M9/$M$8*100</f>
        <v>0.5366892135731715</v>
      </c>
      <c r="O9" s="8">
        <f aca="true" t="shared" si="6" ref="O9:O25">M9/K9</f>
        <v>11.335664335664335</v>
      </c>
      <c r="P9" s="7">
        <v>7152</v>
      </c>
      <c r="Q9" s="8">
        <f aca="true" t="shared" si="7" ref="Q9:Q25">P9/(P9+R9)*100</f>
        <v>63.51687388987567</v>
      </c>
      <c r="R9" s="7">
        <v>4108</v>
      </c>
      <c r="S9" s="26">
        <f aca="true" t="shared" si="8" ref="S9:S25">R9/(P9+R9)*100</f>
        <v>36.48312611012434</v>
      </c>
      <c r="T9" s="4"/>
    </row>
    <row r="10" spans="1:20" ht="15.75" customHeight="1">
      <c r="A10" s="3" t="s">
        <v>10</v>
      </c>
      <c r="B10" s="7">
        <v>71</v>
      </c>
      <c r="C10" s="8">
        <f t="shared" si="0"/>
        <v>0.03886386153517727</v>
      </c>
      <c r="D10" s="7">
        <v>881</v>
      </c>
      <c r="E10" s="8">
        <f aca="true" t="shared" si="9" ref="E10:E25">D10/$D$8*100</f>
        <v>0.040950345498204414</v>
      </c>
      <c r="F10" s="8">
        <f t="shared" si="1"/>
        <v>12.408450704225352</v>
      </c>
      <c r="G10" s="7">
        <v>758</v>
      </c>
      <c r="H10" s="8">
        <f t="shared" si="2"/>
        <v>86.03859250851306</v>
      </c>
      <c r="I10" s="7">
        <v>123</v>
      </c>
      <c r="J10" s="8">
        <f t="shared" si="3"/>
        <v>13.961407491486947</v>
      </c>
      <c r="K10" s="7">
        <v>60</v>
      </c>
      <c r="L10" s="8">
        <f t="shared" si="4"/>
        <v>0.03178976369608986</v>
      </c>
      <c r="M10" s="7">
        <v>760</v>
      </c>
      <c r="N10" s="8">
        <f t="shared" si="5"/>
        <v>0.035946400133569256</v>
      </c>
      <c r="O10" s="8">
        <f t="shared" si="6"/>
        <v>12.666666666666666</v>
      </c>
      <c r="P10" s="7">
        <v>649</v>
      </c>
      <c r="Q10" s="8">
        <f t="shared" si="7"/>
        <v>85.39473684210527</v>
      </c>
      <c r="R10" s="7">
        <v>111</v>
      </c>
      <c r="S10" s="26">
        <f t="shared" si="8"/>
        <v>14.605263157894738</v>
      </c>
      <c r="T10" s="4"/>
    </row>
    <row r="11" spans="1:20" ht="15.75" customHeight="1">
      <c r="A11" s="3" t="s">
        <v>11</v>
      </c>
      <c r="B11" s="7">
        <v>20004</v>
      </c>
      <c r="C11" s="8">
        <f t="shared" si="0"/>
        <v>10.949756142953325</v>
      </c>
      <c r="D11" s="7">
        <v>146352</v>
      </c>
      <c r="E11" s="8">
        <f t="shared" si="9"/>
        <v>6.802684409027483</v>
      </c>
      <c r="F11" s="8">
        <f t="shared" si="1"/>
        <v>7.3161367726454705</v>
      </c>
      <c r="G11" s="7">
        <v>117246</v>
      </c>
      <c r="H11" s="8">
        <f t="shared" si="2"/>
        <v>80.31428101709777</v>
      </c>
      <c r="I11" s="7">
        <v>28738</v>
      </c>
      <c r="J11" s="8">
        <f t="shared" si="3"/>
        <v>19.685718982902237</v>
      </c>
      <c r="K11" s="7">
        <v>19912</v>
      </c>
      <c r="L11" s="8">
        <f t="shared" si="4"/>
        <v>10.549962911942355</v>
      </c>
      <c r="M11" s="7">
        <v>144082</v>
      </c>
      <c r="N11" s="8">
        <f t="shared" si="5"/>
        <v>6.814775294795955</v>
      </c>
      <c r="O11" s="8">
        <f t="shared" si="6"/>
        <v>7.235938127762154</v>
      </c>
      <c r="P11" s="7">
        <v>116598</v>
      </c>
      <c r="Q11" s="8">
        <f t="shared" si="7"/>
        <v>81.37033909541988</v>
      </c>
      <c r="R11" s="7">
        <v>26695</v>
      </c>
      <c r="S11" s="26">
        <f t="shared" si="8"/>
        <v>18.629660904580124</v>
      </c>
      <c r="T11" s="4"/>
    </row>
    <row r="12" spans="1:20" ht="15.75" customHeight="1">
      <c r="A12" s="3" t="s">
        <v>12</v>
      </c>
      <c r="B12" s="7">
        <v>10411</v>
      </c>
      <c r="C12" s="8">
        <f t="shared" si="0"/>
        <v>5.6987558090525425</v>
      </c>
      <c r="D12" s="7">
        <v>237440</v>
      </c>
      <c r="E12" s="8">
        <f t="shared" si="9"/>
        <v>11.0366061692323</v>
      </c>
      <c r="F12" s="8">
        <f t="shared" si="1"/>
        <v>22.806646815867833</v>
      </c>
      <c r="G12" s="7">
        <v>167879</v>
      </c>
      <c r="H12" s="8">
        <f t="shared" si="2"/>
        <v>70.72937468928268</v>
      </c>
      <c r="I12" s="7">
        <v>69475</v>
      </c>
      <c r="J12" s="8">
        <f t="shared" si="3"/>
        <v>29.270625310717325</v>
      </c>
      <c r="K12" s="7">
        <v>11082</v>
      </c>
      <c r="L12" s="8">
        <f t="shared" si="4"/>
        <v>5.871569354667797</v>
      </c>
      <c r="M12" s="7">
        <v>240508</v>
      </c>
      <c r="N12" s="8">
        <f t="shared" si="5"/>
        <v>11.375522109637465</v>
      </c>
      <c r="O12" s="8">
        <f t="shared" si="6"/>
        <v>21.70258076159538</v>
      </c>
      <c r="P12" s="7">
        <v>169571</v>
      </c>
      <c r="Q12" s="8">
        <f t="shared" si="7"/>
        <v>70.63045126248532</v>
      </c>
      <c r="R12" s="7">
        <v>70511</v>
      </c>
      <c r="S12" s="26">
        <f t="shared" si="8"/>
        <v>29.369548737514684</v>
      </c>
      <c r="T12" s="4"/>
    </row>
    <row r="13" spans="1:20" ht="15.75" customHeight="1">
      <c r="A13" s="3" t="s">
        <v>13</v>
      </c>
      <c r="B13" s="7">
        <v>345</v>
      </c>
      <c r="C13" s="8">
        <f t="shared" si="0"/>
        <v>0.18884552436107266</v>
      </c>
      <c r="D13" s="7">
        <v>5424</v>
      </c>
      <c r="E13" s="8">
        <f t="shared" si="9"/>
        <v>0.2521165425451314</v>
      </c>
      <c r="F13" s="8">
        <f t="shared" si="1"/>
        <v>15.721739130434782</v>
      </c>
      <c r="G13" s="7">
        <v>4505</v>
      </c>
      <c r="H13" s="8">
        <f t="shared" si="2"/>
        <v>83.05678466076697</v>
      </c>
      <c r="I13" s="7">
        <v>919</v>
      </c>
      <c r="J13" s="8">
        <f t="shared" si="3"/>
        <v>16.94321533923304</v>
      </c>
      <c r="K13" s="7">
        <v>131</v>
      </c>
      <c r="L13" s="8">
        <f t="shared" si="4"/>
        <v>0.06940765073646285</v>
      </c>
      <c r="M13" s="7">
        <v>6109</v>
      </c>
      <c r="N13" s="8">
        <f t="shared" si="5"/>
        <v>0.28894284002101916</v>
      </c>
      <c r="O13" s="8">
        <f t="shared" si="6"/>
        <v>46.63358778625954</v>
      </c>
      <c r="P13" s="7">
        <v>5277</v>
      </c>
      <c r="Q13" s="8">
        <f t="shared" si="7"/>
        <v>86.38074971353741</v>
      </c>
      <c r="R13" s="7">
        <v>832</v>
      </c>
      <c r="S13" s="26">
        <f t="shared" si="8"/>
        <v>13.619250286462597</v>
      </c>
      <c r="T13" s="4"/>
    </row>
    <row r="14" spans="1:20" ht="15.75" customHeight="1">
      <c r="A14" s="3" t="s">
        <v>14</v>
      </c>
      <c r="B14" s="7">
        <v>1960</v>
      </c>
      <c r="C14" s="8">
        <f t="shared" si="0"/>
        <v>1.0728615297034851</v>
      </c>
      <c r="D14" s="7">
        <v>30444</v>
      </c>
      <c r="E14" s="8">
        <f t="shared" si="9"/>
        <v>1.4150877620287572</v>
      </c>
      <c r="F14" s="8">
        <f t="shared" si="1"/>
        <v>15.53265306122449</v>
      </c>
      <c r="G14" s="7">
        <v>19881</v>
      </c>
      <c r="H14" s="8">
        <f t="shared" si="2"/>
        <v>66.29209736578859</v>
      </c>
      <c r="I14" s="7">
        <v>10109</v>
      </c>
      <c r="J14" s="8">
        <f t="shared" si="3"/>
        <v>33.70790263421141</v>
      </c>
      <c r="K14" s="7">
        <v>1457</v>
      </c>
      <c r="L14" s="8">
        <f t="shared" si="4"/>
        <v>0.7719614284200488</v>
      </c>
      <c r="M14" s="7">
        <v>28794</v>
      </c>
      <c r="N14" s="8">
        <f t="shared" si="5"/>
        <v>1.361895586113149</v>
      </c>
      <c r="O14" s="8">
        <f t="shared" si="6"/>
        <v>19.762525737817434</v>
      </c>
      <c r="P14" s="7">
        <v>20009</v>
      </c>
      <c r="Q14" s="8">
        <f t="shared" si="7"/>
        <v>69.72748815165876</v>
      </c>
      <c r="R14" s="7">
        <v>8687</v>
      </c>
      <c r="S14" s="26">
        <f t="shared" si="8"/>
        <v>30.27251184834123</v>
      </c>
      <c r="T14" s="4"/>
    </row>
    <row r="15" spans="1:20" ht="15.75" customHeight="1">
      <c r="A15" s="3" t="s">
        <v>15</v>
      </c>
      <c r="B15" s="7">
        <v>5724</v>
      </c>
      <c r="C15" s="8">
        <f t="shared" si="0"/>
        <v>3.1331935693993618</v>
      </c>
      <c r="D15" s="7">
        <v>174586</v>
      </c>
      <c r="E15" s="8">
        <f t="shared" si="9"/>
        <v>8.115047694834864</v>
      </c>
      <c r="F15" s="8">
        <f t="shared" si="1"/>
        <v>30.500698812019568</v>
      </c>
      <c r="G15" s="7">
        <v>131333</v>
      </c>
      <c r="H15" s="8">
        <f t="shared" si="2"/>
        <v>75.44231520415433</v>
      </c>
      <c r="I15" s="7">
        <v>42751</v>
      </c>
      <c r="J15" s="8">
        <f t="shared" si="3"/>
        <v>24.557684795845685</v>
      </c>
      <c r="K15" s="7">
        <v>5504</v>
      </c>
      <c r="L15" s="8">
        <f t="shared" si="4"/>
        <v>2.9161809897213096</v>
      </c>
      <c r="M15" s="7">
        <v>167927</v>
      </c>
      <c r="N15" s="8">
        <f t="shared" si="5"/>
        <v>7.94259359898669</v>
      </c>
      <c r="O15" s="8">
        <f t="shared" si="6"/>
        <v>30.50999273255814</v>
      </c>
      <c r="P15" s="7">
        <v>127721</v>
      </c>
      <c r="Q15" s="8">
        <f t="shared" si="7"/>
        <v>76.61405939762578</v>
      </c>
      <c r="R15" s="7">
        <v>38986</v>
      </c>
      <c r="S15" s="26">
        <f t="shared" si="8"/>
        <v>23.385940602374227</v>
      </c>
      <c r="T15" s="4"/>
    </row>
    <row r="16" spans="1:20" ht="15.75" customHeight="1">
      <c r="A16" s="3" t="s">
        <v>16</v>
      </c>
      <c r="B16" s="7">
        <v>42852</v>
      </c>
      <c r="C16" s="8">
        <f t="shared" si="0"/>
        <v>23.456256260639666</v>
      </c>
      <c r="D16" s="7">
        <v>446932</v>
      </c>
      <c r="E16" s="8">
        <f t="shared" si="9"/>
        <v>20.77414280840351</v>
      </c>
      <c r="F16" s="8">
        <f t="shared" si="1"/>
        <v>10.429664893120508</v>
      </c>
      <c r="G16" s="7">
        <v>203353</v>
      </c>
      <c r="H16" s="8">
        <f t="shared" si="2"/>
        <v>45.98707360536957</v>
      </c>
      <c r="I16" s="7">
        <v>238843</v>
      </c>
      <c r="J16" s="8">
        <f t="shared" si="3"/>
        <v>54.01292639463043</v>
      </c>
      <c r="K16" s="7">
        <v>47017</v>
      </c>
      <c r="L16" s="8">
        <f t="shared" si="4"/>
        <v>24.910988661650947</v>
      </c>
      <c r="M16" s="7">
        <v>443104</v>
      </c>
      <c r="N16" s="8">
        <f t="shared" si="5"/>
        <v>20.95788642734878</v>
      </c>
      <c r="O16" s="8">
        <f t="shared" si="6"/>
        <v>9.424335878512027</v>
      </c>
      <c r="P16" s="7">
        <v>205617</v>
      </c>
      <c r="Q16" s="8">
        <f t="shared" si="7"/>
        <v>46.599175969867154</v>
      </c>
      <c r="R16" s="7">
        <v>235629</v>
      </c>
      <c r="S16" s="26">
        <f t="shared" si="8"/>
        <v>53.40082403013285</v>
      </c>
      <c r="T16" s="4"/>
    </row>
    <row r="17" spans="1:20" ht="15.75" customHeight="1">
      <c r="A17" s="3" t="s">
        <v>17</v>
      </c>
      <c r="B17" s="7">
        <v>2750</v>
      </c>
      <c r="C17" s="8">
        <f t="shared" si="0"/>
        <v>1.5052904115737673</v>
      </c>
      <c r="D17" s="7">
        <v>46780</v>
      </c>
      <c r="E17" s="8">
        <f t="shared" si="9"/>
        <v>2.174412216124861</v>
      </c>
      <c r="F17" s="8">
        <f t="shared" si="1"/>
        <v>17.01090909090909</v>
      </c>
      <c r="G17" s="7">
        <v>17371</v>
      </c>
      <c r="H17" s="8">
        <f t="shared" si="2"/>
        <v>37.56135533115661</v>
      </c>
      <c r="I17" s="7">
        <v>28876</v>
      </c>
      <c r="J17" s="8">
        <f t="shared" si="3"/>
        <v>62.43864466884338</v>
      </c>
      <c r="K17" s="7">
        <v>2821</v>
      </c>
      <c r="L17" s="8">
        <f t="shared" si="4"/>
        <v>1.4946487231111583</v>
      </c>
      <c r="M17" s="7">
        <v>48883</v>
      </c>
      <c r="N17" s="8">
        <f t="shared" si="5"/>
        <v>2.312062997012192</v>
      </c>
      <c r="O17" s="8">
        <f t="shared" si="6"/>
        <v>17.328252392768523</v>
      </c>
      <c r="P17" s="7">
        <v>19287</v>
      </c>
      <c r="Q17" s="8">
        <f t="shared" si="7"/>
        <v>39.516062940501556</v>
      </c>
      <c r="R17" s="7">
        <v>29521</v>
      </c>
      <c r="S17" s="26">
        <f t="shared" si="8"/>
        <v>60.48393705949844</v>
      </c>
      <c r="T17" s="4"/>
    </row>
    <row r="18" spans="1:20" ht="15.75" customHeight="1">
      <c r="A18" s="3" t="s">
        <v>18</v>
      </c>
      <c r="B18" s="7">
        <v>13083</v>
      </c>
      <c r="C18" s="8">
        <f t="shared" si="0"/>
        <v>7.161350710770763</v>
      </c>
      <c r="D18" s="7">
        <v>58695</v>
      </c>
      <c r="E18" s="8">
        <f t="shared" si="9"/>
        <v>2.728241236114765</v>
      </c>
      <c r="F18" s="8">
        <f t="shared" si="1"/>
        <v>4.486356340288925</v>
      </c>
      <c r="G18" s="7">
        <v>33474</v>
      </c>
      <c r="H18" s="8">
        <f t="shared" si="2"/>
        <v>57.081954912861086</v>
      </c>
      <c r="I18" s="7">
        <v>25168</v>
      </c>
      <c r="J18" s="8">
        <f t="shared" si="3"/>
        <v>42.918045087138914</v>
      </c>
      <c r="K18" s="7">
        <v>12233</v>
      </c>
      <c r="L18" s="8">
        <f t="shared" si="4"/>
        <v>6.481402988237788</v>
      </c>
      <c r="M18" s="7">
        <v>53857</v>
      </c>
      <c r="N18" s="8">
        <f t="shared" si="5"/>
        <v>2.5473227263074203</v>
      </c>
      <c r="O18" s="8">
        <f t="shared" si="6"/>
        <v>4.402599525872639</v>
      </c>
      <c r="P18" s="7">
        <v>31702</v>
      </c>
      <c r="Q18" s="8">
        <f t="shared" si="7"/>
        <v>59.027687266091945</v>
      </c>
      <c r="R18" s="7">
        <v>22005</v>
      </c>
      <c r="S18" s="26">
        <f t="shared" si="8"/>
        <v>40.972312733908055</v>
      </c>
      <c r="T18" s="4"/>
    </row>
    <row r="19" spans="1:20" ht="15.75" customHeight="1">
      <c r="A19" s="3" t="s">
        <v>19</v>
      </c>
      <c r="B19" s="7">
        <v>8008</v>
      </c>
      <c r="C19" s="8">
        <f t="shared" si="0"/>
        <v>4.383405678502811</v>
      </c>
      <c r="D19" s="7">
        <v>60589</v>
      </c>
      <c r="E19" s="8">
        <f t="shared" si="9"/>
        <v>2.8162775066863874</v>
      </c>
      <c r="F19" s="8">
        <f t="shared" si="1"/>
        <v>7.566058941058941</v>
      </c>
      <c r="G19" s="7">
        <v>39346</v>
      </c>
      <c r="H19" s="8">
        <f t="shared" si="2"/>
        <v>65.19419406150583</v>
      </c>
      <c r="I19" s="7">
        <v>21006</v>
      </c>
      <c r="J19" s="8">
        <f t="shared" si="3"/>
        <v>34.80580593849417</v>
      </c>
      <c r="K19" s="7">
        <v>6831</v>
      </c>
      <c r="L19" s="8">
        <f t="shared" si="4"/>
        <v>3.6192645967998303</v>
      </c>
      <c r="M19" s="7">
        <v>51962</v>
      </c>
      <c r="N19" s="8">
        <f t="shared" si="5"/>
        <v>2.45769321544806</v>
      </c>
      <c r="O19" s="8">
        <f t="shared" si="6"/>
        <v>7.606792563314302</v>
      </c>
      <c r="P19" s="7">
        <v>34036</v>
      </c>
      <c r="Q19" s="8">
        <f t="shared" si="7"/>
        <v>65.84511810566637</v>
      </c>
      <c r="R19" s="7">
        <v>17655</v>
      </c>
      <c r="S19" s="26">
        <f t="shared" si="8"/>
        <v>34.15488189433364</v>
      </c>
      <c r="T19" s="4"/>
    </row>
    <row r="20" spans="1:20" ht="15.75" customHeight="1">
      <c r="A20" s="3" t="s">
        <v>20</v>
      </c>
      <c r="B20" s="7">
        <v>20661</v>
      </c>
      <c r="C20" s="8">
        <f t="shared" si="0"/>
        <v>11.309383706736584</v>
      </c>
      <c r="D20" s="7">
        <v>191703</v>
      </c>
      <c r="E20" s="8">
        <f t="shared" si="9"/>
        <v>8.910674328084314</v>
      </c>
      <c r="F20" s="8">
        <f t="shared" si="1"/>
        <v>9.278495716567447</v>
      </c>
      <c r="G20" s="7">
        <v>73219</v>
      </c>
      <c r="H20" s="8">
        <f t="shared" si="2"/>
        <v>39.722556774410556</v>
      </c>
      <c r="I20" s="7">
        <v>111107</v>
      </c>
      <c r="J20" s="8">
        <f t="shared" si="3"/>
        <v>60.277443225589444</v>
      </c>
      <c r="K20" s="7">
        <v>25104</v>
      </c>
      <c r="L20" s="8">
        <f t="shared" si="4"/>
        <v>13.300837130443997</v>
      </c>
      <c r="M20" s="7">
        <v>218655</v>
      </c>
      <c r="N20" s="8">
        <f t="shared" si="5"/>
        <v>10.341921212112611</v>
      </c>
      <c r="O20" s="8">
        <f t="shared" si="6"/>
        <v>8.709966539196941</v>
      </c>
      <c r="P20" s="7">
        <v>86710</v>
      </c>
      <c r="Q20" s="8">
        <f t="shared" si="7"/>
        <v>39.959998525291255</v>
      </c>
      <c r="R20" s="7">
        <v>130282</v>
      </c>
      <c r="S20" s="26">
        <f t="shared" si="8"/>
        <v>60.040001474708745</v>
      </c>
      <c r="T20" s="4"/>
    </row>
    <row r="21" spans="1:20" ht="15.75" customHeight="1">
      <c r="A21" s="3" t="s">
        <v>21</v>
      </c>
      <c r="B21" s="7">
        <v>17538</v>
      </c>
      <c r="C21" s="8">
        <f t="shared" si="0"/>
        <v>9.599921177520267</v>
      </c>
      <c r="D21" s="7">
        <v>118788</v>
      </c>
      <c r="E21" s="8">
        <f t="shared" si="9"/>
        <v>5.5214638377306535</v>
      </c>
      <c r="F21" s="8">
        <f t="shared" si="1"/>
        <v>6.773178241532672</v>
      </c>
      <c r="G21" s="7">
        <v>47170</v>
      </c>
      <c r="H21" s="8">
        <f t="shared" si="2"/>
        <v>39.743524931331415</v>
      </c>
      <c r="I21" s="7">
        <v>71516</v>
      </c>
      <c r="J21" s="8">
        <f t="shared" si="3"/>
        <v>60.25647506866859</v>
      </c>
      <c r="K21" s="7">
        <v>19310</v>
      </c>
      <c r="L21" s="8">
        <f t="shared" si="4"/>
        <v>10.231005616191586</v>
      </c>
      <c r="M21" s="7">
        <v>131916</v>
      </c>
      <c r="N21" s="8">
        <f t="shared" si="5"/>
        <v>6.239349105289371</v>
      </c>
      <c r="O21" s="8">
        <f t="shared" si="6"/>
        <v>6.8314862765406525</v>
      </c>
      <c r="P21" s="7">
        <v>52151</v>
      </c>
      <c r="Q21" s="8">
        <f t="shared" si="7"/>
        <v>39.71079823646318</v>
      </c>
      <c r="R21" s="7">
        <v>79176</v>
      </c>
      <c r="S21" s="26">
        <f t="shared" si="8"/>
        <v>60.289201763536816</v>
      </c>
      <c r="T21" s="4"/>
    </row>
    <row r="22" spans="1:20" ht="15.75" customHeight="1">
      <c r="A22" s="3" t="s">
        <v>22</v>
      </c>
      <c r="B22" s="7">
        <v>6595</v>
      </c>
      <c r="C22" s="8">
        <f t="shared" si="0"/>
        <v>3.6099600961196345</v>
      </c>
      <c r="D22" s="7">
        <v>79343</v>
      </c>
      <c r="E22" s="8">
        <f t="shared" si="9"/>
        <v>3.687994623001172</v>
      </c>
      <c r="F22" s="8">
        <f t="shared" si="1"/>
        <v>12.030780894617134</v>
      </c>
      <c r="G22" s="7">
        <v>38169</v>
      </c>
      <c r="H22" s="8">
        <f t="shared" si="2"/>
        <v>48.14940962761126</v>
      </c>
      <c r="I22" s="7">
        <v>41103</v>
      </c>
      <c r="J22" s="8">
        <f t="shared" si="3"/>
        <v>51.85059037238874</v>
      </c>
      <c r="K22" s="7">
        <v>6903</v>
      </c>
      <c r="L22" s="8">
        <f t="shared" si="4"/>
        <v>3.657412313235138</v>
      </c>
      <c r="M22" s="7">
        <v>76240</v>
      </c>
      <c r="N22" s="8">
        <f t="shared" si="5"/>
        <v>3.605991508135947</v>
      </c>
      <c r="O22" s="8">
        <f t="shared" si="6"/>
        <v>11.044473417354773</v>
      </c>
      <c r="P22" s="7">
        <v>37538</v>
      </c>
      <c r="Q22" s="8">
        <f t="shared" si="7"/>
        <v>49.32849746379668</v>
      </c>
      <c r="R22" s="7">
        <v>38560</v>
      </c>
      <c r="S22" s="26">
        <f t="shared" si="8"/>
        <v>50.67150253620332</v>
      </c>
      <c r="T22" s="4"/>
    </row>
    <row r="23" spans="1:20" ht="15.75" customHeight="1">
      <c r="A23" s="3" t="s">
        <v>23</v>
      </c>
      <c r="B23" s="7">
        <v>18106</v>
      </c>
      <c r="C23" s="8">
        <f t="shared" si="0"/>
        <v>9.910832069801685</v>
      </c>
      <c r="D23" s="7">
        <v>335058</v>
      </c>
      <c r="E23" s="8">
        <f t="shared" si="9"/>
        <v>15.574053191756384</v>
      </c>
      <c r="F23" s="8">
        <f t="shared" si="1"/>
        <v>18.50535734010825</v>
      </c>
      <c r="G23" s="7">
        <v>93049</v>
      </c>
      <c r="H23" s="8">
        <f t="shared" si="2"/>
        <v>28.050971620130593</v>
      </c>
      <c r="I23" s="7">
        <v>238665</v>
      </c>
      <c r="J23" s="8">
        <f t="shared" si="3"/>
        <v>71.9490283798694</v>
      </c>
      <c r="K23" s="7">
        <v>16820</v>
      </c>
      <c r="L23" s="8">
        <f t="shared" si="4"/>
        <v>8.911730422803856</v>
      </c>
      <c r="M23" s="7">
        <v>292342</v>
      </c>
      <c r="N23" s="8">
        <f t="shared" si="5"/>
        <v>13.827161194536714</v>
      </c>
      <c r="O23" s="8">
        <f t="shared" si="6"/>
        <v>17.380618311533887</v>
      </c>
      <c r="P23" s="7">
        <v>80001</v>
      </c>
      <c r="Q23" s="8">
        <f t="shared" si="7"/>
        <v>27.776581856563524</v>
      </c>
      <c r="R23" s="7">
        <v>208015</v>
      </c>
      <c r="S23" s="26">
        <f t="shared" si="8"/>
        <v>72.22341814343648</v>
      </c>
      <c r="T23" s="4"/>
    </row>
    <row r="24" spans="1:20" ht="15.75" customHeight="1">
      <c r="A24" s="3" t="s">
        <v>24</v>
      </c>
      <c r="B24" s="7">
        <v>946</v>
      </c>
      <c r="C24" s="8">
        <f t="shared" si="0"/>
        <v>0.5178199015813759</v>
      </c>
      <c r="D24" s="7">
        <v>15655</v>
      </c>
      <c r="E24" s="8">
        <f t="shared" si="9"/>
        <v>0.7276704412876165</v>
      </c>
      <c r="F24" s="8">
        <f t="shared" si="1"/>
        <v>16.54862579281184</v>
      </c>
      <c r="G24" s="7">
        <v>8893</v>
      </c>
      <c r="H24" s="8">
        <f t="shared" si="2"/>
        <v>56.80613222612584</v>
      </c>
      <c r="I24" s="7">
        <v>6762</v>
      </c>
      <c r="J24" s="8">
        <f t="shared" si="3"/>
        <v>43.19386777387416</v>
      </c>
      <c r="K24" s="7">
        <v>981</v>
      </c>
      <c r="L24" s="8">
        <f t="shared" si="4"/>
        <v>0.5197626364310692</v>
      </c>
      <c r="M24" s="7">
        <v>17143</v>
      </c>
      <c r="N24" s="8">
        <f t="shared" si="5"/>
        <v>0.8108278124865497</v>
      </c>
      <c r="O24" s="8">
        <f t="shared" si="6"/>
        <v>17.475025484199797</v>
      </c>
      <c r="P24" s="7">
        <v>9983</v>
      </c>
      <c r="Q24" s="8">
        <f t="shared" si="7"/>
        <v>58.23368138598845</v>
      </c>
      <c r="R24" s="7">
        <v>7160</v>
      </c>
      <c r="S24" s="26">
        <f t="shared" si="8"/>
        <v>41.76631861401155</v>
      </c>
      <c r="T24" s="4"/>
    </row>
    <row r="25" spans="1:20" ht="15.75" customHeight="1">
      <c r="A25" s="16" t="s">
        <v>25</v>
      </c>
      <c r="B25" s="9">
        <v>12389</v>
      </c>
      <c r="C25" s="10">
        <f>B25/$B$8*100</f>
        <v>6.781470148722693</v>
      </c>
      <c r="D25" s="9">
        <v>189176</v>
      </c>
      <c r="E25" s="10">
        <f t="shared" si="9"/>
        <v>8.793215164549736</v>
      </c>
      <c r="F25" s="10">
        <f t="shared" si="1"/>
        <v>15.269674711437565</v>
      </c>
      <c r="G25" s="9">
        <v>115796</v>
      </c>
      <c r="H25" s="10">
        <f t="shared" si="2"/>
        <v>61.46414998195291</v>
      </c>
      <c r="I25" s="9">
        <v>72600</v>
      </c>
      <c r="J25" s="10">
        <f t="shared" si="3"/>
        <v>38.53585001804709</v>
      </c>
      <c r="K25" s="9">
        <v>11573</v>
      </c>
      <c r="L25" s="10">
        <f t="shared" si="4"/>
        <v>6.131715587580799</v>
      </c>
      <c r="M25" s="9">
        <v>180630</v>
      </c>
      <c r="N25" s="10">
        <f t="shared" si="5"/>
        <v>8.543418758061334</v>
      </c>
      <c r="O25" s="10">
        <f t="shared" si="6"/>
        <v>15.607880411302169</v>
      </c>
      <c r="P25" s="9">
        <v>109157</v>
      </c>
      <c r="Q25" s="10">
        <f t="shared" si="7"/>
        <v>60.96215171705099</v>
      </c>
      <c r="R25" s="9">
        <v>69900</v>
      </c>
      <c r="S25" s="27">
        <f t="shared" si="8"/>
        <v>39.03784828294901</v>
      </c>
      <c r="T25" s="4"/>
    </row>
    <row r="26" ht="16.5">
      <c r="A26" s="1" t="s">
        <v>6</v>
      </c>
    </row>
    <row r="27" ht="16.5">
      <c r="A27" s="1" t="s">
        <v>7</v>
      </c>
    </row>
    <row r="28" ht="16.5">
      <c r="A28" s="1" t="s">
        <v>8</v>
      </c>
    </row>
  </sheetData>
  <sheetProtection/>
  <mergeCells count="10">
    <mergeCell ref="M4:M6"/>
    <mergeCell ref="P5:P6"/>
    <mergeCell ref="R5:R6"/>
    <mergeCell ref="K3:S3"/>
    <mergeCell ref="B3:J3"/>
    <mergeCell ref="D4:D6"/>
    <mergeCell ref="B4:B6"/>
    <mergeCell ref="K4:K6"/>
    <mergeCell ref="G5:G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2023-11-17T07:38:36Z</dcterms:created>
  <dcterms:modified xsi:type="dcterms:W3CDTF">2023-11-17T07:38:39Z</dcterms:modified>
  <cp:category/>
  <cp:version/>
  <cp:contentType/>
  <cp:contentStatus/>
</cp:coreProperties>
</file>