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4766BB5-6BBA-4755-B2E9-65308FAE1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5syougyou" sheetId="1" r:id="rId1"/>
  </sheets>
  <definedNames>
    <definedName name="_xlnm.Print_Area" localSheetId="0">'105syougyou'!$A$1:$D$24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16" i="1"/>
  <c r="E11" i="1"/>
  <c r="E10" i="1"/>
  <c r="E12" i="1"/>
  <c r="E13" i="1"/>
  <c r="E9" i="1"/>
  <c r="E21" i="1"/>
  <c r="C20" i="1"/>
  <c r="C19" i="1"/>
  <c r="C18" i="1"/>
  <c r="C17" i="1"/>
  <c r="C16" i="1"/>
  <c r="C15" i="1"/>
  <c r="C13" i="1"/>
  <c r="C12" i="1"/>
  <c r="C10" i="1"/>
  <c r="C11" i="1"/>
  <c r="C9" i="1"/>
  <c r="C8" i="1"/>
  <c r="E14" i="1"/>
  <c r="E8" i="1" s="1"/>
  <c r="C7" i="1" l="1"/>
  <c r="E15" i="1"/>
  <c r="C21" i="1"/>
  <c r="C14" i="1"/>
</calcChain>
</file>

<file path=xl/sharedStrings.xml><?xml version="1.0" encoding="utf-8"?>
<sst xmlns="http://schemas.openxmlformats.org/spreadsheetml/2006/main" count="24" uniqueCount="22">
  <si>
    <t>商業</t>
  </si>
  <si>
    <t>構成比</t>
  </si>
  <si>
    <t>合計</t>
  </si>
  <si>
    <t>卸売業計</t>
  </si>
  <si>
    <t>小売業計</t>
  </si>
  <si>
    <t>飲食料品</t>
    <phoneticPr fontId="2"/>
  </si>
  <si>
    <t>建築材料等</t>
    <phoneticPr fontId="2"/>
  </si>
  <si>
    <t>機械器具</t>
    <phoneticPr fontId="2"/>
  </si>
  <si>
    <t>繊維・衣服等</t>
    <phoneticPr fontId="2"/>
  </si>
  <si>
    <t>各種商品</t>
    <phoneticPr fontId="2"/>
  </si>
  <si>
    <t>その他（卸売業）</t>
    <phoneticPr fontId="2"/>
  </si>
  <si>
    <t>飲食料品</t>
    <phoneticPr fontId="2"/>
  </si>
  <si>
    <t>織物・衣服・身の回り品</t>
    <rPh sb="6" eb="7">
      <t>ミ</t>
    </rPh>
    <rPh sb="8" eb="9">
      <t>マワ</t>
    </rPh>
    <rPh sb="10" eb="11">
      <t>ヒン</t>
    </rPh>
    <phoneticPr fontId="2"/>
  </si>
  <si>
    <t>その他（小売業）</t>
    <rPh sb="4" eb="6">
      <t>コウリ</t>
    </rPh>
    <phoneticPr fontId="2"/>
  </si>
  <si>
    <t>販売額（注)</t>
    <rPh sb="4" eb="5">
      <t>チュウ</t>
    </rPh>
    <phoneticPr fontId="2"/>
  </si>
  <si>
    <t>全国第９位（年間商品販売額）</t>
    <rPh sb="0" eb="2">
      <t>ゼンコク</t>
    </rPh>
    <rPh sb="2" eb="3">
      <t>ダイ</t>
    </rPh>
    <rPh sb="4" eb="5">
      <t>イ</t>
    </rPh>
    <phoneticPr fontId="2"/>
  </si>
  <si>
    <t>無店舗</t>
    <rPh sb="0" eb="3">
      <t>ムテンポ</t>
    </rPh>
    <phoneticPr fontId="2"/>
  </si>
  <si>
    <t>総額１３兆１１５億円</t>
    <rPh sb="0" eb="2">
      <t>ソウガク</t>
    </rPh>
    <rPh sb="9" eb="10">
      <t>エン</t>
    </rPh>
    <phoneticPr fontId="2"/>
  </si>
  <si>
    <t>（単位　販売額　100万円，　構成比　％）</t>
    <phoneticPr fontId="2"/>
  </si>
  <si>
    <t>資料：総務省・経済産業省「令和3年経済センサス-活動調査(卸売業，小売業)」</t>
    <rPh sb="13" eb="15">
      <t>レイワ</t>
    </rPh>
    <rPh sb="16" eb="17">
      <t>ネン</t>
    </rPh>
    <rPh sb="29" eb="32">
      <t>オロシウリギョウ</t>
    </rPh>
    <rPh sb="33" eb="36">
      <t>コウリギョウ</t>
    </rPh>
    <phoneticPr fontId="2"/>
  </si>
  <si>
    <t>・年間商品販売額は、令和2年1月1日から令和2年12月31日までの1年間の販売額。</t>
    <rPh sb="10" eb="12">
      <t>レイワ</t>
    </rPh>
    <rPh sb="20" eb="22">
      <t>レイワ</t>
    </rPh>
    <phoneticPr fontId="3"/>
  </si>
  <si>
    <r>
      <t>年間商品販売額の構成比</t>
    </r>
    <r>
      <rPr>
        <sz val="11"/>
        <rFont val="ＭＳ Ｐゴシック"/>
        <family val="3"/>
        <charset val="128"/>
      </rPr>
      <t>（令和２年）</t>
    </r>
    <rPh sb="12" eb="14">
      <t>レイワ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</si>
</sst>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0" fillId="0" borderId="0" xfId="1" applyFont="1" applyFill="1" applyBorder="1" applyAlignment="1">
      <alignment horizontal="left" vertical="center"/>
    </xf>
    <xf numFmtId="38" fontId="0" fillId="0" borderId="4" xfId="1" applyFont="1" applyFill="1" applyBorder="1" applyAlignment="1">
      <alignment horizontal="left" vertical="center" indent="1"/>
    </xf>
    <xf numFmtId="38" fontId="0" fillId="0" borderId="4" xfId="1" applyFont="1" applyFill="1" applyBorder="1" applyAlignment="1">
      <alignment horizontal="left" vertical="center" wrapText="1" indent="1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horizontal="left" vertical="center"/>
    </xf>
    <xf numFmtId="38" fontId="4" fillId="0" borderId="5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5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38" fontId="0" fillId="0" borderId="0" xfId="0" applyNumberForma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5" name="図形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0" y="234315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6" name="図形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0" y="234315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7" name="図形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/>
        </xdr:cNvSpPr>
      </xdr:nvSpPr>
      <xdr:spPr bwMode="auto">
        <a:xfrm>
          <a:off x="0" y="234315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8" name="図形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/>
        </xdr:cNvSpPr>
      </xdr:nvSpPr>
      <xdr:spPr bwMode="auto">
        <a:xfrm>
          <a:off x="0" y="234315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85725</xdr:rowOff>
    </xdr:to>
    <xdr:sp macro="" textlink="">
      <xdr:nvSpPr>
        <xdr:cNvPr id="1029" name="図形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>
          <a:off x="0" y="3562350"/>
          <a:ext cx="0" cy="85725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133350</xdr:rowOff>
    </xdr:to>
    <xdr:sp macro="" textlink="">
      <xdr:nvSpPr>
        <xdr:cNvPr id="1030" name="図形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>
          <a:off x="0" y="3048000"/>
          <a:ext cx="0" cy="13335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1" name="図形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/>
        </xdr:cNvSpPr>
      </xdr:nvSpPr>
      <xdr:spPr bwMode="auto">
        <a:xfrm>
          <a:off x="0" y="373380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95250</xdr:rowOff>
    </xdr:to>
    <xdr:sp macro="" textlink="">
      <xdr:nvSpPr>
        <xdr:cNvPr id="1032" name="図形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0" y="3733800"/>
          <a:ext cx="0" cy="9525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3" name="図形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0" y="373380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4" name="図形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/>
        </xdr:cNvSpPr>
      </xdr:nvSpPr>
      <xdr:spPr bwMode="auto">
        <a:xfrm>
          <a:off x="0" y="3733800"/>
          <a:ext cx="0" cy="0"/>
        </a:xfrm>
        <a:custGeom>
          <a:avLst/>
          <a:gdLst/>
          <a:ahLst/>
          <a:cxnLst>
            <a:cxn ang="0">
              <a:pos x="0" y="0"/>
            </a:cxn>
            <a:cxn ang="0">
              <a:pos x="1651" y="27"/>
            </a:cxn>
            <a:cxn ang="0">
              <a:pos x="3192" y="105"/>
            </a:cxn>
            <a:cxn ang="0">
              <a:pos x="3906" y="164"/>
            </a:cxn>
            <a:cxn ang="0">
              <a:pos x="4581" y="236"/>
            </a:cxn>
            <a:cxn ang="0">
              <a:pos x="5210" y="315"/>
            </a:cxn>
            <a:cxn ang="0">
              <a:pos x="5794" y="400"/>
            </a:cxn>
            <a:cxn ang="0">
              <a:pos x="6325" y="498"/>
            </a:cxn>
            <a:cxn ang="0">
              <a:pos x="6796" y="603"/>
            </a:cxn>
            <a:cxn ang="0">
              <a:pos x="7202" y="721"/>
            </a:cxn>
            <a:cxn ang="0">
              <a:pos x="7550" y="839"/>
            </a:cxn>
            <a:cxn ang="0">
              <a:pos x="7825" y="963"/>
            </a:cxn>
            <a:cxn ang="0">
              <a:pos x="8028" y="1095"/>
            </a:cxn>
            <a:cxn ang="0">
              <a:pos x="8153" y="1232"/>
            </a:cxn>
            <a:cxn ang="0">
              <a:pos x="8192" y="1370"/>
            </a:cxn>
            <a:cxn ang="0">
              <a:pos x="8192" y="6829"/>
            </a:cxn>
            <a:cxn ang="0">
              <a:pos x="8231" y="6966"/>
            </a:cxn>
            <a:cxn ang="0">
              <a:pos x="8356" y="7104"/>
            </a:cxn>
            <a:cxn ang="0">
              <a:pos x="8559" y="7236"/>
            </a:cxn>
            <a:cxn ang="0">
              <a:pos x="8834" y="7360"/>
            </a:cxn>
            <a:cxn ang="0">
              <a:pos x="9182" y="7477"/>
            </a:cxn>
            <a:cxn ang="0">
              <a:pos x="9595" y="7589"/>
            </a:cxn>
            <a:cxn ang="0">
              <a:pos x="10066" y="7694"/>
            </a:cxn>
            <a:cxn ang="0">
              <a:pos x="10590" y="7792"/>
            </a:cxn>
            <a:cxn ang="0">
              <a:pos x="11174" y="7884"/>
            </a:cxn>
            <a:cxn ang="0">
              <a:pos x="11803" y="7963"/>
            </a:cxn>
            <a:cxn ang="0">
              <a:pos x="12478" y="8028"/>
            </a:cxn>
            <a:cxn ang="0">
              <a:pos x="13199" y="8087"/>
            </a:cxn>
            <a:cxn ang="0">
              <a:pos x="14733" y="8165"/>
            </a:cxn>
            <a:cxn ang="0">
              <a:pos x="16384" y="8192"/>
            </a:cxn>
            <a:cxn ang="0">
              <a:pos x="14733" y="8219"/>
            </a:cxn>
            <a:cxn ang="0">
              <a:pos x="13199" y="8297"/>
            </a:cxn>
            <a:cxn ang="0">
              <a:pos x="12478" y="8356"/>
            </a:cxn>
            <a:cxn ang="0">
              <a:pos x="11803" y="8428"/>
            </a:cxn>
            <a:cxn ang="0">
              <a:pos x="11174" y="8507"/>
            </a:cxn>
            <a:cxn ang="0">
              <a:pos x="10590" y="8592"/>
            </a:cxn>
            <a:cxn ang="0">
              <a:pos x="10066" y="8690"/>
            </a:cxn>
            <a:cxn ang="0">
              <a:pos x="9595" y="8795"/>
            </a:cxn>
            <a:cxn ang="0">
              <a:pos x="9182" y="8913"/>
            </a:cxn>
            <a:cxn ang="0">
              <a:pos x="8834" y="9031"/>
            </a:cxn>
            <a:cxn ang="0">
              <a:pos x="8559" y="9155"/>
            </a:cxn>
            <a:cxn ang="0">
              <a:pos x="8356" y="9287"/>
            </a:cxn>
            <a:cxn ang="0">
              <a:pos x="8231" y="9424"/>
            </a:cxn>
            <a:cxn ang="0">
              <a:pos x="8192" y="9562"/>
            </a:cxn>
            <a:cxn ang="0">
              <a:pos x="8192" y="15021"/>
            </a:cxn>
            <a:cxn ang="0">
              <a:pos x="8153" y="15158"/>
            </a:cxn>
            <a:cxn ang="0">
              <a:pos x="8028" y="15296"/>
            </a:cxn>
            <a:cxn ang="0">
              <a:pos x="7825" y="15428"/>
            </a:cxn>
            <a:cxn ang="0">
              <a:pos x="7550" y="15552"/>
            </a:cxn>
            <a:cxn ang="0">
              <a:pos x="7202" y="15669"/>
            </a:cxn>
            <a:cxn ang="0">
              <a:pos x="6796" y="15781"/>
            </a:cxn>
            <a:cxn ang="0">
              <a:pos x="6325" y="15886"/>
            </a:cxn>
            <a:cxn ang="0">
              <a:pos x="5794" y="15984"/>
            </a:cxn>
            <a:cxn ang="0">
              <a:pos x="5210" y="16076"/>
            </a:cxn>
            <a:cxn ang="0">
              <a:pos x="4581" y="16155"/>
            </a:cxn>
            <a:cxn ang="0">
              <a:pos x="3906" y="16220"/>
            </a:cxn>
            <a:cxn ang="0">
              <a:pos x="3192" y="16279"/>
            </a:cxn>
            <a:cxn ang="0">
              <a:pos x="1651" y="16357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51" y="27"/>
              </a:lnTo>
              <a:lnTo>
                <a:pt x="3192" y="105"/>
              </a:lnTo>
              <a:lnTo>
                <a:pt x="3906" y="164"/>
              </a:lnTo>
              <a:lnTo>
                <a:pt x="4581" y="236"/>
              </a:lnTo>
              <a:lnTo>
                <a:pt x="5210" y="315"/>
              </a:lnTo>
              <a:lnTo>
                <a:pt x="5794" y="400"/>
              </a:lnTo>
              <a:lnTo>
                <a:pt x="6325" y="498"/>
              </a:lnTo>
              <a:lnTo>
                <a:pt x="6796" y="603"/>
              </a:lnTo>
              <a:lnTo>
                <a:pt x="7202" y="721"/>
              </a:lnTo>
              <a:lnTo>
                <a:pt x="7550" y="839"/>
              </a:lnTo>
              <a:lnTo>
                <a:pt x="7825" y="963"/>
              </a:lnTo>
              <a:lnTo>
                <a:pt x="8028" y="1095"/>
              </a:lnTo>
              <a:lnTo>
                <a:pt x="8153" y="1232"/>
              </a:lnTo>
              <a:lnTo>
                <a:pt x="8192" y="1370"/>
              </a:lnTo>
              <a:lnTo>
                <a:pt x="8192" y="6829"/>
              </a:lnTo>
              <a:lnTo>
                <a:pt x="8231" y="6966"/>
              </a:lnTo>
              <a:lnTo>
                <a:pt x="8356" y="7104"/>
              </a:lnTo>
              <a:lnTo>
                <a:pt x="8559" y="7236"/>
              </a:lnTo>
              <a:lnTo>
                <a:pt x="8834" y="7360"/>
              </a:lnTo>
              <a:lnTo>
                <a:pt x="9182" y="7477"/>
              </a:lnTo>
              <a:lnTo>
                <a:pt x="9595" y="7589"/>
              </a:lnTo>
              <a:lnTo>
                <a:pt x="10066" y="7694"/>
              </a:lnTo>
              <a:lnTo>
                <a:pt x="10590" y="7792"/>
              </a:lnTo>
              <a:lnTo>
                <a:pt x="11174" y="7884"/>
              </a:lnTo>
              <a:lnTo>
                <a:pt x="11803" y="7963"/>
              </a:lnTo>
              <a:lnTo>
                <a:pt x="12478" y="8028"/>
              </a:lnTo>
              <a:lnTo>
                <a:pt x="13199" y="8087"/>
              </a:lnTo>
              <a:lnTo>
                <a:pt x="14733" y="8165"/>
              </a:lnTo>
              <a:lnTo>
                <a:pt x="16384" y="8192"/>
              </a:lnTo>
              <a:lnTo>
                <a:pt x="14733" y="8219"/>
              </a:lnTo>
              <a:lnTo>
                <a:pt x="13199" y="8297"/>
              </a:lnTo>
              <a:lnTo>
                <a:pt x="12478" y="8356"/>
              </a:lnTo>
              <a:lnTo>
                <a:pt x="11803" y="8428"/>
              </a:lnTo>
              <a:lnTo>
                <a:pt x="11174" y="8507"/>
              </a:lnTo>
              <a:lnTo>
                <a:pt x="10590" y="8592"/>
              </a:lnTo>
              <a:lnTo>
                <a:pt x="10066" y="8690"/>
              </a:lnTo>
              <a:lnTo>
                <a:pt x="9595" y="8795"/>
              </a:lnTo>
              <a:lnTo>
                <a:pt x="9182" y="8913"/>
              </a:lnTo>
              <a:lnTo>
                <a:pt x="8834" y="9031"/>
              </a:lnTo>
              <a:lnTo>
                <a:pt x="8559" y="9155"/>
              </a:lnTo>
              <a:lnTo>
                <a:pt x="8356" y="9287"/>
              </a:lnTo>
              <a:lnTo>
                <a:pt x="8231" y="9424"/>
              </a:lnTo>
              <a:lnTo>
                <a:pt x="8192" y="9562"/>
              </a:lnTo>
              <a:lnTo>
                <a:pt x="8192" y="15021"/>
              </a:lnTo>
              <a:lnTo>
                <a:pt x="8153" y="15158"/>
              </a:lnTo>
              <a:lnTo>
                <a:pt x="8028" y="15296"/>
              </a:lnTo>
              <a:lnTo>
                <a:pt x="7825" y="15428"/>
              </a:lnTo>
              <a:lnTo>
                <a:pt x="7550" y="15552"/>
              </a:lnTo>
              <a:lnTo>
                <a:pt x="7202" y="15669"/>
              </a:lnTo>
              <a:lnTo>
                <a:pt x="6796" y="15781"/>
              </a:lnTo>
              <a:lnTo>
                <a:pt x="6325" y="15886"/>
              </a:lnTo>
              <a:lnTo>
                <a:pt x="5794" y="15984"/>
              </a:lnTo>
              <a:lnTo>
                <a:pt x="5210" y="16076"/>
              </a:lnTo>
              <a:lnTo>
                <a:pt x="4581" y="16155"/>
              </a:lnTo>
              <a:lnTo>
                <a:pt x="3906" y="16220"/>
              </a:lnTo>
              <a:lnTo>
                <a:pt x="3192" y="16279"/>
              </a:lnTo>
              <a:lnTo>
                <a:pt x="1651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workbookViewId="0"/>
  </sheetViews>
  <sheetFormatPr defaultColWidth="2.875" defaultRowHeight="13.5" customHeight="1" x14ac:dyDescent="0.15"/>
  <cols>
    <col min="1" max="1" width="17.5" style="9" customWidth="1"/>
    <col min="2" max="2" width="20.75" style="9" customWidth="1"/>
    <col min="3" max="3" width="14.25" style="9" customWidth="1"/>
    <col min="4" max="4" width="29.625" style="9" customWidth="1"/>
    <col min="5" max="12" width="6.75" style="9" customWidth="1"/>
    <col min="13" max="16384" width="2.875" style="9"/>
  </cols>
  <sheetData>
    <row r="1" spans="1:5" ht="15" customHeight="1" x14ac:dyDescent="0.15">
      <c r="A1" s="9" t="s">
        <v>0</v>
      </c>
    </row>
    <row r="2" spans="1:5" ht="15" customHeight="1" x14ac:dyDescent="0.15">
      <c r="A2" s="1" t="s">
        <v>21</v>
      </c>
      <c r="B2" s="10"/>
      <c r="C2" s="5" t="s">
        <v>15</v>
      </c>
      <c r="D2" s="11"/>
      <c r="E2" s="12"/>
    </row>
    <row r="3" spans="1:5" ht="15" customHeight="1" x14ac:dyDescent="0.15">
      <c r="A3" s="6" t="s">
        <v>18</v>
      </c>
      <c r="B3" s="6"/>
      <c r="C3" s="13" t="s">
        <v>17</v>
      </c>
      <c r="D3" s="14"/>
    </row>
    <row r="4" spans="1:5" ht="15" customHeight="1" thickBot="1" x14ac:dyDescent="0.2">
      <c r="A4" s="6"/>
      <c r="B4" s="6"/>
      <c r="C4" s="15"/>
    </row>
    <row r="5" spans="1:5" ht="13.5" customHeight="1" thickTop="1" x14ac:dyDescent="0.15">
      <c r="A5" s="16"/>
      <c r="B5" s="4" t="s">
        <v>14</v>
      </c>
      <c r="C5" s="17" t="s">
        <v>1</v>
      </c>
    </row>
    <row r="6" spans="1:5" ht="7.5" customHeight="1" x14ac:dyDescent="0.15">
      <c r="A6" s="18"/>
      <c r="B6" s="5"/>
      <c r="C6" s="19"/>
    </row>
    <row r="7" spans="1:5" ht="21" customHeight="1" x14ac:dyDescent="0.15">
      <c r="A7" s="7" t="s">
        <v>2</v>
      </c>
      <c r="B7" s="20">
        <v>13011515</v>
      </c>
      <c r="C7" s="21">
        <f>SUM(C8,C15)</f>
        <v>100</v>
      </c>
    </row>
    <row r="8" spans="1:5" ht="21" customHeight="1" x14ac:dyDescent="0.15">
      <c r="A8" s="8" t="s">
        <v>3</v>
      </c>
      <c r="B8" s="20">
        <v>7090949</v>
      </c>
      <c r="C8" s="21">
        <f>ROUND(B8/$B$7*100,1)</f>
        <v>54.5</v>
      </c>
      <c r="D8" s="22"/>
      <c r="E8" s="23">
        <f>SUM(E9:E14)</f>
        <v>100.00999999999999</v>
      </c>
    </row>
    <row r="9" spans="1:5" ht="13.5" customHeight="1" x14ac:dyDescent="0.15">
      <c r="A9" s="2" t="s">
        <v>5</v>
      </c>
      <c r="B9" s="24">
        <v>2341106</v>
      </c>
      <c r="C9" s="15">
        <f t="shared" ref="C9:C21" si="0">ROUND(B9/$B$7*100,1)</f>
        <v>18</v>
      </c>
      <c r="E9" s="23">
        <f>ROUND(B9/B$8*100,2)</f>
        <v>33.020000000000003</v>
      </c>
    </row>
    <row r="10" spans="1:5" ht="13.5" customHeight="1" x14ac:dyDescent="0.15">
      <c r="A10" s="2" t="s">
        <v>7</v>
      </c>
      <c r="B10" s="24">
        <v>1473533</v>
      </c>
      <c r="C10" s="15">
        <f>ROUND(B10/$B$7*100,1)</f>
        <v>11.3</v>
      </c>
      <c r="E10" s="23">
        <f>ROUND(B10/B$8*100,2)</f>
        <v>20.78</v>
      </c>
    </row>
    <row r="11" spans="1:5" ht="13.5" customHeight="1" x14ac:dyDescent="0.15">
      <c r="A11" s="2" t="s">
        <v>6</v>
      </c>
      <c r="B11" s="24">
        <v>1349838</v>
      </c>
      <c r="C11" s="15">
        <f t="shared" si="0"/>
        <v>10.4</v>
      </c>
      <c r="E11" s="23">
        <f t="shared" ref="E11:E14" si="1">ROUND(B11/B$8*100,2)</f>
        <v>19.04</v>
      </c>
    </row>
    <row r="12" spans="1:5" ht="13.5" customHeight="1" x14ac:dyDescent="0.15">
      <c r="A12" s="2" t="s">
        <v>8</v>
      </c>
      <c r="B12" s="24">
        <v>75837</v>
      </c>
      <c r="C12" s="15">
        <f t="shared" si="0"/>
        <v>0.6</v>
      </c>
      <c r="E12" s="23">
        <f t="shared" si="1"/>
        <v>1.07</v>
      </c>
    </row>
    <row r="13" spans="1:5" ht="13.5" customHeight="1" x14ac:dyDescent="0.15">
      <c r="A13" s="2" t="s">
        <v>9</v>
      </c>
      <c r="B13" s="24">
        <v>27095</v>
      </c>
      <c r="C13" s="15">
        <f t="shared" si="0"/>
        <v>0.2</v>
      </c>
      <c r="E13" s="23">
        <f t="shared" si="1"/>
        <v>0.38</v>
      </c>
    </row>
    <row r="14" spans="1:5" ht="13.5" customHeight="1" x14ac:dyDescent="0.15">
      <c r="A14" s="2" t="s">
        <v>10</v>
      </c>
      <c r="B14" s="25">
        <v>1823540</v>
      </c>
      <c r="C14" s="15">
        <f t="shared" si="0"/>
        <v>14</v>
      </c>
      <c r="D14" s="22"/>
      <c r="E14" s="23">
        <f t="shared" si="1"/>
        <v>25.72</v>
      </c>
    </row>
    <row r="15" spans="1:5" ht="21" customHeight="1" x14ac:dyDescent="0.15">
      <c r="A15" s="8" t="s">
        <v>4</v>
      </c>
      <c r="B15" s="20">
        <v>5920566</v>
      </c>
      <c r="C15" s="21">
        <f t="shared" si="0"/>
        <v>45.5</v>
      </c>
      <c r="E15" s="23">
        <f>SUM(E16:E21)</f>
        <v>100</v>
      </c>
    </row>
    <row r="16" spans="1:5" ht="13.5" customHeight="1" x14ac:dyDescent="0.15">
      <c r="A16" s="2" t="s">
        <v>11</v>
      </c>
      <c r="B16" s="24">
        <v>1808759</v>
      </c>
      <c r="C16" s="15">
        <f t="shared" si="0"/>
        <v>13.9</v>
      </c>
      <c r="D16" s="22"/>
      <c r="E16" s="23">
        <f>ROUND(B16/B$15*100,2)</f>
        <v>30.55</v>
      </c>
    </row>
    <row r="17" spans="1:5" ht="13.5" customHeight="1" x14ac:dyDescent="0.15">
      <c r="A17" s="2" t="s">
        <v>7</v>
      </c>
      <c r="B17" s="24">
        <v>1070892</v>
      </c>
      <c r="C17" s="15">
        <f t="shared" si="0"/>
        <v>8.1999999999999993</v>
      </c>
      <c r="E17" s="23">
        <f t="shared" ref="E17:E21" si="2">ROUND(B17/B$15*100,2)</f>
        <v>18.09</v>
      </c>
    </row>
    <row r="18" spans="1:5" ht="13.5" customHeight="1" x14ac:dyDescent="0.15">
      <c r="A18" s="2" t="s">
        <v>9</v>
      </c>
      <c r="B18" s="24">
        <v>385453</v>
      </c>
      <c r="C18" s="15">
        <f t="shared" si="0"/>
        <v>3</v>
      </c>
      <c r="E18" s="23">
        <f t="shared" si="2"/>
        <v>6.51</v>
      </c>
    </row>
    <row r="19" spans="1:5" ht="26.25" customHeight="1" x14ac:dyDescent="0.15">
      <c r="A19" s="3" t="s">
        <v>12</v>
      </c>
      <c r="B19" s="24">
        <v>367197</v>
      </c>
      <c r="C19" s="15">
        <f t="shared" si="0"/>
        <v>2.8</v>
      </c>
      <c r="E19" s="23">
        <f t="shared" si="2"/>
        <v>6.2</v>
      </c>
    </row>
    <row r="20" spans="1:5" ht="13.5" customHeight="1" x14ac:dyDescent="0.15">
      <c r="A20" s="3" t="s">
        <v>16</v>
      </c>
      <c r="B20" s="24">
        <v>513692</v>
      </c>
      <c r="C20" s="15">
        <f t="shared" si="0"/>
        <v>3.9</v>
      </c>
      <c r="E20" s="23">
        <f t="shared" si="2"/>
        <v>8.68</v>
      </c>
    </row>
    <row r="21" spans="1:5" x14ac:dyDescent="0.15">
      <c r="A21" s="2" t="s">
        <v>13</v>
      </c>
      <c r="B21" s="24">
        <v>1774572</v>
      </c>
      <c r="C21" s="15">
        <f t="shared" si="0"/>
        <v>13.6</v>
      </c>
      <c r="D21" s="22"/>
      <c r="E21" s="23">
        <f t="shared" si="2"/>
        <v>29.97</v>
      </c>
    </row>
    <row r="22" spans="1:5" ht="7.5" customHeight="1" x14ac:dyDescent="0.15">
      <c r="A22" s="14"/>
      <c r="B22" s="26"/>
      <c r="C22" s="27"/>
    </row>
    <row r="23" spans="1:5" ht="15" customHeight="1" x14ac:dyDescent="0.15">
      <c r="A23" s="9" t="s">
        <v>19</v>
      </c>
      <c r="C23" s="28"/>
    </row>
    <row r="24" spans="1:5" ht="13.5" customHeight="1" x14ac:dyDescent="0.15">
      <c r="A24" s="28" t="s">
        <v>20</v>
      </c>
      <c r="B24" s="28"/>
    </row>
  </sheetData>
  <phoneticPr fontId="2"/>
  <pageMargins left="0.98425196850393704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105syougyou</vt:lpstr>
      <vt:lpstr>'105syougyou'!Print_Area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2024-08-27T07:26:03Z</dcterms:created>
  <dcterms:modified xsi:type="dcterms:W3CDTF">2024-08-27T07:26:06Z</dcterms:modified>
</cp:coreProperties>
</file>