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kmdk6\Desktop\02_31年3月発行HP用データ\xlsデータ\"/>
    </mc:Choice>
  </mc:AlternateContent>
  <bookViews>
    <workbookView xWindow="9195" yWindow="-15" windowWidth="9240" windowHeight="8385"/>
  </bookViews>
  <sheets>
    <sheet name="構成比順" sheetId="9" r:id="rId1"/>
    <sheet name="基礎資料" sheetId="4" r:id="rId2"/>
  </sheets>
  <definedNames>
    <definedName name="_xlnm._FilterDatabase" localSheetId="1" hidden="1">基礎資料!#REF!</definedName>
    <definedName name="_xlnm._FilterDatabase" localSheetId="0" hidden="1">構成比順!#REF!</definedName>
    <definedName name="_Order1" hidden="1">0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PRINT_01" localSheetId="0">#REF!</definedName>
    <definedName name="PRINT_01">#REF!</definedName>
    <definedName name="PRINT_02" localSheetId="0">#REF!</definedName>
    <definedName name="PRINT_02">#REF!</definedName>
    <definedName name="PRINT_03" localSheetId="0">#REF!</definedName>
    <definedName name="PRINT_03">#REF!</definedName>
    <definedName name="PRINT_04" localSheetId="0">#REF!</definedName>
    <definedName name="PRINT_04">#REF!</definedName>
    <definedName name="PRINT_05" localSheetId="0">#REF!</definedName>
    <definedName name="PRINT_05">#REF!</definedName>
    <definedName name="PRINT_06_1" localSheetId="0">#REF!</definedName>
    <definedName name="PRINT_06_1">#REF!</definedName>
    <definedName name="PRINT_06_2" localSheetId="0">#REF!</definedName>
    <definedName name="PRINT_06_2">#REF!</definedName>
    <definedName name="PRINT_06_3" localSheetId="0">#REF!</definedName>
    <definedName name="PRINT_06_3">#REF!</definedName>
    <definedName name="PRINT_07" localSheetId="0">#REF!</definedName>
    <definedName name="PRINT_07">#REF!</definedName>
    <definedName name="PRINT_08" localSheetId="0">#REF!</definedName>
    <definedName name="PRINT_08">#REF!</definedName>
    <definedName name="PRINT_09" localSheetId="0">#REF!</definedName>
    <definedName name="PRINT_09">#REF!</definedName>
    <definedName name="_xlnm.Print_Area" localSheetId="1">基礎資料!$A$1:$G$91</definedName>
    <definedName name="_xlnm.Print_Area" localSheetId="0">構成比順!$A$1:$F$92</definedName>
    <definedName name="PRINT_KR10" localSheetId="0">#REF!</definedName>
    <definedName name="PRINT_KR10">#REF!</definedName>
    <definedName name="PRINT_KR2" localSheetId="1">基礎資料!$B$2:$E$57</definedName>
    <definedName name="PRINT_KR2" localSheetId="0">構成比順!$B$4:$E$59</definedName>
    <definedName name="PRINT_KR2">#REF!</definedName>
    <definedName name="PRINT_KR3" localSheetId="0">#REF!</definedName>
    <definedName name="PRINT_KR3">#REF!</definedName>
    <definedName name="PRINT_KR4" localSheetId="0">#REF!</definedName>
    <definedName name="PRINT_KR4">#REF!</definedName>
    <definedName name="PRINT_KR5" localSheetId="0">#REF!</definedName>
    <definedName name="PRINT_KR5">#REF!</definedName>
    <definedName name="PRINT_KR6" localSheetId="0">#REF!</definedName>
    <definedName name="PRINT_KR6">#REF!</definedName>
    <definedName name="PRINT_KR7" localSheetId="0">#REF!</definedName>
    <definedName name="PRINT_KR7">#REF!</definedName>
    <definedName name="PRINT_KR8" localSheetId="0">#REF!</definedName>
    <definedName name="PRINT_KR8">#REF!</definedName>
    <definedName name="PRINT_KR9" localSheetId="0">#REF!</definedName>
    <definedName name="PRINT_KR9">#REF!</definedName>
    <definedName name="PRINT_確15ｺﾒ" localSheetId="0">#REF!</definedName>
    <definedName name="PRINT_確15ｺﾒ">#REF!</definedName>
    <definedName name="PRINT_確16ｺﾒ" localSheetId="0">#REF!</definedName>
    <definedName name="PRINT_確16ｺﾒ">#REF!</definedName>
    <definedName name="PRINT_確17ｺﾒ" localSheetId="0">#REF!</definedName>
    <definedName name="PRINT_確17ｺﾒ">#REF!</definedName>
    <definedName name="PRINT_確18ｺﾒ" localSheetId="0">#REF!</definedName>
    <definedName name="PRINT_確18ｺﾒ">#REF!</definedName>
    <definedName name="PRINT_確19ｺﾒ" localSheetId="0">#REF!</definedName>
    <definedName name="PRINT_確19ｺﾒ">#REF!</definedName>
    <definedName name="PRINT_確20ｺﾒ" localSheetId="0">#REF!</definedName>
    <definedName name="PRINT_確20ｺﾒ">#REF!</definedName>
    <definedName name="PRINT_確21ｺﾒ" localSheetId="0">#REF!</definedName>
    <definedName name="PRINT_確21ｺﾒ">#REF!</definedName>
    <definedName name="PRINT_確22ｺﾒ" localSheetId="0">#REF!</definedName>
    <definedName name="PRINT_確22ｺﾒ">#REF!</definedName>
    <definedName name="PRINT_表1" localSheetId="0">#REF!</definedName>
    <definedName name="PRINT_表1">#REF!</definedName>
    <definedName name="PRINT_表2" localSheetId="0">#REF!</definedName>
    <definedName name="PRINT_表2">#REF!</definedName>
    <definedName name="PRINT_表3" localSheetId="0">#REF!</definedName>
    <definedName name="PRINT_表3">#REF!</definedName>
    <definedName name="PRINT_表4" localSheetId="0">#REF!</definedName>
    <definedName name="PRINT_表4">#REF!</definedName>
    <definedName name="PRINT_表5" localSheetId="0">#REF!</definedName>
    <definedName name="PRINT_表5">#REF!</definedName>
    <definedName name="PRINT_表6" localSheetId="0">#REF!</definedName>
    <definedName name="PRINT_表6">#REF!</definedName>
    <definedName name="PRINT_表7" localSheetId="0">#REF!</definedName>
    <definedName name="PRINT_表7">#REF!</definedName>
    <definedName name="PRINT_表8" localSheetId="0">#REF!</definedName>
    <definedName name="PRINT_表8">#REF!</definedName>
    <definedName name="ああ" localSheetId="0">#REF!</definedName>
    <definedName name="ああ">#REF!</definedName>
  </definedNames>
  <calcPr calcId="162913"/>
</workbook>
</file>

<file path=xl/calcChain.xml><?xml version="1.0" encoding="utf-8"?>
<calcChain xmlns="http://schemas.openxmlformats.org/spreadsheetml/2006/main">
  <c r="G37" i="9" l="1"/>
  <c r="F47" i="9"/>
  <c r="F46" i="9"/>
  <c r="F45" i="9"/>
  <c r="F44" i="9"/>
  <c r="F43" i="9"/>
  <c r="F42" i="9"/>
  <c r="F41" i="9"/>
  <c r="F40" i="9"/>
  <c r="F39" i="9"/>
  <c r="F38" i="9"/>
  <c r="F37" i="9"/>
  <c r="G66" i="9"/>
  <c r="G67" i="9" s="1"/>
  <c r="G68" i="9" s="1"/>
  <c r="G69" i="9" s="1"/>
  <c r="G70" i="9" s="1"/>
  <c r="G71" i="9" s="1"/>
  <c r="G72" i="9" s="1"/>
  <c r="G73" i="9" s="1"/>
  <c r="F73" i="9"/>
  <c r="F72" i="9"/>
  <c r="F71" i="9"/>
  <c r="F70" i="9"/>
  <c r="F69" i="9"/>
  <c r="F68" i="9"/>
  <c r="F67" i="9"/>
  <c r="F66" i="9"/>
  <c r="F19" i="9"/>
  <c r="G10" i="9"/>
  <c r="G11" i="9"/>
  <c r="G12" i="9" s="1"/>
  <c r="G13" i="9" s="1"/>
  <c r="G14" i="9" s="1"/>
  <c r="G15" i="9" s="1"/>
  <c r="G16" i="9" s="1"/>
  <c r="G17" i="9" s="1"/>
  <c r="G18" i="9" s="1"/>
  <c r="G9" i="9"/>
  <c r="F9" i="9"/>
  <c r="F10" i="9"/>
  <c r="F11" i="9"/>
  <c r="F12" i="9"/>
  <c r="F13" i="9"/>
  <c r="F14" i="9"/>
  <c r="F15" i="9"/>
  <c r="F16" i="9"/>
  <c r="F17" i="9"/>
  <c r="F18" i="9"/>
  <c r="F8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G38" i="9" l="1"/>
  <c r="G39" i="9" s="1"/>
  <c r="G40" i="9" s="1"/>
  <c r="G41" i="9" s="1"/>
  <c r="G42" i="9" s="1"/>
  <c r="G43" i="9" s="1"/>
  <c r="G44" i="9" s="1"/>
  <c r="G45" i="9" s="1"/>
  <c r="G46" i="9" s="1"/>
  <c r="G47" i="9"/>
  <c r="G19" i="9"/>
  <c r="E65" i="4" l="1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64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35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6" i="4"/>
</calcChain>
</file>

<file path=xl/sharedStrings.xml><?xml version="1.0" encoding="utf-8"?>
<sst xmlns="http://schemas.openxmlformats.org/spreadsheetml/2006/main" count="336" uniqueCount="68">
  <si>
    <t>工業</t>
    <rPh sb="0" eb="2">
      <t>コウギョウ</t>
    </rPh>
    <phoneticPr fontId="19"/>
  </si>
  <si>
    <t>区      分</t>
  </si>
  <si>
    <t>事業所数</t>
    <rPh sb="0" eb="3">
      <t>ジギョウショ</t>
    </rPh>
    <rPh sb="3" eb="4">
      <t>スウ</t>
    </rPh>
    <phoneticPr fontId="20"/>
  </si>
  <si>
    <t>構成比（％）</t>
    <rPh sb="0" eb="3">
      <t>コウセイヒ</t>
    </rPh>
    <phoneticPr fontId="20"/>
  </si>
  <si>
    <t>事業所数（従業者4人以上の事業所）</t>
    <rPh sb="0" eb="3">
      <t>ジギョウショ</t>
    </rPh>
    <rPh sb="3" eb="4">
      <t>スウ</t>
    </rPh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20"/>
  </si>
  <si>
    <t>製造品出荷額等（従業者4人以上の事業所）</t>
    <rPh sb="0" eb="3">
      <t>セイゾウヒン</t>
    </rPh>
    <rPh sb="3" eb="5">
      <t>シュッカ</t>
    </rPh>
    <rPh sb="5" eb="6">
      <t>ガク</t>
    </rPh>
    <rPh sb="6" eb="7">
      <t>トウ</t>
    </rPh>
    <rPh sb="8" eb="11">
      <t>ジュウギョウシャ</t>
    </rPh>
    <rPh sb="12" eb="13">
      <t>ニン</t>
    </rPh>
    <rPh sb="13" eb="15">
      <t>イジョウ</t>
    </rPh>
    <rPh sb="16" eb="19">
      <t>ジギョウショ</t>
    </rPh>
    <phoneticPr fontId="20"/>
  </si>
  <si>
    <t xml:space="preserve"> 総　    数</t>
    <rPh sb="1" eb="2">
      <t>ソウ</t>
    </rPh>
    <phoneticPr fontId="20"/>
  </si>
  <si>
    <t>従業者数（従業者4人以上の事業所）</t>
    <rPh sb="0" eb="3">
      <t>ジュウギョウシャ</t>
    </rPh>
    <rPh sb="3" eb="4">
      <t>スウ</t>
    </rPh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20"/>
  </si>
  <si>
    <t>従業者数（人）</t>
    <rPh sb="0" eb="3">
      <t>ジュウギョウシャ</t>
    </rPh>
    <rPh sb="3" eb="4">
      <t>カズ</t>
    </rPh>
    <rPh sb="5" eb="6">
      <t>ニン</t>
    </rPh>
    <phoneticPr fontId="20"/>
  </si>
  <si>
    <t>　注：別シート「基礎資料」を構成比の大きい順に並べ替えています。</t>
    <rPh sb="1" eb="2">
      <t>チュウ</t>
    </rPh>
    <rPh sb="3" eb="4">
      <t>ベツ</t>
    </rPh>
    <phoneticPr fontId="20"/>
  </si>
  <si>
    <t>基礎資料</t>
    <rPh sb="0" eb="2">
      <t>キソ</t>
    </rPh>
    <rPh sb="2" eb="4">
      <t>シリョウ</t>
    </rPh>
    <phoneticPr fontId="19"/>
  </si>
  <si>
    <t>09</t>
  </si>
  <si>
    <t>食料品</t>
  </si>
  <si>
    <t>10</t>
  </si>
  <si>
    <t>飲料・たばこ</t>
  </si>
  <si>
    <t>11</t>
  </si>
  <si>
    <t>繊　維</t>
  </si>
  <si>
    <t>12</t>
  </si>
  <si>
    <t>木材・木製品</t>
  </si>
  <si>
    <t>13</t>
  </si>
  <si>
    <t>家具・装備品</t>
  </si>
  <si>
    <t>14</t>
  </si>
  <si>
    <t>パルプ・紙</t>
  </si>
  <si>
    <t>15</t>
  </si>
  <si>
    <t>印　刷</t>
  </si>
  <si>
    <t>16</t>
  </si>
  <si>
    <t>化　学</t>
  </si>
  <si>
    <t>17</t>
  </si>
  <si>
    <t>石油・石炭</t>
  </si>
  <si>
    <t>18</t>
  </si>
  <si>
    <t>プラスチック</t>
  </si>
  <si>
    <t>19</t>
  </si>
  <si>
    <t>ゴ　ム</t>
  </si>
  <si>
    <t>20</t>
  </si>
  <si>
    <t>なめし革</t>
  </si>
  <si>
    <t>21</t>
  </si>
  <si>
    <t>窯業・土石</t>
  </si>
  <si>
    <t>22</t>
  </si>
  <si>
    <t>鉄　鋼</t>
  </si>
  <si>
    <t>23</t>
  </si>
  <si>
    <t>非　鉄</t>
  </si>
  <si>
    <t>24</t>
  </si>
  <si>
    <t>金属製品</t>
  </si>
  <si>
    <t>25</t>
  </si>
  <si>
    <t>はん用機械</t>
    <rPh sb="2" eb="3">
      <t>ヨウ</t>
    </rPh>
    <rPh sb="3" eb="5">
      <t>キカイ</t>
    </rPh>
    <phoneticPr fontId="2"/>
  </si>
  <si>
    <t>26</t>
  </si>
  <si>
    <t>生産用機械</t>
    <rPh sb="0" eb="3">
      <t>セイサンヨウ</t>
    </rPh>
    <rPh sb="3" eb="5">
      <t>キカイ</t>
    </rPh>
    <phoneticPr fontId="2"/>
  </si>
  <si>
    <t>27</t>
  </si>
  <si>
    <t>業務用機械</t>
    <rPh sb="0" eb="3">
      <t>ギョウムヨウ</t>
    </rPh>
    <rPh sb="3" eb="5">
      <t>キカイ</t>
    </rPh>
    <phoneticPr fontId="2"/>
  </si>
  <si>
    <t>28</t>
  </si>
  <si>
    <t>電子・デバイス</t>
    <rPh sb="0" eb="2">
      <t>デンシ</t>
    </rPh>
    <phoneticPr fontId="2"/>
  </si>
  <si>
    <t>29</t>
  </si>
  <si>
    <t>電気機械</t>
    <rPh sb="0" eb="2">
      <t>デンキ</t>
    </rPh>
    <rPh sb="2" eb="4">
      <t>キカイ</t>
    </rPh>
    <phoneticPr fontId="2"/>
  </si>
  <si>
    <t>30</t>
  </si>
  <si>
    <t>情報通信機械</t>
    <rPh sb="0" eb="2">
      <t>ジョウホウ</t>
    </rPh>
    <rPh sb="2" eb="4">
      <t>ツウシン</t>
    </rPh>
    <rPh sb="4" eb="6">
      <t>キカイ</t>
    </rPh>
    <phoneticPr fontId="2"/>
  </si>
  <si>
    <t>31</t>
  </si>
  <si>
    <t>輸送用機械</t>
    <rPh sb="0" eb="3">
      <t>ユソウヨウ</t>
    </rPh>
    <rPh sb="3" eb="5">
      <t>キカイ</t>
    </rPh>
    <phoneticPr fontId="2"/>
  </si>
  <si>
    <t>32</t>
  </si>
  <si>
    <t>その他</t>
  </si>
  <si>
    <t>28年</t>
    <rPh sb="2" eb="3">
      <t>ネン</t>
    </rPh>
    <phoneticPr fontId="20"/>
  </si>
  <si>
    <t>構成比（主要）</t>
    <rPh sb="0" eb="3">
      <t>コウセイヒ</t>
    </rPh>
    <rPh sb="4" eb="6">
      <t>シュヨウ</t>
    </rPh>
    <phoneticPr fontId="19"/>
  </si>
  <si>
    <t>全国7位</t>
    <rPh sb="0" eb="2">
      <t>ゼンコク</t>
    </rPh>
    <rPh sb="3" eb="4">
      <t>イ</t>
    </rPh>
    <phoneticPr fontId="19"/>
  </si>
  <si>
    <t>29年</t>
    <rPh sb="2" eb="3">
      <t>ネン</t>
    </rPh>
    <phoneticPr fontId="20"/>
  </si>
  <si>
    <t>資料：平成29年工業統計調査</t>
    <rPh sb="3" eb="5">
      <t>ヘイセイ</t>
    </rPh>
    <rPh sb="7" eb="8">
      <t>ネン</t>
    </rPh>
    <rPh sb="8" eb="10">
      <t>コウギョウ</t>
    </rPh>
    <rPh sb="10" eb="12">
      <t>トウケイ</t>
    </rPh>
    <rPh sb="12" eb="14">
      <t>チョウサ</t>
    </rPh>
    <phoneticPr fontId="20"/>
  </si>
  <si>
    <t>事業所数・従業者数は、Ｈ29.6.1時点の数字。製造品出荷額等は、Ｈ28.1.1～12.31の1年間の数字</t>
    <rPh sb="0" eb="3">
      <t>ジギョウショ</t>
    </rPh>
    <rPh sb="3" eb="4">
      <t>スウ</t>
    </rPh>
    <rPh sb="5" eb="6">
      <t>ジュウ</t>
    </rPh>
    <rPh sb="6" eb="9">
      <t>ギョウシャスウ</t>
    </rPh>
    <rPh sb="18" eb="20">
      <t>ジテン</t>
    </rPh>
    <rPh sb="21" eb="23">
      <t>スウジ</t>
    </rPh>
    <rPh sb="24" eb="27">
      <t>セイゾウヒン</t>
    </rPh>
    <rPh sb="27" eb="29">
      <t>シュッカ</t>
    </rPh>
    <rPh sb="29" eb="30">
      <t>ガク</t>
    </rPh>
    <rPh sb="30" eb="31">
      <t>トウ</t>
    </rPh>
    <rPh sb="48" eb="50">
      <t>ネンカン</t>
    </rPh>
    <rPh sb="51" eb="53">
      <t>スウジ</t>
    </rPh>
    <phoneticPr fontId="20"/>
  </si>
  <si>
    <t>出荷額等（万円）</t>
    <rPh sb="0" eb="2">
      <t>シュッカ</t>
    </rPh>
    <rPh sb="2" eb="3">
      <t>ガク</t>
    </rPh>
    <rPh sb="3" eb="4">
      <t>トウ</t>
    </rPh>
    <rPh sb="5" eb="6">
      <t>マン</t>
    </rPh>
    <rPh sb="6" eb="7">
      <t>エン</t>
    </rPh>
    <phoneticPr fontId="20"/>
  </si>
  <si>
    <t>事業所数、従業者数、製造品出荷額の構成比（平成29年）</t>
    <phoneticPr fontId="19"/>
  </si>
  <si>
    <t>事業所数・従業者数は、Ｈ29.6.1時点の数字。
製造品出荷額等は、Ｈ28.1.1～12.31の1年間の数字</t>
    <rPh sb="0" eb="3">
      <t>ジギョウショ</t>
    </rPh>
    <rPh sb="3" eb="4">
      <t>スウ</t>
    </rPh>
    <rPh sb="5" eb="6">
      <t>ジュウ</t>
    </rPh>
    <rPh sb="6" eb="9">
      <t>ギョウシャスウ</t>
    </rPh>
    <rPh sb="18" eb="20">
      <t>ジテン</t>
    </rPh>
    <rPh sb="21" eb="23">
      <t>スウジ</t>
    </rPh>
    <rPh sb="25" eb="28">
      <t>セイゾウヒン</t>
    </rPh>
    <rPh sb="28" eb="30">
      <t>シュッカ</t>
    </rPh>
    <rPh sb="30" eb="31">
      <t>ガク</t>
    </rPh>
    <rPh sb="31" eb="32">
      <t>トウ</t>
    </rPh>
    <rPh sb="49" eb="51">
      <t>ネンカン</t>
    </rPh>
    <rPh sb="52" eb="54">
      <t>スウジ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</si>
</sst>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 &quot;0.0"/>
    <numFmt numFmtId="177" formatCode="0.00_);[Red]\(0.00\)"/>
    <numFmt numFmtId="178" formatCode="#,##0.0;\-#,##0.0"/>
    <numFmt numFmtId="179" formatCode="0.0"/>
  </numFmts>
  <fonts count="3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3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dashed">
        <color rgb="FFFF0000"/>
      </top>
      <bottom/>
      <diagonal/>
    </border>
    <border>
      <left/>
      <right/>
      <top style="dashed">
        <color rgb="FFFF0000"/>
      </top>
      <bottom/>
      <diagonal/>
    </border>
    <border>
      <left/>
      <right style="thin">
        <color indexed="8"/>
      </right>
      <top style="dashed">
        <color rgb="FFFF0000"/>
      </top>
      <bottom/>
      <diagonal/>
    </border>
    <border>
      <left style="thin">
        <color indexed="8"/>
      </left>
      <right style="thin">
        <color indexed="8"/>
      </right>
      <top style="dashed">
        <color rgb="FFFF0000"/>
      </top>
      <bottom/>
      <diagonal/>
    </border>
    <border>
      <left style="thin">
        <color indexed="8"/>
      </left>
      <right style="medium">
        <color indexed="8"/>
      </right>
      <top style="dashed">
        <color rgb="FFFF0000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1" borderId="1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2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37" fontId="6" fillId="0" borderId="0"/>
    <xf numFmtId="0" fontId="17" fillId="0" borderId="0"/>
    <xf numFmtId="0" fontId="18" fillId="2" borderId="0" applyNumberFormat="0" applyBorder="0" applyAlignment="0" applyProtection="0">
      <alignment vertical="center"/>
    </xf>
  </cellStyleXfs>
  <cellXfs count="102">
    <xf numFmtId="0" fontId="0" fillId="0" borderId="0" xfId="0"/>
    <xf numFmtId="37" fontId="21" fillId="0" borderId="0" xfId="41" applyFont="1" applyProtection="1"/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0" fontId="24" fillId="0" borderId="0" xfId="0" applyFont="1"/>
    <xf numFmtId="0" fontId="24" fillId="0" borderId="0" xfId="0" applyFont="1" applyAlignment="1">
      <alignment vertical="center" wrapText="1"/>
    </xf>
    <xf numFmtId="37" fontId="25" fillId="0" borderId="0" xfId="41" applyFont="1" applyProtection="1"/>
    <xf numFmtId="0" fontId="22" fillId="0" borderId="0" xfId="0" applyFont="1" applyAlignment="1">
      <alignment vertical="center"/>
    </xf>
    <xf numFmtId="49" fontId="26" fillId="0" borderId="22" xfId="41" applyNumberFormat="1" applyFont="1" applyBorder="1" applyProtection="1"/>
    <xf numFmtId="37" fontId="27" fillId="0" borderId="22" xfId="41" applyNumberFormat="1" applyFont="1" applyBorder="1" applyAlignment="1" applyProtection="1">
      <alignment vertical="center"/>
    </xf>
    <xf numFmtId="37" fontId="26" fillId="0" borderId="22" xfId="41" applyNumberFormat="1" applyFont="1" applyBorder="1" applyAlignment="1" applyProtection="1">
      <alignment vertical="center"/>
    </xf>
    <xf numFmtId="49" fontId="26" fillId="0" borderId="0" xfId="41" applyNumberFormat="1" applyFont="1" applyBorder="1" applyAlignment="1" applyProtection="1">
      <alignment vertical="center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37" fontId="25" fillId="0" borderId="0" xfId="41" applyFont="1" applyAlignment="1" applyProtection="1"/>
    <xf numFmtId="49" fontId="30" fillId="0" borderId="21" xfId="0" applyNumberFormat="1" applyFont="1" applyBorder="1" applyAlignment="1" applyProtection="1">
      <alignment horizontal="center" vertical="center"/>
      <protection locked="0"/>
    </xf>
    <xf numFmtId="37" fontId="25" fillId="0" borderId="0" xfId="41" applyFont="1" applyAlignment="1" applyProtection="1">
      <alignment vertical="top"/>
    </xf>
    <xf numFmtId="49" fontId="21" fillId="0" borderId="11" xfId="41" applyNumberFormat="1" applyFont="1" applyBorder="1" applyAlignment="1" applyProtection="1">
      <alignment horizontal="center"/>
    </xf>
    <xf numFmtId="37" fontId="21" fillId="0" borderId="14" xfId="41" applyNumberFormat="1" applyFont="1" applyBorder="1" applyAlignment="1" applyProtection="1">
      <alignment vertical="center"/>
    </xf>
    <xf numFmtId="176" fontId="21" fillId="0" borderId="15" xfId="41" applyNumberFormat="1" applyFont="1" applyBorder="1" applyAlignment="1" applyProtection="1">
      <alignment vertical="center"/>
    </xf>
    <xf numFmtId="178" fontId="25" fillId="0" borderId="0" xfId="41" applyNumberFormat="1" applyFont="1" applyProtection="1"/>
    <xf numFmtId="0" fontId="31" fillId="0" borderId="12" xfId="41" applyNumberFormat="1" applyFont="1" applyBorder="1" applyAlignment="1" applyProtection="1">
      <alignment horizontal="center"/>
    </xf>
    <xf numFmtId="37" fontId="31" fillId="0" borderId="0" xfId="41" applyNumberFormat="1" applyFont="1" applyBorder="1" applyAlignment="1" applyProtection="1">
      <alignment horizontal="distributed" vertical="center"/>
    </xf>
    <xf numFmtId="37" fontId="31" fillId="0" borderId="13" xfId="41" applyNumberFormat="1" applyFont="1" applyBorder="1" applyAlignment="1" applyProtection="1">
      <alignment horizontal="distributed" vertical="center"/>
    </xf>
    <xf numFmtId="37" fontId="31" fillId="0" borderId="14" xfId="41" applyNumberFormat="1" applyFont="1" applyBorder="1" applyAlignment="1" applyProtection="1">
      <alignment vertical="center"/>
    </xf>
    <xf numFmtId="176" fontId="31" fillId="0" borderId="15" xfId="41" applyNumberFormat="1" applyFont="1" applyBorder="1" applyAlignment="1" applyProtection="1">
      <alignment vertical="center"/>
    </xf>
    <xf numFmtId="37" fontId="31" fillId="0" borderId="14" xfId="41" applyNumberFormat="1" applyFont="1" applyBorder="1" applyAlignment="1" applyProtection="1">
      <alignment horizontal="right" vertical="center"/>
    </xf>
    <xf numFmtId="0" fontId="31" fillId="0" borderId="31" xfId="41" applyNumberFormat="1" applyFont="1" applyBorder="1" applyAlignment="1" applyProtection="1">
      <alignment horizontal="center"/>
    </xf>
    <xf numFmtId="37" fontId="31" fillId="0" borderId="32" xfId="41" applyNumberFormat="1" applyFont="1" applyBorder="1" applyAlignment="1" applyProtection="1">
      <alignment horizontal="distributed" vertical="center"/>
    </xf>
    <xf numFmtId="37" fontId="31" fillId="0" borderId="33" xfId="41" applyNumberFormat="1" applyFont="1" applyBorder="1" applyAlignment="1" applyProtection="1">
      <alignment horizontal="distributed" vertical="center"/>
    </xf>
    <xf numFmtId="37" fontId="31" fillId="0" borderId="34" xfId="41" applyNumberFormat="1" applyFont="1" applyBorder="1" applyAlignment="1" applyProtection="1">
      <alignment vertical="center"/>
    </xf>
    <xf numFmtId="176" fontId="31" fillId="0" borderId="35" xfId="41" applyNumberFormat="1" applyFont="1" applyBorder="1" applyAlignment="1" applyProtection="1">
      <alignment vertical="center"/>
    </xf>
    <xf numFmtId="178" fontId="25" fillId="0" borderId="32" xfId="41" applyNumberFormat="1" applyFont="1" applyBorder="1" applyProtection="1"/>
    <xf numFmtId="178" fontId="25" fillId="0" borderId="0" xfId="41" applyNumberFormat="1" applyFont="1" applyBorder="1" applyProtection="1"/>
    <xf numFmtId="0" fontId="31" fillId="0" borderId="16" xfId="41" applyNumberFormat="1" applyFont="1" applyBorder="1" applyAlignment="1" applyProtection="1">
      <alignment horizontal="center"/>
    </xf>
    <xf numFmtId="37" fontId="31" fillId="0" borderId="17" xfId="41" applyNumberFormat="1" applyFont="1" applyBorder="1" applyAlignment="1" applyProtection="1">
      <alignment horizontal="distributed" vertical="center"/>
    </xf>
    <xf numFmtId="37" fontId="31" fillId="0" borderId="18" xfId="41" applyNumberFormat="1" applyFont="1" applyBorder="1" applyAlignment="1" applyProtection="1">
      <alignment horizontal="distributed" vertical="center"/>
    </xf>
    <xf numFmtId="37" fontId="31" fillId="0" borderId="19" xfId="41" applyNumberFormat="1" applyFont="1" applyBorder="1" applyAlignment="1" applyProtection="1">
      <alignment vertical="center"/>
    </xf>
    <xf numFmtId="49" fontId="25" fillId="0" borderId="23" xfId="41" applyNumberFormat="1" applyFont="1" applyBorder="1" applyProtection="1"/>
    <xf numFmtId="37" fontId="25" fillId="0" borderId="23" xfId="41" applyNumberFormat="1" applyFont="1" applyBorder="1" applyAlignment="1" applyProtection="1">
      <alignment vertical="center"/>
    </xf>
    <xf numFmtId="37" fontId="25" fillId="0" borderId="0" xfId="41" applyFont="1" applyBorder="1"/>
    <xf numFmtId="37" fontId="25" fillId="0" borderId="0" xfId="41" applyNumberFormat="1" applyFont="1" applyBorder="1" applyAlignment="1" applyProtection="1">
      <alignment vertical="center"/>
    </xf>
    <xf numFmtId="49" fontId="26" fillId="0" borderId="24" xfId="41" applyNumberFormat="1" applyFont="1" applyBorder="1" applyProtection="1"/>
    <xf numFmtId="49" fontId="26" fillId="0" borderId="0" xfId="41" applyNumberFormat="1" applyFont="1" applyBorder="1" applyAlignment="1" applyProtection="1">
      <alignment horizontal="center" vertical="center"/>
    </xf>
    <xf numFmtId="49" fontId="26" fillId="0" borderId="0" xfId="41" applyNumberFormat="1" applyFont="1" applyBorder="1" applyProtection="1"/>
    <xf numFmtId="37" fontId="26" fillId="0" borderId="0" xfId="41" applyNumberFormat="1" applyFont="1" applyBorder="1" applyAlignment="1" applyProtection="1">
      <alignment vertical="center"/>
    </xf>
    <xf numFmtId="37" fontId="32" fillId="0" borderId="0" xfId="41" applyNumberFormat="1" applyFont="1" applyBorder="1" applyAlignment="1" applyProtection="1">
      <alignment horizontal="distributed" vertical="center" wrapText="1"/>
    </xf>
    <xf numFmtId="37" fontId="32" fillId="0" borderId="0" xfId="41" applyNumberFormat="1" applyFont="1" applyBorder="1" applyAlignment="1" applyProtection="1">
      <alignment horizontal="right"/>
    </xf>
    <xf numFmtId="37" fontId="32" fillId="0" borderId="0" xfId="41" applyFont="1" applyBorder="1" applyAlignment="1" applyProtection="1">
      <alignment vertical="top"/>
    </xf>
    <xf numFmtId="49" fontId="33" fillId="0" borderId="11" xfId="41" applyNumberFormat="1" applyFont="1" applyBorder="1" applyAlignment="1" applyProtection="1">
      <alignment horizontal="center"/>
    </xf>
    <xf numFmtId="37" fontId="21" fillId="0" borderId="13" xfId="41" applyNumberFormat="1" applyFont="1" applyBorder="1" applyAlignment="1" applyProtection="1">
      <alignment vertical="center"/>
    </xf>
    <xf numFmtId="179" fontId="25" fillId="0" borderId="0" xfId="41" applyNumberFormat="1" applyFont="1" applyBorder="1" applyAlignment="1" applyProtection="1">
      <alignment horizontal="right"/>
    </xf>
    <xf numFmtId="49" fontId="33" fillId="0" borderId="0" xfId="41" applyNumberFormat="1" applyFont="1" applyBorder="1" applyAlignment="1" applyProtection="1">
      <alignment horizontal="center"/>
    </xf>
    <xf numFmtId="37" fontId="21" fillId="0" borderId="0" xfId="41" applyNumberFormat="1" applyFont="1" applyBorder="1" applyAlignment="1" applyProtection="1">
      <alignment vertical="center"/>
    </xf>
    <xf numFmtId="37" fontId="26" fillId="0" borderId="13" xfId="41" applyNumberFormat="1" applyFont="1" applyBorder="1" applyAlignment="1" applyProtection="1">
      <alignment vertical="center"/>
    </xf>
    <xf numFmtId="37" fontId="31" fillId="0" borderId="13" xfId="41" applyNumberFormat="1" applyFont="1" applyBorder="1" applyAlignment="1" applyProtection="1">
      <alignment vertical="center"/>
    </xf>
    <xf numFmtId="178" fontId="25" fillId="0" borderId="0" xfId="41" applyNumberFormat="1" applyFont="1" applyBorder="1" applyAlignment="1" applyProtection="1">
      <alignment vertical="center"/>
    </xf>
    <xf numFmtId="177" fontId="31" fillId="0" borderId="0" xfId="41" applyNumberFormat="1" applyFont="1" applyBorder="1" applyAlignment="1" applyProtection="1">
      <alignment vertical="center"/>
    </xf>
    <xf numFmtId="37" fontId="31" fillId="0" borderId="13" xfId="41" applyNumberFormat="1" applyFont="1" applyBorder="1" applyAlignment="1" applyProtection="1">
      <alignment horizontal="right" vertical="center"/>
    </xf>
    <xf numFmtId="37" fontId="26" fillId="0" borderId="33" xfId="41" applyNumberFormat="1" applyFont="1" applyBorder="1" applyAlignment="1" applyProtection="1">
      <alignment vertical="center"/>
    </xf>
    <xf numFmtId="37" fontId="31" fillId="0" borderId="33" xfId="41" applyNumberFormat="1" applyFont="1" applyBorder="1" applyAlignment="1" applyProtection="1">
      <alignment vertical="center"/>
    </xf>
    <xf numFmtId="179" fontId="25" fillId="0" borderId="32" xfId="41" applyNumberFormat="1" applyFont="1" applyBorder="1" applyAlignment="1" applyProtection="1">
      <alignment horizontal="right"/>
    </xf>
    <xf numFmtId="178" fontId="25" fillId="0" borderId="32" xfId="41" applyNumberFormat="1" applyFont="1" applyBorder="1" applyAlignment="1" applyProtection="1">
      <alignment vertical="center"/>
    </xf>
    <xf numFmtId="0" fontId="31" fillId="0" borderId="0" xfId="41" applyNumberFormat="1" applyFont="1" applyBorder="1" applyAlignment="1" applyProtection="1">
      <alignment horizontal="center"/>
    </xf>
    <xf numFmtId="37" fontId="26" fillId="0" borderId="18" xfId="41" applyNumberFormat="1" applyFont="1" applyBorder="1" applyAlignment="1" applyProtection="1">
      <alignment vertical="center"/>
    </xf>
    <xf numFmtId="37" fontId="31" fillId="0" borderId="18" xfId="41" applyNumberFormat="1" applyFont="1" applyBorder="1" applyAlignment="1" applyProtection="1">
      <alignment vertical="center"/>
    </xf>
    <xf numFmtId="0" fontId="31" fillId="0" borderId="23" xfId="41" applyNumberFormat="1" applyFont="1" applyBorder="1" applyAlignment="1" applyProtection="1">
      <alignment horizontal="center"/>
    </xf>
    <xf numFmtId="37" fontId="31" fillId="0" borderId="23" xfId="41" applyNumberFormat="1" applyFont="1" applyBorder="1" applyAlignment="1" applyProtection="1">
      <alignment horizontal="distributed" vertical="center"/>
    </xf>
    <xf numFmtId="37" fontId="26" fillId="0" borderId="23" xfId="41" applyNumberFormat="1" applyFont="1" applyBorder="1" applyAlignment="1" applyProtection="1">
      <alignment vertical="center"/>
    </xf>
    <xf numFmtId="37" fontId="31" fillId="0" borderId="23" xfId="41" applyNumberFormat="1" applyFont="1" applyBorder="1" applyAlignment="1" applyProtection="1">
      <alignment vertical="center"/>
    </xf>
    <xf numFmtId="37" fontId="31" fillId="0" borderId="0" xfId="41" applyNumberFormat="1" applyFont="1" applyBorder="1" applyAlignment="1" applyProtection="1">
      <alignment vertical="center"/>
    </xf>
    <xf numFmtId="49" fontId="26" fillId="0" borderId="0" xfId="41" applyNumberFormat="1" applyFont="1" applyBorder="1" applyAlignment="1" applyProtection="1">
      <alignment horizontal="right" vertical="center"/>
    </xf>
    <xf numFmtId="37" fontId="25" fillId="0" borderId="0" xfId="41" applyFont="1"/>
    <xf numFmtId="37" fontId="25" fillId="0" borderId="0" xfId="41" applyFont="1" applyBorder="1" applyAlignment="1" applyProtection="1"/>
    <xf numFmtId="178" fontId="25" fillId="0" borderId="0" xfId="41" applyNumberFormat="1" applyFont="1" applyBorder="1" applyAlignment="1" applyProtection="1">
      <alignment vertical="top"/>
    </xf>
    <xf numFmtId="178" fontId="32" fillId="0" borderId="0" xfId="41" applyNumberFormat="1" applyFont="1" applyBorder="1" applyAlignment="1" applyProtection="1">
      <alignment vertical="center"/>
    </xf>
    <xf numFmtId="37" fontId="25" fillId="0" borderId="0" xfId="41" applyFont="1" applyBorder="1" applyProtection="1"/>
    <xf numFmtId="176" fontId="31" fillId="0" borderId="20" xfId="41" applyNumberFormat="1" applyFont="1" applyBorder="1" applyAlignment="1" applyProtection="1">
      <alignment vertical="center"/>
    </xf>
    <xf numFmtId="176" fontId="31" fillId="0" borderId="0" xfId="41" applyNumberFormat="1" applyFont="1" applyBorder="1" applyAlignment="1" applyProtection="1">
      <alignment vertical="center"/>
    </xf>
    <xf numFmtId="37" fontId="31" fillId="0" borderId="0" xfId="41" applyFont="1" applyBorder="1" applyProtection="1"/>
    <xf numFmtId="37" fontId="34" fillId="0" borderId="0" xfId="41" applyFont="1"/>
    <xf numFmtId="37" fontId="35" fillId="0" borderId="0" xfId="41" applyFont="1" applyAlignment="1" applyProtection="1">
      <alignment vertical="center"/>
    </xf>
    <xf numFmtId="37" fontId="25" fillId="0" borderId="0" xfId="41" applyNumberFormat="1" applyFont="1" applyFill="1" applyBorder="1" applyAlignment="1" applyProtection="1">
      <alignment vertical="center"/>
    </xf>
    <xf numFmtId="49" fontId="25" fillId="0" borderId="0" xfId="41" applyNumberFormat="1" applyFont="1" applyProtection="1"/>
    <xf numFmtId="37" fontId="32" fillId="0" borderId="0" xfId="41" applyNumberFormat="1" applyFont="1" applyBorder="1" applyAlignment="1" applyProtection="1">
      <alignment horizontal="center" vertical="center"/>
    </xf>
    <xf numFmtId="37" fontId="25" fillId="0" borderId="0" xfId="41" applyFont="1" applyAlignment="1">
      <alignment horizontal="left" vertical="center" wrapText="1"/>
    </xf>
    <xf numFmtId="49" fontId="21" fillId="0" borderId="25" xfId="41" applyNumberFormat="1" applyFont="1" applyBorder="1" applyAlignment="1" applyProtection="1">
      <alignment horizontal="center"/>
    </xf>
    <xf numFmtId="49" fontId="21" fillId="0" borderId="26" xfId="41" applyNumberFormat="1" applyFont="1" applyBorder="1" applyAlignment="1" applyProtection="1">
      <alignment horizontal="center"/>
    </xf>
    <xf numFmtId="0" fontId="28" fillId="0" borderId="28" xfId="0" applyFont="1" applyBorder="1" applyAlignment="1" applyProtection="1">
      <alignment horizontal="center" vertical="center"/>
    </xf>
    <xf numFmtId="0" fontId="28" fillId="0" borderId="29" xfId="0" applyFont="1" applyBorder="1" applyAlignment="1" applyProtection="1">
      <alignment horizontal="center" vertical="center"/>
    </xf>
    <xf numFmtId="0" fontId="28" fillId="0" borderId="30" xfId="0" applyFont="1" applyBorder="1" applyAlignment="1" applyProtection="1">
      <alignment horizontal="center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17" xfId="0" applyFont="1" applyBorder="1" applyAlignment="1" applyProtection="1">
      <alignment horizontal="center" vertical="center"/>
    </xf>
    <xf numFmtId="0" fontId="28" fillId="0" borderId="18" xfId="0" applyFont="1" applyBorder="1" applyAlignment="1" applyProtection="1">
      <alignment horizontal="center" vertical="center"/>
    </xf>
    <xf numFmtId="37" fontId="29" fillId="0" borderId="27" xfId="41" applyNumberFormat="1" applyFont="1" applyBorder="1" applyAlignment="1" applyProtection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0" xfId="0" quotePrefix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7" fontId="25" fillId="0" borderId="12" xfId="41" applyFont="1" applyBorder="1" applyAlignment="1" applyProtection="1">
      <alignment horizontal="center" vertical="center"/>
    </xf>
    <xf numFmtId="49" fontId="32" fillId="0" borderId="0" xfId="41" applyNumberFormat="1" applyFont="1" applyBorder="1" applyAlignment="1" applyProtection="1"/>
    <xf numFmtId="49" fontId="21" fillId="0" borderId="0" xfId="41" applyNumberFormat="1" applyFont="1" applyBorder="1" applyAlignment="1" applyProtection="1">
      <alignment horizontal="center"/>
    </xf>
    <xf numFmtId="37" fontId="25" fillId="0" borderId="0" xfId="41" applyFont="1" applyBorder="1" applyAlignment="1" applyProtection="1">
      <alignment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工業統計調査結果２" xfId="41"/>
    <cellStyle name="未定義" xfId="42"/>
    <cellStyle name="良い" xfId="43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22</xdr:row>
      <xdr:rowOff>142875</xdr:rowOff>
    </xdr:from>
    <xdr:to>
      <xdr:col>5</xdr:col>
      <xdr:colOff>981075</xdr:colOff>
      <xdr:row>29</xdr:row>
      <xdr:rowOff>47625</xdr:rowOff>
    </xdr:to>
    <xdr:sp macro="" textlink="">
      <xdr:nvSpPr>
        <xdr:cNvPr id="3" name="線吹き出し 1 (枠付き) 2"/>
        <xdr:cNvSpPr/>
      </xdr:nvSpPr>
      <xdr:spPr>
        <a:xfrm>
          <a:off x="4752975" y="4381500"/>
          <a:ext cx="885825" cy="1104900"/>
        </a:xfrm>
        <a:prstGeom prst="borderCallout1">
          <a:avLst>
            <a:gd name="adj1" fmla="val -1078"/>
            <a:gd name="adj2" fmla="val 56250"/>
            <a:gd name="adj3" fmla="val -55603"/>
            <a:gd name="adj4" fmla="val 88750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  <xdr:twoCellAnchor>
    <xdr:from>
      <xdr:col>5</xdr:col>
      <xdr:colOff>114300</xdr:colOff>
      <xdr:row>50</xdr:row>
      <xdr:rowOff>152400</xdr:rowOff>
    </xdr:from>
    <xdr:to>
      <xdr:col>5</xdr:col>
      <xdr:colOff>1000125</xdr:colOff>
      <xdr:row>57</xdr:row>
      <xdr:rowOff>57150</xdr:rowOff>
    </xdr:to>
    <xdr:sp macro="" textlink="">
      <xdr:nvSpPr>
        <xdr:cNvPr id="5" name="線吹き出し 1 (枠付き) 4"/>
        <xdr:cNvSpPr/>
      </xdr:nvSpPr>
      <xdr:spPr>
        <a:xfrm>
          <a:off x="4772025" y="9401175"/>
          <a:ext cx="885825" cy="1104900"/>
        </a:xfrm>
        <a:prstGeom prst="borderCallout1">
          <a:avLst>
            <a:gd name="adj1" fmla="val -1078"/>
            <a:gd name="adj2" fmla="val 56250"/>
            <a:gd name="adj3" fmla="val -55603"/>
            <a:gd name="adj4" fmla="val 88750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  <xdr:twoCellAnchor>
    <xdr:from>
      <xdr:col>5</xdr:col>
      <xdr:colOff>95250</xdr:colOff>
      <xdr:row>77</xdr:row>
      <xdr:rowOff>0</xdr:rowOff>
    </xdr:from>
    <xdr:to>
      <xdr:col>5</xdr:col>
      <xdr:colOff>981075</xdr:colOff>
      <xdr:row>83</xdr:row>
      <xdr:rowOff>76200</xdr:rowOff>
    </xdr:to>
    <xdr:sp macro="" textlink="">
      <xdr:nvSpPr>
        <xdr:cNvPr id="7" name="線吹き出し 1 (枠付き) 6"/>
        <xdr:cNvSpPr/>
      </xdr:nvSpPr>
      <xdr:spPr>
        <a:xfrm>
          <a:off x="4752975" y="14097000"/>
          <a:ext cx="885825" cy="1104900"/>
        </a:xfrm>
        <a:prstGeom prst="borderCallout1">
          <a:avLst>
            <a:gd name="adj1" fmla="val -1078"/>
            <a:gd name="adj2" fmla="val 56250"/>
            <a:gd name="adj3" fmla="val -55603"/>
            <a:gd name="adj4" fmla="val 88750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122"/>
  <sheetViews>
    <sheetView showGridLines="0" tabSelected="1" defaultGridColor="0" view="pageBreakPreview" topLeftCell="A67" colorId="22" zoomScaleNormal="100" zoomScaleSheetLayoutView="100" workbookViewId="0">
      <selection activeCell="B93" sqref="B93"/>
    </sheetView>
  </sheetViews>
  <sheetFormatPr defaultColWidth="10.625" defaultRowHeight="13.5" customHeight="1" x14ac:dyDescent="0.15"/>
  <cols>
    <col min="1" max="1" width="9.125" style="83" customWidth="1"/>
    <col min="2" max="2" width="17.875" style="7" customWidth="1"/>
    <col min="3" max="3" width="9.125" style="7" customWidth="1"/>
    <col min="4" max="4" width="17.125" style="7" customWidth="1"/>
    <col min="5" max="5" width="12.25" style="7" bestFit="1" customWidth="1"/>
    <col min="6" max="6" width="13.875" style="7" customWidth="1"/>
    <col min="7" max="7" width="10.375" style="7" customWidth="1"/>
    <col min="8" max="8" width="25.625" style="7" customWidth="1"/>
    <col min="9" max="16384" width="10.625" style="7"/>
  </cols>
  <sheetData>
    <row r="1" spans="1:8" s="5" customFormat="1" ht="21.75" customHeight="1" x14ac:dyDescent="0.15">
      <c r="A1" s="2" t="s">
        <v>0</v>
      </c>
      <c r="B1" s="3" t="s">
        <v>66</v>
      </c>
      <c r="C1" s="4"/>
      <c r="D1" s="4"/>
      <c r="E1" s="4"/>
      <c r="F1" s="4"/>
      <c r="G1" s="4"/>
      <c r="H1" s="4"/>
    </row>
    <row r="2" spans="1:8" ht="23.25" customHeight="1" x14ac:dyDescent="0.15">
      <c r="A2" s="6"/>
      <c r="B2" s="96" t="s">
        <v>9</v>
      </c>
      <c r="C2" s="97"/>
      <c r="D2" s="97"/>
      <c r="E2" s="97"/>
      <c r="F2" s="97"/>
    </row>
    <row r="3" spans="1:8" s="5" customFormat="1" ht="7.5" customHeight="1" x14ac:dyDescent="0.15">
      <c r="A3" s="8"/>
      <c r="B3" s="3"/>
      <c r="C3" s="4"/>
      <c r="D3" s="4"/>
      <c r="E3" s="4"/>
      <c r="F3" s="4"/>
      <c r="G3" s="4"/>
      <c r="H3" s="4"/>
    </row>
    <row r="4" spans="1:8" ht="23.25" customHeight="1" thickBot="1" x14ac:dyDescent="0.2">
      <c r="A4" s="9"/>
      <c r="B4" s="10" t="s">
        <v>4</v>
      </c>
      <c r="C4" s="11"/>
      <c r="E4" s="12"/>
    </row>
    <row r="5" spans="1:8" s="14" customFormat="1" ht="14.25" customHeight="1" thickTop="1" x14ac:dyDescent="0.15">
      <c r="A5" s="88" t="s">
        <v>1</v>
      </c>
      <c r="B5" s="89"/>
      <c r="C5" s="90"/>
      <c r="D5" s="13" t="s">
        <v>2</v>
      </c>
      <c r="E5" s="94" t="s">
        <v>3</v>
      </c>
      <c r="F5" s="98" t="s">
        <v>60</v>
      </c>
    </row>
    <row r="6" spans="1:8" s="16" customFormat="1" thickBot="1" x14ac:dyDescent="0.2">
      <c r="A6" s="91"/>
      <c r="B6" s="92"/>
      <c r="C6" s="93"/>
      <c r="D6" s="15" t="s">
        <v>62</v>
      </c>
      <c r="E6" s="95"/>
      <c r="F6" s="98"/>
    </row>
    <row r="7" spans="1:8" ht="13.5" customHeight="1" x14ac:dyDescent="0.15">
      <c r="A7" s="86" t="s">
        <v>6</v>
      </c>
      <c r="B7" s="87"/>
      <c r="C7" s="17"/>
      <c r="D7" s="18">
        <v>4815</v>
      </c>
      <c r="E7" s="19">
        <v>100</v>
      </c>
      <c r="F7" s="20">
        <v>100</v>
      </c>
      <c r="G7" s="20"/>
    </row>
    <row r="8" spans="1:8" ht="14.1" customHeight="1" x14ac:dyDescent="0.15">
      <c r="A8" s="21" t="s">
        <v>11</v>
      </c>
      <c r="B8" s="22" t="s">
        <v>12</v>
      </c>
      <c r="C8" s="23"/>
      <c r="D8" s="24">
        <v>841</v>
      </c>
      <c r="E8" s="25">
        <f>D8/$D$7*100</f>
        <v>17.466251298027</v>
      </c>
      <c r="F8" s="20">
        <f>E8</f>
        <v>17.466251298027</v>
      </c>
      <c r="G8" s="20">
        <v>17.399999999999999</v>
      </c>
    </row>
    <row r="9" spans="1:8" ht="14.1" customHeight="1" x14ac:dyDescent="0.15">
      <c r="A9" s="21" t="s">
        <v>41</v>
      </c>
      <c r="B9" s="22" t="s">
        <v>42</v>
      </c>
      <c r="C9" s="23"/>
      <c r="D9" s="24">
        <v>802</v>
      </c>
      <c r="E9" s="25">
        <f t="shared" ref="E9:E31" si="0">D9/$D$7*100</f>
        <v>16.656282450674976</v>
      </c>
      <c r="F9" s="20">
        <f t="shared" ref="F9:F18" si="1">E9</f>
        <v>16.656282450674976</v>
      </c>
      <c r="G9" s="20">
        <f>G8+F9</f>
        <v>34.056282450674971</v>
      </c>
    </row>
    <row r="10" spans="1:8" ht="14.1" customHeight="1" x14ac:dyDescent="0.15">
      <c r="A10" s="21" t="s">
        <v>45</v>
      </c>
      <c r="B10" s="22" t="s">
        <v>46</v>
      </c>
      <c r="C10" s="23"/>
      <c r="D10" s="24">
        <v>391</v>
      </c>
      <c r="E10" s="25">
        <f t="shared" si="0"/>
        <v>8.1204569055036337</v>
      </c>
      <c r="F10" s="20">
        <f t="shared" si="1"/>
        <v>8.1204569055036337</v>
      </c>
      <c r="G10" s="20">
        <f t="shared" ref="G10:G19" si="2">G9+F10</f>
        <v>42.176739356178601</v>
      </c>
    </row>
    <row r="11" spans="1:8" ht="14.1" customHeight="1" x14ac:dyDescent="0.15">
      <c r="A11" s="21" t="s">
        <v>29</v>
      </c>
      <c r="B11" s="22" t="s">
        <v>30</v>
      </c>
      <c r="C11" s="23"/>
      <c r="D11" s="24">
        <v>329</v>
      </c>
      <c r="E11" s="25">
        <f t="shared" si="0"/>
        <v>6.8328141225337493</v>
      </c>
      <c r="F11" s="20">
        <f t="shared" si="1"/>
        <v>6.8328141225337493</v>
      </c>
      <c r="G11" s="20">
        <f t="shared" si="2"/>
        <v>49.009553478712348</v>
      </c>
    </row>
    <row r="12" spans="1:8" ht="14.1" customHeight="1" x14ac:dyDescent="0.15">
      <c r="A12" s="21" t="s">
        <v>25</v>
      </c>
      <c r="B12" s="22" t="s">
        <v>26</v>
      </c>
      <c r="C12" s="23"/>
      <c r="D12" s="24">
        <v>237</v>
      </c>
      <c r="E12" s="25">
        <f t="shared" si="0"/>
        <v>4.9221183800623054</v>
      </c>
      <c r="F12" s="20">
        <f t="shared" si="1"/>
        <v>4.9221183800623054</v>
      </c>
      <c r="G12" s="20">
        <f t="shared" si="2"/>
        <v>53.931671858774656</v>
      </c>
    </row>
    <row r="13" spans="1:8" ht="14.1" customHeight="1" x14ac:dyDescent="0.15">
      <c r="A13" s="21" t="s">
        <v>37</v>
      </c>
      <c r="B13" s="22" t="s">
        <v>38</v>
      </c>
      <c r="C13" s="23"/>
      <c r="D13" s="24">
        <v>222</v>
      </c>
      <c r="E13" s="25">
        <f t="shared" si="0"/>
        <v>4.610591900311527</v>
      </c>
      <c r="F13" s="20">
        <f t="shared" si="1"/>
        <v>4.610591900311527</v>
      </c>
      <c r="G13" s="20">
        <f t="shared" si="2"/>
        <v>58.542263759086183</v>
      </c>
    </row>
    <row r="14" spans="1:8" ht="14.1" customHeight="1" x14ac:dyDescent="0.15">
      <c r="A14" s="21" t="s">
        <v>35</v>
      </c>
      <c r="B14" s="22" t="s">
        <v>36</v>
      </c>
      <c r="C14" s="23"/>
      <c r="D14" s="24">
        <v>221</v>
      </c>
      <c r="E14" s="25">
        <f t="shared" si="0"/>
        <v>4.5898234683281416</v>
      </c>
      <c r="F14" s="20">
        <f t="shared" si="1"/>
        <v>4.5898234683281416</v>
      </c>
      <c r="G14" s="20">
        <f t="shared" si="2"/>
        <v>63.132087227414324</v>
      </c>
    </row>
    <row r="15" spans="1:8" ht="14.1" customHeight="1" x14ac:dyDescent="0.15">
      <c r="A15" s="21" t="s">
        <v>23</v>
      </c>
      <c r="B15" s="22" t="s">
        <v>24</v>
      </c>
      <c r="C15" s="23"/>
      <c r="D15" s="24">
        <v>205</v>
      </c>
      <c r="E15" s="25">
        <f t="shared" si="0"/>
        <v>4.2575285565939769</v>
      </c>
      <c r="F15" s="20">
        <f t="shared" si="1"/>
        <v>4.2575285565939769</v>
      </c>
      <c r="G15" s="20">
        <f t="shared" si="2"/>
        <v>67.389615784008299</v>
      </c>
    </row>
    <row r="16" spans="1:8" ht="14.1" customHeight="1" x14ac:dyDescent="0.15">
      <c r="A16" s="21" t="s">
        <v>43</v>
      </c>
      <c r="B16" s="22" t="s">
        <v>44</v>
      </c>
      <c r="C16" s="23"/>
      <c r="D16" s="24">
        <v>193</v>
      </c>
      <c r="E16" s="25">
        <f t="shared" si="0"/>
        <v>4.0083073727933547</v>
      </c>
      <c r="F16" s="20">
        <f t="shared" si="1"/>
        <v>4.0083073727933547</v>
      </c>
      <c r="G16" s="20">
        <f t="shared" si="2"/>
        <v>71.397923156801653</v>
      </c>
    </row>
    <row r="17" spans="1:8" ht="14.1" customHeight="1" x14ac:dyDescent="0.15">
      <c r="A17" s="21" t="s">
        <v>57</v>
      </c>
      <c r="B17" s="22" t="s">
        <v>58</v>
      </c>
      <c r="C17" s="23"/>
      <c r="D17" s="24">
        <v>177</v>
      </c>
      <c r="E17" s="25">
        <f t="shared" si="0"/>
        <v>3.67601246105919</v>
      </c>
      <c r="F17" s="20">
        <f t="shared" si="1"/>
        <v>3.67601246105919</v>
      </c>
      <c r="G17" s="20">
        <f t="shared" si="2"/>
        <v>75.07393561786084</v>
      </c>
    </row>
    <row r="18" spans="1:8" ht="14.1" customHeight="1" x14ac:dyDescent="0.15">
      <c r="A18" s="21" t="s">
        <v>51</v>
      </c>
      <c r="B18" s="22" t="s">
        <v>52</v>
      </c>
      <c r="C18" s="23"/>
      <c r="D18" s="26">
        <v>147</v>
      </c>
      <c r="E18" s="25">
        <f t="shared" si="0"/>
        <v>3.0529595015576323</v>
      </c>
      <c r="F18" s="20">
        <f t="shared" si="1"/>
        <v>3.0529595015576323</v>
      </c>
      <c r="G18" s="20">
        <f t="shared" si="2"/>
        <v>78.126895119418478</v>
      </c>
    </row>
    <row r="19" spans="1:8" ht="14.1" customHeight="1" x14ac:dyDescent="0.15">
      <c r="A19" s="27" t="s">
        <v>15</v>
      </c>
      <c r="B19" s="28" t="s">
        <v>16</v>
      </c>
      <c r="C19" s="29"/>
      <c r="D19" s="30">
        <v>126</v>
      </c>
      <c r="E19" s="31">
        <f t="shared" si="0"/>
        <v>2.6168224299065423</v>
      </c>
      <c r="F19" s="32">
        <f>SUM(E19:E31)+0.1</f>
        <v>21.906853582554518</v>
      </c>
      <c r="G19" s="20">
        <f t="shared" si="2"/>
        <v>100.033748701973</v>
      </c>
    </row>
    <row r="20" spans="1:8" ht="14.1" customHeight="1" x14ac:dyDescent="0.15">
      <c r="A20" s="21" t="s">
        <v>21</v>
      </c>
      <c r="B20" s="22" t="s">
        <v>22</v>
      </c>
      <c r="C20" s="23"/>
      <c r="D20" s="24">
        <v>112</v>
      </c>
      <c r="E20" s="25">
        <f t="shared" si="0"/>
        <v>2.3260643821391485</v>
      </c>
      <c r="F20" s="33"/>
      <c r="G20" s="20"/>
    </row>
    <row r="21" spans="1:8" ht="14.1" customHeight="1" x14ac:dyDescent="0.15">
      <c r="A21" s="21" t="s">
        <v>55</v>
      </c>
      <c r="B21" s="22" t="s">
        <v>56</v>
      </c>
      <c r="C21" s="23"/>
      <c r="D21" s="24">
        <v>109</v>
      </c>
      <c r="E21" s="25">
        <f t="shared" si="0"/>
        <v>2.2637590861889927</v>
      </c>
    </row>
    <row r="22" spans="1:8" ht="14.1" customHeight="1" x14ac:dyDescent="0.15">
      <c r="A22" s="21" t="s">
        <v>47</v>
      </c>
      <c r="B22" s="22" t="s">
        <v>48</v>
      </c>
      <c r="C22" s="23"/>
      <c r="D22" s="24">
        <v>104</v>
      </c>
      <c r="E22" s="25">
        <f t="shared" si="0"/>
        <v>2.1599169262720666</v>
      </c>
    </row>
    <row r="23" spans="1:8" ht="14.1" customHeight="1" x14ac:dyDescent="0.15">
      <c r="A23" s="21" t="s">
        <v>13</v>
      </c>
      <c r="B23" s="22" t="s">
        <v>14</v>
      </c>
      <c r="C23" s="23"/>
      <c r="D23" s="24">
        <v>90</v>
      </c>
      <c r="E23" s="25">
        <f t="shared" si="0"/>
        <v>1.8691588785046727</v>
      </c>
    </row>
    <row r="24" spans="1:8" ht="14.1" customHeight="1" x14ac:dyDescent="0.15">
      <c r="A24" s="21" t="s">
        <v>31</v>
      </c>
      <c r="B24" s="22" t="s">
        <v>32</v>
      </c>
      <c r="C24" s="23"/>
      <c r="D24" s="24">
        <v>89</v>
      </c>
      <c r="E24" s="25">
        <f t="shared" si="0"/>
        <v>1.8483904465212877</v>
      </c>
    </row>
    <row r="25" spans="1:8" ht="14.1" customHeight="1" x14ac:dyDescent="0.15">
      <c r="A25" s="21" t="s">
        <v>19</v>
      </c>
      <c r="B25" s="22" t="s">
        <v>20</v>
      </c>
      <c r="C25" s="23"/>
      <c r="D25" s="24">
        <v>86</v>
      </c>
      <c r="E25" s="25">
        <f t="shared" si="0"/>
        <v>1.7860851505711317</v>
      </c>
    </row>
    <row r="26" spans="1:8" ht="14.1" customHeight="1" x14ac:dyDescent="0.15">
      <c r="A26" s="21" t="s">
        <v>39</v>
      </c>
      <c r="B26" s="22" t="s">
        <v>40</v>
      </c>
      <c r="C26" s="23"/>
      <c r="D26" s="24">
        <v>73</v>
      </c>
      <c r="E26" s="25">
        <f t="shared" si="0"/>
        <v>1.5160955347871234</v>
      </c>
    </row>
    <row r="27" spans="1:8" ht="14.1" customHeight="1" x14ac:dyDescent="0.15">
      <c r="A27" s="21" t="s">
        <v>17</v>
      </c>
      <c r="B27" s="22" t="s">
        <v>18</v>
      </c>
      <c r="C27" s="23"/>
      <c r="D27" s="24">
        <v>71</v>
      </c>
      <c r="E27" s="25">
        <f t="shared" si="0"/>
        <v>1.4745586708203531</v>
      </c>
    </row>
    <row r="28" spans="1:8" ht="14.1" customHeight="1" x14ac:dyDescent="0.15">
      <c r="A28" s="21" t="s">
        <v>49</v>
      </c>
      <c r="B28" s="22" t="s">
        <v>50</v>
      </c>
      <c r="C28" s="23"/>
      <c r="D28" s="26">
        <v>69</v>
      </c>
      <c r="E28" s="25">
        <f t="shared" si="0"/>
        <v>1.4330218068535825</v>
      </c>
    </row>
    <row r="29" spans="1:8" ht="14.1" customHeight="1" x14ac:dyDescent="0.15">
      <c r="A29" s="21" t="s">
        <v>33</v>
      </c>
      <c r="B29" s="22" t="s">
        <v>34</v>
      </c>
      <c r="C29" s="23"/>
      <c r="D29" s="24">
        <v>53</v>
      </c>
      <c r="E29" s="25">
        <f t="shared" si="0"/>
        <v>1.1007268951194185</v>
      </c>
    </row>
    <row r="30" spans="1:8" ht="14.1" customHeight="1" x14ac:dyDescent="0.15">
      <c r="A30" s="21" t="s">
        <v>27</v>
      </c>
      <c r="B30" s="22" t="s">
        <v>28</v>
      </c>
      <c r="C30" s="23"/>
      <c r="D30" s="24">
        <v>42</v>
      </c>
      <c r="E30" s="25">
        <f t="shared" si="0"/>
        <v>0.87227414330218067</v>
      </c>
    </row>
    <row r="31" spans="1:8" ht="14.1" customHeight="1" thickBot="1" x14ac:dyDescent="0.2">
      <c r="A31" s="34" t="s">
        <v>53</v>
      </c>
      <c r="B31" s="35" t="s">
        <v>54</v>
      </c>
      <c r="C31" s="36"/>
      <c r="D31" s="37">
        <v>26</v>
      </c>
      <c r="E31" s="25">
        <f t="shared" si="0"/>
        <v>0.53997923156801664</v>
      </c>
    </row>
    <row r="32" spans="1:8" ht="18" customHeight="1" x14ac:dyDescent="0.15">
      <c r="A32" s="38"/>
      <c r="B32" s="39"/>
      <c r="C32" s="39"/>
      <c r="D32" s="39"/>
      <c r="E32" s="39"/>
      <c r="F32" s="40"/>
      <c r="G32" s="41"/>
      <c r="H32" s="41"/>
    </row>
    <row r="33" spans="1:8" ht="23.25" customHeight="1" thickBot="1" x14ac:dyDescent="0.2">
      <c r="A33" s="42"/>
      <c r="B33" s="10" t="s">
        <v>7</v>
      </c>
      <c r="C33" s="11"/>
      <c r="E33" s="43"/>
      <c r="F33" s="44"/>
      <c r="G33" s="45"/>
      <c r="H33" s="46"/>
    </row>
    <row r="34" spans="1:8" s="14" customFormat="1" ht="14.25" customHeight="1" thickTop="1" x14ac:dyDescent="0.15">
      <c r="A34" s="88" t="s">
        <v>1</v>
      </c>
      <c r="B34" s="89"/>
      <c r="C34" s="90"/>
      <c r="D34" s="13" t="s">
        <v>8</v>
      </c>
      <c r="E34" s="94" t="s">
        <v>3</v>
      </c>
      <c r="F34" s="98" t="s">
        <v>60</v>
      </c>
      <c r="G34" s="47"/>
      <c r="H34" s="84"/>
    </row>
    <row r="35" spans="1:8" s="16" customFormat="1" ht="15" thickBot="1" x14ac:dyDescent="0.2">
      <c r="A35" s="91"/>
      <c r="B35" s="92"/>
      <c r="C35" s="93"/>
      <c r="D35" s="15" t="s">
        <v>62</v>
      </c>
      <c r="E35" s="95"/>
      <c r="F35" s="98"/>
      <c r="G35" s="48"/>
      <c r="H35" s="84"/>
    </row>
    <row r="36" spans="1:8" ht="13.5" customHeight="1" x14ac:dyDescent="0.15">
      <c r="A36" s="86" t="s">
        <v>6</v>
      </c>
      <c r="B36" s="87"/>
      <c r="C36" s="49"/>
      <c r="D36" s="50">
        <v>202833</v>
      </c>
      <c r="E36" s="19">
        <v>100</v>
      </c>
      <c r="F36" s="51">
        <v>100</v>
      </c>
      <c r="G36" s="52"/>
      <c r="H36" s="53"/>
    </row>
    <row r="37" spans="1:8" ht="14.1" customHeight="1" x14ac:dyDescent="0.15">
      <c r="A37" s="21" t="s">
        <v>11</v>
      </c>
      <c r="B37" s="22" t="s">
        <v>12</v>
      </c>
      <c r="C37" s="54"/>
      <c r="D37" s="55">
        <v>49956</v>
      </c>
      <c r="E37" s="25">
        <f>D37/$D$36*100</f>
        <v>24.629128396266882</v>
      </c>
      <c r="F37" s="51">
        <f>E37</f>
        <v>24.629128396266882</v>
      </c>
      <c r="G37" s="56">
        <f>G36+F37</f>
        <v>24.629128396266882</v>
      </c>
      <c r="H37" s="57"/>
    </row>
    <row r="38" spans="1:8" ht="14.1" customHeight="1" x14ac:dyDescent="0.15">
      <c r="A38" s="21" t="s">
        <v>25</v>
      </c>
      <c r="B38" s="22" t="s">
        <v>26</v>
      </c>
      <c r="C38" s="54"/>
      <c r="D38" s="55">
        <v>21246</v>
      </c>
      <c r="E38" s="25">
        <f t="shared" ref="E38:E60" si="3">D38/$D$36*100</f>
        <v>10.474626909822367</v>
      </c>
      <c r="F38" s="51">
        <f t="shared" ref="F38:F46" si="4">E38</f>
        <v>10.474626909822367</v>
      </c>
      <c r="G38" s="56">
        <f>G37+F38</f>
        <v>35.103755306089248</v>
      </c>
      <c r="H38" s="57"/>
    </row>
    <row r="39" spans="1:8" ht="14.1" customHeight="1" x14ac:dyDescent="0.15">
      <c r="A39" s="21" t="s">
        <v>41</v>
      </c>
      <c r="B39" s="22" t="s">
        <v>42</v>
      </c>
      <c r="C39" s="54"/>
      <c r="D39" s="55">
        <v>20087</v>
      </c>
      <c r="E39" s="25">
        <f t="shared" si="3"/>
        <v>9.9032208762873886</v>
      </c>
      <c r="F39" s="51">
        <f t="shared" si="4"/>
        <v>9.9032208762873886</v>
      </c>
      <c r="G39" s="56">
        <f t="shared" ref="G39:G47" si="5">G38+F39</f>
        <v>45.006976182376633</v>
      </c>
      <c r="H39" s="57"/>
    </row>
    <row r="40" spans="1:8" ht="14.1" customHeight="1" x14ac:dyDescent="0.15">
      <c r="A40" s="21" t="s">
        <v>37</v>
      </c>
      <c r="B40" s="22" t="s">
        <v>38</v>
      </c>
      <c r="C40" s="54"/>
      <c r="D40" s="55">
        <v>16403</v>
      </c>
      <c r="E40" s="25">
        <f t="shared" si="3"/>
        <v>8.0869483762504135</v>
      </c>
      <c r="F40" s="51">
        <f t="shared" si="4"/>
        <v>8.0869483762504135</v>
      </c>
      <c r="G40" s="56">
        <f t="shared" si="5"/>
        <v>53.093924558627045</v>
      </c>
      <c r="H40" s="57"/>
    </row>
    <row r="41" spans="1:8" ht="14.1" customHeight="1" x14ac:dyDescent="0.15">
      <c r="A41" s="21" t="s">
        <v>45</v>
      </c>
      <c r="B41" s="22" t="s">
        <v>46</v>
      </c>
      <c r="C41" s="54"/>
      <c r="D41" s="55">
        <v>13071</v>
      </c>
      <c r="E41" s="25">
        <f t="shared" si="3"/>
        <v>6.4442176568901512</v>
      </c>
      <c r="F41" s="51">
        <f t="shared" si="4"/>
        <v>6.4442176568901512</v>
      </c>
      <c r="G41" s="56">
        <f t="shared" si="5"/>
        <v>59.538142215517198</v>
      </c>
      <c r="H41" s="57"/>
    </row>
    <row r="42" spans="1:8" ht="14.1" customHeight="1" x14ac:dyDescent="0.15">
      <c r="A42" s="21" t="s">
        <v>29</v>
      </c>
      <c r="B42" s="22" t="s">
        <v>30</v>
      </c>
      <c r="C42" s="54"/>
      <c r="D42" s="55">
        <v>10211</v>
      </c>
      <c r="E42" s="25">
        <f t="shared" si="3"/>
        <v>5.0341906888918473</v>
      </c>
      <c r="F42" s="51">
        <f t="shared" si="4"/>
        <v>5.0341906888918473</v>
      </c>
      <c r="G42" s="56">
        <f t="shared" si="5"/>
        <v>64.572332904409052</v>
      </c>
      <c r="H42" s="57"/>
    </row>
    <row r="43" spans="1:8" ht="14.1" customHeight="1" x14ac:dyDescent="0.15">
      <c r="A43" s="21" t="s">
        <v>35</v>
      </c>
      <c r="B43" s="22" t="s">
        <v>36</v>
      </c>
      <c r="C43" s="54"/>
      <c r="D43" s="55">
        <v>7693</v>
      </c>
      <c r="E43" s="25">
        <f t="shared" si="3"/>
        <v>3.792775337346487</v>
      </c>
      <c r="F43" s="51">
        <f t="shared" si="4"/>
        <v>3.792775337346487</v>
      </c>
      <c r="G43" s="56">
        <f t="shared" si="5"/>
        <v>68.365108241755536</v>
      </c>
      <c r="H43" s="57"/>
    </row>
    <row r="44" spans="1:8" ht="14.1" customHeight="1" x14ac:dyDescent="0.15">
      <c r="A44" s="21" t="s">
        <v>51</v>
      </c>
      <c r="B44" s="22" t="s">
        <v>52</v>
      </c>
      <c r="C44" s="54"/>
      <c r="D44" s="58">
        <v>7577</v>
      </c>
      <c r="E44" s="25">
        <f t="shared" si="3"/>
        <v>3.7355854323507511</v>
      </c>
      <c r="F44" s="51">
        <f t="shared" si="4"/>
        <v>3.7355854323507511</v>
      </c>
      <c r="G44" s="56">
        <f t="shared" si="5"/>
        <v>72.100693674106282</v>
      </c>
      <c r="H44" s="57"/>
    </row>
    <row r="45" spans="1:8" ht="14.1" customHeight="1" x14ac:dyDescent="0.15">
      <c r="A45" s="21" t="s">
        <v>49</v>
      </c>
      <c r="B45" s="22" t="s">
        <v>50</v>
      </c>
      <c r="C45" s="54"/>
      <c r="D45" s="58">
        <v>6721</v>
      </c>
      <c r="E45" s="25">
        <f t="shared" si="3"/>
        <v>3.3135633747960145</v>
      </c>
      <c r="F45" s="51">
        <f t="shared" si="4"/>
        <v>3.3135633747960145</v>
      </c>
      <c r="G45" s="56">
        <f t="shared" si="5"/>
        <v>75.4142570489023</v>
      </c>
      <c r="H45" s="57"/>
    </row>
    <row r="46" spans="1:8" ht="14.1" customHeight="1" x14ac:dyDescent="0.15">
      <c r="A46" s="21" t="s">
        <v>43</v>
      </c>
      <c r="B46" s="22" t="s">
        <v>44</v>
      </c>
      <c r="C46" s="54"/>
      <c r="D46" s="55">
        <v>6496</v>
      </c>
      <c r="E46" s="25">
        <f t="shared" si="3"/>
        <v>3.2026346797611827</v>
      </c>
      <c r="F46" s="51">
        <f t="shared" si="4"/>
        <v>3.2026346797611827</v>
      </c>
      <c r="G46" s="56">
        <f t="shared" si="5"/>
        <v>78.616891728663489</v>
      </c>
      <c r="H46" s="57"/>
    </row>
    <row r="47" spans="1:8" ht="14.1" customHeight="1" x14ac:dyDescent="0.15">
      <c r="A47" s="27" t="s">
        <v>23</v>
      </c>
      <c r="B47" s="28" t="s">
        <v>24</v>
      </c>
      <c r="C47" s="59"/>
      <c r="D47" s="60">
        <v>5131</v>
      </c>
      <c r="E47" s="31">
        <f t="shared" si="3"/>
        <v>2.5296672632165378</v>
      </c>
      <c r="F47" s="61">
        <f>SUM(E47:E60)</f>
        <v>21.383108271336518</v>
      </c>
      <c r="G47" s="62">
        <f t="shared" si="5"/>
        <v>100</v>
      </c>
      <c r="H47" s="57"/>
    </row>
    <row r="48" spans="1:8" ht="14.1" customHeight="1" x14ac:dyDescent="0.15">
      <c r="A48" s="21" t="s">
        <v>55</v>
      </c>
      <c r="B48" s="22" t="s">
        <v>56</v>
      </c>
      <c r="C48" s="54"/>
      <c r="D48" s="55">
        <v>4613</v>
      </c>
      <c r="E48" s="25">
        <f t="shared" si="3"/>
        <v>2.2742847564252364</v>
      </c>
      <c r="F48" s="51"/>
      <c r="G48" s="56"/>
      <c r="H48" s="57"/>
    </row>
    <row r="49" spans="1:8" ht="14.1" customHeight="1" x14ac:dyDescent="0.15">
      <c r="A49" s="21" t="s">
        <v>21</v>
      </c>
      <c r="B49" s="22" t="s">
        <v>22</v>
      </c>
      <c r="C49" s="54"/>
      <c r="D49" s="55">
        <v>4289</v>
      </c>
      <c r="E49" s="25">
        <f t="shared" si="3"/>
        <v>2.1145474355750791</v>
      </c>
      <c r="F49" s="63"/>
      <c r="G49" s="45"/>
      <c r="H49" s="57"/>
    </row>
    <row r="50" spans="1:8" ht="14.1" customHeight="1" x14ac:dyDescent="0.15">
      <c r="A50" s="21" t="s">
        <v>39</v>
      </c>
      <c r="B50" s="22" t="s">
        <v>40</v>
      </c>
      <c r="C50" s="54"/>
      <c r="D50" s="55">
        <v>4184</v>
      </c>
      <c r="E50" s="25">
        <f t="shared" si="3"/>
        <v>2.062780711225491</v>
      </c>
      <c r="F50" s="63"/>
      <c r="G50" s="45"/>
      <c r="H50" s="57"/>
    </row>
    <row r="51" spans="1:8" ht="14.1" customHeight="1" x14ac:dyDescent="0.15">
      <c r="A51" s="21" t="s">
        <v>13</v>
      </c>
      <c r="B51" s="22" t="s">
        <v>14</v>
      </c>
      <c r="C51" s="54"/>
      <c r="D51" s="55">
        <v>3826</v>
      </c>
      <c r="E51" s="25">
        <f t="shared" si="3"/>
        <v>1.8862808320145146</v>
      </c>
      <c r="F51" s="63"/>
      <c r="G51" s="45"/>
      <c r="H51" s="57"/>
    </row>
    <row r="52" spans="1:8" ht="14.1" customHeight="1" x14ac:dyDescent="0.15">
      <c r="A52" s="21" t="s">
        <v>57</v>
      </c>
      <c r="B52" s="22" t="s">
        <v>58</v>
      </c>
      <c r="C52" s="54"/>
      <c r="D52" s="55">
        <v>3790</v>
      </c>
      <c r="E52" s="25">
        <f t="shared" si="3"/>
        <v>1.8685322408089413</v>
      </c>
      <c r="F52" s="63"/>
      <c r="G52" s="45"/>
      <c r="H52" s="57"/>
    </row>
    <row r="53" spans="1:8" ht="14.1" customHeight="1" x14ac:dyDescent="0.15">
      <c r="A53" s="21" t="s">
        <v>47</v>
      </c>
      <c r="B53" s="22" t="s">
        <v>48</v>
      </c>
      <c r="C53" s="54"/>
      <c r="D53" s="55">
        <v>3064</v>
      </c>
      <c r="E53" s="25">
        <f t="shared" si="3"/>
        <v>1.510602318163218</v>
      </c>
      <c r="F53" s="63"/>
      <c r="G53" s="45"/>
      <c r="H53" s="57"/>
    </row>
    <row r="54" spans="1:8" ht="14.1" customHeight="1" x14ac:dyDescent="0.15">
      <c r="A54" s="21" t="s">
        <v>27</v>
      </c>
      <c r="B54" s="22" t="s">
        <v>28</v>
      </c>
      <c r="C54" s="54"/>
      <c r="D54" s="55">
        <v>2685</v>
      </c>
      <c r="E54" s="25">
        <f t="shared" si="3"/>
        <v>1.3237490940823238</v>
      </c>
      <c r="F54" s="63"/>
      <c r="G54" s="45"/>
      <c r="H54" s="57"/>
    </row>
    <row r="55" spans="1:8" ht="14.1" customHeight="1" x14ac:dyDescent="0.15">
      <c r="A55" s="21" t="s">
        <v>53</v>
      </c>
      <c r="B55" s="22" t="s">
        <v>54</v>
      </c>
      <c r="C55" s="54"/>
      <c r="D55" s="55">
        <v>2388</v>
      </c>
      <c r="E55" s="25">
        <f t="shared" si="3"/>
        <v>1.1773232166363461</v>
      </c>
      <c r="F55" s="63"/>
      <c r="G55" s="45"/>
      <c r="H55" s="57"/>
    </row>
    <row r="56" spans="1:8" ht="14.1" customHeight="1" x14ac:dyDescent="0.15">
      <c r="A56" s="21" t="s">
        <v>19</v>
      </c>
      <c r="B56" s="22" t="s">
        <v>20</v>
      </c>
      <c r="C56" s="54"/>
      <c r="D56" s="55">
        <v>2305</v>
      </c>
      <c r="E56" s="25">
        <f t="shared" si="3"/>
        <v>1.1364028535790527</v>
      </c>
      <c r="F56" s="63"/>
      <c r="G56" s="45"/>
      <c r="H56" s="57"/>
    </row>
    <row r="57" spans="1:8" ht="14.1" customHeight="1" x14ac:dyDescent="0.15">
      <c r="A57" s="21" t="s">
        <v>15</v>
      </c>
      <c r="B57" s="22" t="s">
        <v>16</v>
      </c>
      <c r="C57" s="54"/>
      <c r="D57" s="55">
        <v>2291</v>
      </c>
      <c r="E57" s="25">
        <f t="shared" si="3"/>
        <v>1.1295006236657743</v>
      </c>
      <c r="F57" s="63"/>
      <c r="G57" s="45"/>
      <c r="H57" s="57"/>
    </row>
    <row r="58" spans="1:8" ht="14.1" customHeight="1" x14ac:dyDescent="0.15">
      <c r="A58" s="21" t="s">
        <v>31</v>
      </c>
      <c r="B58" s="22" t="s">
        <v>32</v>
      </c>
      <c r="C58" s="54"/>
      <c r="D58" s="55">
        <v>2169</v>
      </c>
      <c r="E58" s="25">
        <f t="shared" si="3"/>
        <v>1.0693526201357768</v>
      </c>
      <c r="F58" s="63"/>
      <c r="G58" s="45"/>
      <c r="H58" s="57"/>
    </row>
    <row r="59" spans="1:8" ht="14.1" customHeight="1" x14ac:dyDescent="0.15">
      <c r="A59" s="21" t="s">
        <v>17</v>
      </c>
      <c r="B59" s="22" t="s">
        <v>18</v>
      </c>
      <c r="C59" s="54"/>
      <c r="D59" s="55">
        <v>1807</v>
      </c>
      <c r="E59" s="25">
        <f t="shared" si="3"/>
        <v>0.89088067523529213</v>
      </c>
      <c r="F59" s="63"/>
      <c r="G59" s="45"/>
      <c r="H59" s="57"/>
    </row>
    <row r="60" spans="1:8" ht="14.1" customHeight="1" thickBot="1" x14ac:dyDescent="0.2">
      <c r="A60" s="34" t="s">
        <v>33</v>
      </c>
      <c r="B60" s="35" t="s">
        <v>34</v>
      </c>
      <c r="C60" s="64"/>
      <c r="D60" s="65">
        <v>830</v>
      </c>
      <c r="E60" s="25">
        <f t="shared" si="3"/>
        <v>0.40920363057293441</v>
      </c>
      <c r="F60" s="63"/>
      <c r="G60" s="45"/>
      <c r="H60" s="57"/>
    </row>
    <row r="61" spans="1:8" ht="18" customHeight="1" x14ac:dyDescent="0.15">
      <c r="A61" s="66"/>
      <c r="B61" s="67"/>
      <c r="C61" s="68"/>
      <c r="D61" s="69"/>
      <c r="E61" s="69"/>
      <c r="F61" s="63"/>
      <c r="G61" s="45"/>
      <c r="H61" s="70"/>
    </row>
    <row r="62" spans="1:8" ht="23.25" customHeight="1" thickBot="1" x14ac:dyDescent="0.2">
      <c r="A62" s="42"/>
      <c r="B62" s="10" t="s">
        <v>5</v>
      </c>
      <c r="C62" s="11"/>
      <c r="E62" s="71"/>
      <c r="F62" s="1" t="s">
        <v>61</v>
      </c>
    </row>
    <row r="63" spans="1:8" ht="15" customHeight="1" thickTop="1" x14ac:dyDescent="0.15">
      <c r="A63" s="88" t="s">
        <v>1</v>
      </c>
      <c r="B63" s="89"/>
      <c r="C63" s="90"/>
      <c r="D63" s="13" t="s">
        <v>65</v>
      </c>
      <c r="E63" s="94" t="s">
        <v>3</v>
      </c>
      <c r="F63" s="98" t="s">
        <v>60</v>
      </c>
      <c r="G63" s="72"/>
      <c r="H63" s="72"/>
    </row>
    <row r="64" spans="1:8" s="14" customFormat="1" ht="15" customHeight="1" thickBot="1" x14ac:dyDescent="0.2">
      <c r="A64" s="91"/>
      <c r="B64" s="92"/>
      <c r="C64" s="93"/>
      <c r="D64" s="15" t="s">
        <v>59</v>
      </c>
      <c r="E64" s="95"/>
      <c r="F64" s="98"/>
      <c r="G64" s="73"/>
    </row>
    <row r="65" spans="1:8" s="16" customFormat="1" ht="13.5" customHeight="1" x14ac:dyDescent="0.15">
      <c r="A65" s="86" t="s">
        <v>6</v>
      </c>
      <c r="B65" s="87"/>
      <c r="C65" s="49"/>
      <c r="D65" s="18">
        <v>1140197595</v>
      </c>
      <c r="E65" s="19">
        <v>100</v>
      </c>
      <c r="F65" s="74">
        <v>100</v>
      </c>
      <c r="G65" s="75"/>
    </row>
    <row r="66" spans="1:8" s="72" customFormat="1" ht="13.5" customHeight="1" x14ac:dyDescent="0.15">
      <c r="A66" s="21" t="s">
        <v>27</v>
      </c>
      <c r="B66" s="22" t="s">
        <v>28</v>
      </c>
      <c r="C66" s="54"/>
      <c r="D66" s="24">
        <v>223233698</v>
      </c>
      <c r="E66" s="25">
        <f>D66/$D$65*100</f>
        <v>19.578509810836778</v>
      </c>
      <c r="F66" s="33">
        <f>E66</f>
        <v>19.578509810836778</v>
      </c>
      <c r="G66" s="56">
        <f>G65+F66</f>
        <v>19.578509810836778</v>
      </c>
      <c r="H66" s="16"/>
    </row>
    <row r="67" spans="1:8" s="72" customFormat="1" ht="13.5" customHeight="1" x14ac:dyDescent="0.15">
      <c r="A67" s="21" t="s">
        <v>25</v>
      </c>
      <c r="B67" s="22" t="s">
        <v>26</v>
      </c>
      <c r="C67" s="54"/>
      <c r="D67" s="24">
        <v>219090722</v>
      </c>
      <c r="E67" s="25">
        <f t="shared" ref="E67:E89" si="6">D67/$D$65*100</f>
        <v>19.215153843575685</v>
      </c>
      <c r="F67" s="33">
        <f t="shared" ref="F67:F72" si="7">E67</f>
        <v>19.215153843575685</v>
      </c>
      <c r="G67" s="56">
        <f t="shared" ref="G67:G73" si="8">G66+F67</f>
        <v>38.793663654412462</v>
      </c>
      <c r="H67" s="16"/>
    </row>
    <row r="68" spans="1:8" s="72" customFormat="1" ht="13.5" customHeight="1" x14ac:dyDescent="0.15">
      <c r="A68" s="21" t="s">
        <v>11</v>
      </c>
      <c r="B68" s="22" t="s">
        <v>12</v>
      </c>
      <c r="C68" s="54"/>
      <c r="D68" s="24">
        <v>151448090</v>
      </c>
      <c r="E68" s="25">
        <f t="shared" si="6"/>
        <v>13.282617913257393</v>
      </c>
      <c r="F68" s="33">
        <f t="shared" si="7"/>
        <v>13.282617913257393</v>
      </c>
      <c r="G68" s="56">
        <f t="shared" si="8"/>
        <v>52.076281567669852</v>
      </c>
      <c r="H68" s="16"/>
    </row>
    <row r="69" spans="1:8" s="72" customFormat="1" ht="13.5" customHeight="1" x14ac:dyDescent="0.15">
      <c r="A69" s="21" t="s">
        <v>37</v>
      </c>
      <c r="B69" s="22" t="s">
        <v>38</v>
      </c>
      <c r="C69" s="54"/>
      <c r="D69" s="24">
        <v>149275892</v>
      </c>
      <c r="E69" s="25">
        <f t="shared" si="6"/>
        <v>13.092107250059584</v>
      </c>
      <c r="F69" s="33">
        <f t="shared" si="7"/>
        <v>13.092107250059584</v>
      </c>
      <c r="G69" s="56">
        <f t="shared" si="8"/>
        <v>65.168388817729436</v>
      </c>
      <c r="H69" s="16"/>
    </row>
    <row r="70" spans="1:8" s="72" customFormat="1" ht="13.5" customHeight="1" x14ac:dyDescent="0.15">
      <c r="A70" s="21" t="s">
        <v>41</v>
      </c>
      <c r="B70" s="22" t="s">
        <v>42</v>
      </c>
      <c r="C70" s="54"/>
      <c r="D70" s="24">
        <v>59283233</v>
      </c>
      <c r="E70" s="25">
        <f t="shared" si="6"/>
        <v>5.1993823930140817</v>
      </c>
      <c r="F70" s="33">
        <f t="shared" si="7"/>
        <v>5.1993823930140817</v>
      </c>
      <c r="G70" s="56">
        <f t="shared" si="8"/>
        <v>70.367771210743513</v>
      </c>
      <c r="H70" s="16"/>
    </row>
    <row r="71" spans="1:8" s="72" customFormat="1" ht="13.5" customHeight="1" x14ac:dyDescent="0.15">
      <c r="A71" s="21" t="s">
        <v>45</v>
      </c>
      <c r="B71" s="22" t="s">
        <v>46</v>
      </c>
      <c r="C71" s="54"/>
      <c r="D71" s="24">
        <v>48141268</v>
      </c>
      <c r="E71" s="25">
        <f t="shared" si="6"/>
        <v>4.2221864184865252</v>
      </c>
      <c r="F71" s="33">
        <f t="shared" si="7"/>
        <v>4.2221864184865252</v>
      </c>
      <c r="G71" s="56">
        <f t="shared" si="8"/>
        <v>74.589957629230042</v>
      </c>
      <c r="H71" s="16"/>
    </row>
    <row r="72" spans="1:8" s="72" customFormat="1" ht="13.5" customHeight="1" x14ac:dyDescent="0.15">
      <c r="A72" s="21" t="s">
        <v>13</v>
      </c>
      <c r="B72" s="22" t="s">
        <v>14</v>
      </c>
      <c r="C72" s="54"/>
      <c r="D72" s="24">
        <v>41852230</v>
      </c>
      <c r="E72" s="25">
        <f t="shared" si="6"/>
        <v>3.6706120222960124</v>
      </c>
      <c r="F72" s="33">
        <f t="shared" si="7"/>
        <v>3.6706120222960124</v>
      </c>
      <c r="G72" s="56">
        <f t="shared" si="8"/>
        <v>78.260569651526055</v>
      </c>
      <c r="H72" s="16"/>
    </row>
    <row r="73" spans="1:8" s="72" customFormat="1" ht="13.5" customHeight="1" x14ac:dyDescent="0.15">
      <c r="A73" s="27" t="s">
        <v>29</v>
      </c>
      <c r="B73" s="28" t="s">
        <v>30</v>
      </c>
      <c r="C73" s="59"/>
      <c r="D73" s="30">
        <v>29692898</v>
      </c>
      <c r="E73" s="31">
        <f t="shared" si="6"/>
        <v>2.6041887941361601</v>
      </c>
      <c r="F73" s="32">
        <f>SUM(E73:E89)</f>
        <v>21.739430348473945</v>
      </c>
      <c r="G73" s="62">
        <f t="shared" si="8"/>
        <v>100</v>
      </c>
      <c r="H73" s="16"/>
    </row>
    <row r="74" spans="1:8" s="72" customFormat="1" ht="13.5" customHeight="1" x14ac:dyDescent="0.15">
      <c r="A74" s="21" t="s">
        <v>35</v>
      </c>
      <c r="B74" s="22" t="s">
        <v>36</v>
      </c>
      <c r="C74" s="54"/>
      <c r="D74" s="24">
        <v>28885815</v>
      </c>
      <c r="E74" s="25">
        <f t="shared" si="6"/>
        <v>2.5334043087505371</v>
      </c>
      <c r="F74" s="33"/>
      <c r="G74" s="70"/>
      <c r="H74" s="16"/>
    </row>
    <row r="75" spans="1:8" s="72" customFormat="1" ht="13.5" customHeight="1" x14ac:dyDescent="0.15">
      <c r="A75" s="21" t="s">
        <v>43</v>
      </c>
      <c r="B75" s="22" t="s">
        <v>44</v>
      </c>
      <c r="C75" s="54"/>
      <c r="D75" s="24">
        <v>23217356</v>
      </c>
      <c r="E75" s="25">
        <f t="shared" si="6"/>
        <v>2.0362572331158093</v>
      </c>
      <c r="F75" s="33"/>
      <c r="G75" s="70"/>
      <c r="H75" s="16"/>
    </row>
    <row r="76" spans="1:8" s="72" customFormat="1" ht="13.5" customHeight="1" x14ac:dyDescent="0.15">
      <c r="A76" s="21" t="s">
        <v>39</v>
      </c>
      <c r="B76" s="22" t="s">
        <v>40</v>
      </c>
      <c r="C76" s="54"/>
      <c r="D76" s="24">
        <v>23051272</v>
      </c>
      <c r="E76" s="25">
        <f t="shared" si="6"/>
        <v>2.021690985938275</v>
      </c>
      <c r="F76" s="33"/>
      <c r="G76" s="70"/>
      <c r="H76" s="16"/>
    </row>
    <row r="77" spans="1:8" s="72" customFormat="1" ht="13.5" customHeight="1" x14ac:dyDescent="0.15">
      <c r="A77" s="21" t="s">
        <v>49</v>
      </c>
      <c r="B77" s="22" t="s">
        <v>50</v>
      </c>
      <c r="C77" s="54"/>
      <c r="D77" s="24">
        <v>22528439</v>
      </c>
      <c r="E77" s="25">
        <f t="shared" si="6"/>
        <v>1.9758363900074707</v>
      </c>
      <c r="F77" s="33"/>
      <c r="G77" s="70"/>
      <c r="H77" s="16"/>
    </row>
    <row r="78" spans="1:8" s="72" customFormat="1" ht="13.5" customHeight="1" x14ac:dyDescent="0.15">
      <c r="A78" s="21" t="s">
        <v>51</v>
      </c>
      <c r="B78" s="22" t="s">
        <v>52</v>
      </c>
      <c r="C78" s="54"/>
      <c r="D78" s="24">
        <v>19740768</v>
      </c>
      <c r="E78" s="25">
        <f t="shared" si="6"/>
        <v>1.7313462233710466</v>
      </c>
      <c r="F78" s="76"/>
      <c r="G78" s="70"/>
      <c r="H78" s="16"/>
    </row>
    <row r="79" spans="1:8" s="72" customFormat="1" ht="13.5" customHeight="1" x14ac:dyDescent="0.15">
      <c r="A79" s="21" t="s">
        <v>53</v>
      </c>
      <c r="B79" s="22" t="s">
        <v>54</v>
      </c>
      <c r="C79" s="54"/>
      <c r="D79" s="24">
        <v>18828849</v>
      </c>
      <c r="E79" s="25">
        <f t="shared" si="6"/>
        <v>1.6513671913156422</v>
      </c>
      <c r="F79" s="76"/>
      <c r="G79" s="70"/>
      <c r="H79" s="16"/>
    </row>
    <row r="80" spans="1:8" s="72" customFormat="1" ht="13.5" customHeight="1" x14ac:dyDescent="0.15">
      <c r="A80" s="21" t="s">
        <v>47</v>
      </c>
      <c r="B80" s="22" t="s">
        <v>48</v>
      </c>
      <c r="C80" s="54"/>
      <c r="D80" s="24">
        <v>12907482</v>
      </c>
      <c r="E80" s="25">
        <f t="shared" si="6"/>
        <v>1.1320390480213212</v>
      </c>
      <c r="F80" s="76"/>
      <c r="G80" s="70"/>
      <c r="H80" s="16"/>
    </row>
    <row r="81" spans="1:8" s="72" customFormat="1" ht="13.5" customHeight="1" x14ac:dyDescent="0.15">
      <c r="A81" s="21" t="s">
        <v>57</v>
      </c>
      <c r="B81" s="22" t="s">
        <v>58</v>
      </c>
      <c r="C81" s="54"/>
      <c r="D81" s="24">
        <v>12424401</v>
      </c>
      <c r="E81" s="25">
        <f t="shared" si="6"/>
        <v>1.0896708653380383</v>
      </c>
      <c r="F81" s="76"/>
      <c r="G81" s="70"/>
      <c r="H81" s="16"/>
    </row>
    <row r="82" spans="1:8" s="72" customFormat="1" ht="13.5" customHeight="1" x14ac:dyDescent="0.15">
      <c r="A82" s="21" t="s">
        <v>21</v>
      </c>
      <c r="B82" s="22" t="s">
        <v>22</v>
      </c>
      <c r="C82" s="54"/>
      <c r="D82" s="24">
        <v>11929026</v>
      </c>
      <c r="E82" s="25">
        <f t="shared" si="6"/>
        <v>1.0462244484913161</v>
      </c>
      <c r="F82" s="76"/>
      <c r="G82" s="70"/>
      <c r="H82" s="16"/>
    </row>
    <row r="83" spans="1:8" s="72" customFormat="1" ht="13.5" customHeight="1" x14ac:dyDescent="0.15">
      <c r="A83" s="21" t="s">
        <v>55</v>
      </c>
      <c r="B83" s="22" t="s">
        <v>56</v>
      </c>
      <c r="C83" s="54"/>
      <c r="D83" s="24">
        <v>11822126</v>
      </c>
      <c r="E83" s="25">
        <f t="shared" si="6"/>
        <v>1.0368488805661795</v>
      </c>
      <c r="F83" s="76"/>
      <c r="G83" s="70"/>
      <c r="H83" s="16"/>
    </row>
    <row r="84" spans="1:8" s="72" customFormat="1" ht="13.5" customHeight="1" x14ac:dyDescent="0.15">
      <c r="A84" s="21" t="s">
        <v>23</v>
      </c>
      <c r="B84" s="22" t="s">
        <v>24</v>
      </c>
      <c r="C84" s="54"/>
      <c r="D84" s="24">
        <v>9987087</v>
      </c>
      <c r="E84" s="25">
        <f t="shared" si="6"/>
        <v>0.87590844286950098</v>
      </c>
      <c r="F84" s="76"/>
      <c r="G84" s="70"/>
      <c r="H84" s="16"/>
    </row>
    <row r="85" spans="1:8" s="72" customFormat="1" ht="13.5" customHeight="1" x14ac:dyDescent="0.15">
      <c r="A85" s="21" t="s">
        <v>19</v>
      </c>
      <c r="B85" s="22" t="s">
        <v>20</v>
      </c>
      <c r="C85" s="54"/>
      <c r="D85" s="24">
        <v>9848744</v>
      </c>
      <c r="E85" s="25">
        <f t="shared" si="6"/>
        <v>0.86377519503538325</v>
      </c>
      <c r="F85" s="76"/>
      <c r="G85" s="70"/>
      <c r="H85" s="16"/>
    </row>
    <row r="86" spans="1:8" s="72" customFormat="1" ht="13.5" customHeight="1" x14ac:dyDescent="0.15">
      <c r="A86" s="21" t="s">
        <v>17</v>
      </c>
      <c r="B86" s="22" t="s">
        <v>18</v>
      </c>
      <c r="C86" s="54"/>
      <c r="D86" s="24">
        <v>6191169</v>
      </c>
      <c r="E86" s="25">
        <f t="shared" si="6"/>
        <v>0.54299088396165229</v>
      </c>
      <c r="F86" s="76"/>
      <c r="G86" s="70"/>
      <c r="H86" s="16"/>
    </row>
    <row r="87" spans="1:8" s="72" customFormat="1" ht="13.5" customHeight="1" x14ac:dyDescent="0.15">
      <c r="A87" s="21" t="s">
        <v>31</v>
      </c>
      <c r="B87" s="22" t="s">
        <v>32</v>
      </c>
      <c r="C87" s="54"/>
      <c r="D87" s="24">
        <v>3315301</v>
      </c>
      <c r="E87" s="25">
        <f t="shared" si="6"/>
        <v>0.29076547911855577</v>
      </c>
      <c r="F87" s="76"/>
      <c r="G87" s="70"/>
      <c r="H87" s="16"/>
    </row>
    <row r="88" spans="1:8" s="72" customFormat="1" ht="13.5" customHeight="1" x14ac:dyDescent="0.15">
      <c r="A88" s="21" t="s">
        <v>15</v>
      </c>
      <c r="B88" s="22" t="s">
        <v>16</v>
      </c>
      <c r="C88" s="54"/>
      <c r="D88" s="24">
        <v>2290010</v>
      </c>
      <c r="E88" s="25">
        <f t="shared" si="6"/>
        <v>0.20084325822490443</v>
      </c>
      <c r="F88" s="76"/>
      <c r="G88" s="70"/>
      <c r="H88" s="16"/>
    </row>
    <row r="89" spans="1:8" s="72" customFormat="1" ht="13.5" customHeight="1" thickBot="1" x14ac:dyDescent="0.2">
      <c r="A89" s="34" t="s">
        <v>33</v>
      </c>
      <c r="B89" s="35" t="s">
        <v>34</v>
      </c>
      <c r="C89" s="64"/>
      <c r="D89" s="37">
        <v>1211719</v>
      </c>
      <c r="E89" s="77">
        <f t="shared" si="6"/>
        <v>0.10627272021214884</v>
      </c>
      <c r="F89" s="76"/>
      <c r="G89" s="70"/>
      <c r="H89" s="16"/>
    </row>
    <row r="90" spans="1:8" s="72" customFormat="1" ht="10.5" customHeight="1" x14ac:dyDescent="0.15">
      <c r="A90" s="63"/>
      <c r="B90" s="22"/>
      <c r="C90" s="45"/>
      <c r="D90" s="70"/>
      <c r="E90" s="78"/>
      <c r="F90" s="79"/>
      <c r="G90" s="70"/>
      <c r="H90" s="16"/>
    </row>
    <row r="91" spans="1:8" s="72" customFormat="1" ht="18" customHeight="1" x14ac:dyDescent="0.15">
      <c r="A91" s="80" t="s">
        <v>63</v>
      </c>
      <c r="C91" s="45"/>
      <c r="D91" s="45"/>
      <c r="E91" s="45"/>
      <c r="F91" s="76"/>
      <c r="G91" s="70"/>
    </row>
    <row r="92" spans="1:8" s="72" customFormat="1" ht="33.75" customHeight="1" x14ac:dyDescent="0.15">
      <c r="A92" s="81"/>
      <c r="B92" s="85" t="s">
        <v>67</v>
      </c>
      <c r="C92" s="85"/>
      <c r="D92" s="85"/>
      <c r="E92" s="85"/>
      <c r="F92" s="76"/>
      <c r="G92" s="70"/>
    </row>
    <row r="93" spans="1:8" s="72" customFormat="1" ht="18" customHeight="1" x14ac:dyDescent="0.15">
      <c r="A93" s="82"/>
      <c r="G93" s="70"/>
    </row>
    <row r="94" spans="1:8" ht="18" customHeight="1" x14ac:dyDescent="0.15">
      <c r="A94" s="7"/>
      <c r="F94" s="76"/>
      <c r="G94" s="84"/>
    </row>
    <row r="95" spans="1:8" s="72" customFormat="1" ht="13.5" customHeight="1" x14ac:dyDescent="0.15">
      <c r="F95" s="76"/>
      <c r="G95" s="84"/>
    </row>
    <row r="96" spans="1:8" s="72" customFormat="1" ht="13.5" customHeight="1" x14ac:dyDescent="0.15">
      <c r="F96" s="76"/>
      <c r="G96" s="53"/>
    </row>
    <row r="97" spans="6:7" s="72" customFormat="1" ht="13.5" customHeight="1" x14ac:dyDescent="0.15">
      <c r="F97" s="76"/>
      <c r="G97" s="70"/>
    </row>
    <row r="98" spans="6:7" s="72" customFormat="1" ht="13.5" customHeight="1" x14ac:dyDescent="0.15">
      <c r="F98" s="76"/>
      <c r="G98" s="70"/>
    </row>
    <row r="99" spans="6:7" s="72" customFormat="1" ht="13.5" customHeight="1" x14ac:dyDescent="0.15">
      <c r="F99" s="76"/>
      <c r="G99" s="70"/>
    </row>
    <row r="100" spans="6:7" s="72" customFormat="1" ht="13.5" customHeight="1" x14ac:dyDescent="0.15">
      <c r="F100" s="76"/>
      <c r="G100" s="70"/>
    </row>
    <row r="101" spans="6:7" s="72" customFormat="1" ht="13.5" customHeight="1" x14ac:dyDescent="0.15">
      <c r="F101" s="76"/>
      <c r="G101" s="70"/>
    </row>
    <row r="102" spans="6:7" s="72" customFormat="1" ht="13.5" customHeight="1" x14ac:dyDescent="0.15">
      <c r="F102" s="76"/>
      <c r="G102" s="70"/>
    </row>
    <row r="103" spans="6:7" s="72" customFormat="1" ht="13.5" customHeight="1" x14ac:dyDescent="0.15">
      <c r="F103" s="76"/>
      <c r="G103" s="70"/>
    </row>
    <row r="104" spans="6:7" s="72" customFormat="1" ht="13.5" customHeight="1" x14ac:dyDescent="0.15">
      <c r="F104" s="76"/>
      <c r="G104" s="70"/>
    </row>
    <row r="105" spans="6:7" s="72" customFormat="1" ht="13.5" customHeight="1" x14ac:dyDescent="0.15">
      <c r="F105" s="76"/>
      <c r="G105" s="70"/>
    </row>
    <row r="106" spans="6:7" s="72" customFormat="1" ht="13.5" customHeight="1" x14ac:dyDescent="0.15">
      <c r="F106" s="76"/>
      <c r="G106" s="70"/>
    </row>
    <row r="107" spans="6:7" s="72" customFormat="1" ht="13.5" customHeight="1" x14ac:dyDescent="0.15">
      <c r="F107" s="76"/>
      <c r="G107" s="70"/>
    </row>
    <row r="108" spans="6:7" s="72" customFormat="1" ht="13.5" customHeight="1" x14ac:dyDescent="0.15">
      <c r="F108" s="76"/>
      <c r="G108" s="70"/>
    </row>
    <row r="109" spans="6:7" s="72" customFormat="1" ht="13.5" customHeight="1" x14ac:dyDescent="0.15">
      <c r="F109" s="76"/>
      <c r="G109" s="70"/>
    </row>
    <row r="110" spans="6:7" s="72" customFormat="1" ht="13.5" customHeight="1" x14ac:dyDescent="0.15">
      <c r="F110" s="76"/>
      <c r="G110" s="70"/>
    </row>
    <row r="111" spans="6:7" s="72" customFormat="1" ht="13.5" customHeight="1" x14ac:dyDescent="0.15">
      <c r="F111" s="76"/>
      <c r="G111" s="70"/>
    </row>
    <row r="112" spans="6:7" s="72" customFormat="1" ht="13.5" customHeight="1" x14ac:dyDescent="0.15">
      <c r="F112" s="76"/>
      <c r="G112" s="70"/>
    </row>
    <row r="113" spans="1:7" s="72" customFormat="1" ht="13.5" customHeight="1" x14ac:dyDescent="0.15">
      <c r="F113" s="76"/>
      <c r="G113" s="70"/>
    </row>
    <row r="114" spans="1:7" s="72" customFormat="1" ht="13.5" customHeight="1" x14ac:dyDescent="0.15">
      <c r="F114" s="76"/>
      <c r="G114" s="70"/>
    </row>
    <row r="115" spans="1:7" s="72" customFormat="1" ht="13.5" customHeight="1" x14ac:dyDescent="0.15">
      <c r="F115" s="76"/>
      <c r="G115" s="70"/>
    </row>
    <row r="116" spans="1:7" s="72" customFormat="1" ht="13.5" customHeight="1" x14ac:dyDescent="0.15">
      <c r="F116" s="76"/>
      <c r="G116" s="70"/>
    </row>
    <row r="117" spans="1:7" s="72" customFormat="1" ht="13.5" customHeight="1" x14ac:dyDescent="0.15">
      <c r="F117" s="76"/>
      <c r="G117" s="70"/>
    </row>
    <row r="118" spans="1:7" s="72" customFormat="1" ht="13.5" customHeight="1" x14ac:dyDescent="0.15">
      <c r="F118" s="40"/>
      <c r="G118" s="70"/>
    </row>
    <row r="119" spans="1:7" s="72" customFormat="1" ht="13.5" customHeight="1" x14ac:dyDescent="0.15">
      <c r="F119" s="40"/>
      <c r="G119" s="70"/>
    </row>
    <row r="120" spans="1:7" s="72" customFormat="1" ht="6.75" customHeight="1" x14ac:dyDescent="0.15">
      <c r="G120" s="70"/>
    </row>
    <row r="121" spans="1:7" s="72" customFormat="1" ht="11.1" customHeight="1" x14ac:dyDescent="0.15">
      <c r="G121" s="40"/>
    </row>
    <row r="122" spans="1:7" s="72" customFormat="1" ht="11.1" customHeight="1" x14ac:dyDescent="0.15">
      <c r="A122" s="82"/>
    </row>
  </sheetData>
  <sortState ref="A66:D89">
    <sortCondition descending="1" ref="D66:D89"/>
  </sortState>
  <mergeCells count="16">
    <mergeCell ref="B2:F2"/>
    <mergeCell ref="F5:F6"/>
    <mergeCell ref="F34:F35"/>
    <mergeCell ref="F63:F64"/>
    <mergeCell ref="A36:B36"/>
    <mergeCell ref="A63:C64"/>
    <mergeCell ref="E63:E64"/>
    <mergeCell ref="H34:H35"/>
    <mergeCell ref="B92:E92"/>
    <mergeCell ref="A65:B65"/>
    <mergeCell ref="G94:G95"/>
    <mergeCell ref="A5:C6"/>
    <mergeCell ref="E5:E6"/>
    <mergeCell ref="A7:B7"/>
    <mergeCell ref="A34:C35"/>
    <mergeCell ref="E34:E35"/>
  </mergeCells>
  <phoneticPr fontId="19"/>
  <pageMargins left="0.78740157480314965" right="0.59055118110236227" top="0.70866141732283472" bottom="0.47244094488188981" header="0.70866141732283472" footer="0.74803149606299213"/>
  <pageSetup paperSize="8" scale="91" orientation="portrait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120"/>
  <sheetViews>
    <sheetView showGridLines="0" defaultGridColor="0" view="pageBreakPreview" colorId="22" zoomScaleNormal="100" zoomScaleSheetLayoutView="100" workbookViewId="0">
      <selection activeCell="H7" sqref="H7"/>
    </sheetView>
  </sheetViews>
  <sheetFormatPr defaultColWidth="10.625" defaultRowHeight="13.5" customHeight="1" x14ac:dyDescent="0.15"/>
  <cols>
    <col min="1" max="1" width="9.125" style="83" customWidth="1"/>
    <col min="2" max="2" width="17.875" style="7" customWidth="1"/>
    <col min="3" max="3" width="9.125" style="7" customWidth="1"/>
    <col min="4" max="4" width="17.125" style="7" customWidth="1"/>
    <col min="5" max="5" width="12.25" style="7" bestFit="1" customWidth="1"/>
    <col min="6" max="6" width="3.5" style="7" customWidth="1"/>
    <col min="7" max="7" width="0.875" style="7" customWidth="1"/>
    <col min="8" max="8" width="25.625" style="7" customWidth="1"/>
    <col min="9" max="16384" width="10.625" style="7"/>
  </cols>
  <sheetData>
    <row r="1" spans="1:8" s="5" customFormat="1" ht="21.75" customHeight="1" x14ac:dyDescent="0.15">
      <c r="A1" s="8" t="s">
        <v>10</v>
      </c>
      <c r="B1" s="3"/>
      <c r="C1" s="4"/>
      <c r="D1" s="4"/>
      <c r="E1" s="4"/>
      <c r="F1" s="4"/>
      <c r="G1" s="4"/>
      <c r="H1" s="4"/>
    </row>
    <row r="2" spans="1:8" ht="23.25" customHeight="1" thickBot="1" x14ac:dyDescent="0.2">
      <c r="A2" s="9"/>
      <c r="B2" s="10" t="s">
        <v>4</v>
      </c>
      <c r="C2" s="11"/>
      <c r="E2" s="12"/>
    </row>
    <row r="3" spans="1:8" s="14" customFormat="1" ht="14.25" customHeight="1" thickTop="1" x14ac:dyDescent="0.15">
      <c r="A3" s="88" t="s">
        <v>1</v>
      </c>
      <c r="B3" s="89"/>
      <c r="C3" s="90"/>
      <c r="D3" s="13" t="s">
        <v>2</v>
      </c>
      <c r="E3" s="94" t="s">
        <v>3</v>
      </c>
    </row>
    <row r="4" spans="1:8" s="16" customFormat="1" thickBot="1" x14ac:dyDescent="0.2">
      <c r="A4" s="91"/>
      <c r="B4" s="92"/>
      <c r="C4" s="93"/>
      <c r="D4" s="15" t="s">
        <v>62</v>
      </c>
      <c r="E4" s="95"/>
    </row>
    <row r="5" spans="1:8" ht="13.5" customHeight="1" x14ac:dyDescent="0.15">
      <c r="A5" s="86" t="s">
        <v>6</v>
      </c>
      <c r="B5" s="87"/>
      <c r="C5" s="17"/>
      <c r="D5" s="18">
        <v>4815</v>
      </c>
      <c r="E5" s="19">
        <v>100</v>
      </c>
    </row>
    <row r="6" spans="1:8" ht="14.1" customHeight="1" x14ac:dyDescent="0.15">
      <c r="A6" s="21" t="s">
        <v>11</v>
      </c>
      <c r="B6" s="22" t="s">
        <v>12</v>
      </c>
      <c r="C6" s="23"/>
      <c r="D6" s="24">
        <v>841</v>
      </c>
      <c r="E6" s="25">
        <f>D6/$D$5*100</f>
        <v>17.466251298027</v>
      </c>
    </row>
    <row r="7" spans="1:8" ht="14.1" customHeight="1" x14ac:dyDescent="0.15">
      <c r="A7" s="21" t="s">
        <v>13</v>
      </c>
      <c r="B7" s="22" t="s">
        <v>14</v>
      </c>
      <c r="C7" s="23"/>
      <c r="D7" s="24">
        <v>90</v>
      </c>
      <c r="E7" s="25">
        <f t="shared" ref="E7:E29" si="0">D7/$D$5*100</f>
        <v>1.8691588785046727</v>
      </c>
    </row>
    <row r="8" spans="1:8" ht="14.1" customHeight="1" x14ac:dyDescent="0.15">
      <c r="A8" s="21" t="s">
        <v>15</v>
      </c>
      <c r="B8" s="22" t="s">
        <v>16</v>
      </c>
      <c r="C8" s="23"/>
      <c r="D8" s="24">
        <v>126</v>
      </c>
      <c r="E8" s="25">
        <f t="shared" si="0"/>
        <v>2.6168224299065423</v>
      </c>
    </row>
    <row r="9" spans="1:8" ht="14.1" customHeight="1" x14ac:dyDescent="0.15">
      <c r="A9" s="21" t="s">
        <v>17</v>
      </c>
      <c r="B9" s="22" t="s">
        <v>18</v>
      </c>
      <c r="C9" s="23"/>
      <c r="D9" s="24">
        <v>71</v>
      </c>
      <c r="E9" s="25">
        <f t="shared" si="0"/>
        <v>1.4745586708203531</v>
      </c>
    </row>
    <row r="10" spans="1:8" ht="14.1" customHeight="1" x14ac:dyDescent="0.15">
      <c r="A10" s="21" t="s">
        <v>19</v>
      </c>
      <c r="B10" s="22" t="s">
        <v>20</v>
      </c>
      <c r="C10" s="23"/>
      <c r="D10" s="24">
        <v>86</v>
      </c>
      <c r="E10" s="25">
        <f t="shared" si="0"/>
        <v>1.7860851505711317</v>
      </c>
    </row>
    <row r="11" spans="1:8" ht="14.1" customHeight="1" x14ac:dyDescent="0.15">
      <c r="A11" s="21" t="s">
        <v>21</v>
      </c>
      <c r="B11" s="22" t="s">
        <v>22</v>
      </c>
      <c r="C11" s="23"/>
      <c r="D11" s="24">
        <v>112</v>
      </c>
      <c r="E11" s="25">
        <f t="shared" si="0"/>
        <v>2.3260643821391485</v>
      </c>
    </row>
    <row r="12" spans="1:8" ht="14.1" customHeight="1" x14ac:dyDescent="0.15">
      <c r="A12" s="21" t="s">
        <v>23</v>
      </c>
      <c r="B12" s="22" t="s">
        <v>24</v>
      </c>
      <c r="C12" s="23"/>
      <c r="D12" s="24">
        <v>205</v>
      </c>
      <c r="E12" s="25">
        <f t="shared" si="0"/>
        <v>4.2575285565939769</v>
      </c>
    </row>
    <row r="13" spans="1:8" ht="14.1" customHeight="1" x14ac:dyDescent="0.15">
      <c r="A13" s="21" t="s">
        <v>25</v>
      </c>
      <c r="B13" s="22" t="s">
        <v>26</v>
      </c>
      <c r="C13" s="23"/>
      <c r="D13" s="24">
        <v>237</v>
      </c>
      <c r="E13" s="25">
        <f t="shared" si="0"/>
        <v>4.9221183800623054</v>
      </c>
    </row>
    <row r="14" spans="1:8" ht="14.1" customHeight="1" x14ac:dyDescent="0.15">
      <c r="A14" s="21" t="s">
        <v>27</v>
      </c>
      <c r="B14" s="22" t="s">
        <v>28</v>
      </c>
      <c r="C14" s="23"/>
      <c r="D14" s="24">
        <v>42</v>
      </c>
      <c r="E14" s="25">
        <f t="shared" si="0"/>
        <v>0.87227414330218067</v>
      </c>
    </row>
    <row r="15" spans="1:8" ht="14.1" customHeight="1" x14ac:dyDescent="0.15">
      <c r="A15" s="21" t="s">
        <v>29</v>
      </c>
      <c r="B15" s="22" t="s">
        <v>30</v>
      </c>
      <c r="C15" s="23"/>
      <c r="D15" s="24">
        <v>329</v>
      </c>
      <c r="E15" s="25">
        <f t="shared" si="0"/>
        <v>6.8328141225337493</v>
      </c>
    </row>
    <row r="16" spans="1:8" ht="14.1" customHeight="1" x14ac:dyDescent="0.15">
      <c r="A16" s="21" t="s">
        <v>31</v>
      </c>
      <c r="B16" s="22" t="s">
        <v>32</v>
      </c>
      <c r="C16" s="23"/>
      <c r="D16" s="24">
        <v>89</v>
      </c>
      <c r="E16" s="25">
        <f t="shared" si="0"/>
        <v>1.8483904465212877</v>
      </c>
    </row>
    <row r="17" spans="1:8" ht="14.1" customHeight="1" x14ac:dyDescent="0.15">
      <c r="A17" s="21" t="s">
        <v>33</v>
      </c>
      <c r="B17" s="22" t="s">
        <v>34</v>
      </c>
      <c r="C17" s="23"/>
      <c r="D17" s="24">
        <v>53</v>
      </c>
      <c r="E17" s="25">
        <f t="shared" si="0"/>
        <v>1.1007268951194185</v>
      </c>
    </row>
    <row r="18" spans="1:8" ht="14.1" customHeight="1" x14ac:dyDescent="0.15">
      <c r="A18" s="21" t="s">
        <v>35</v>
      </c>
      <c r="B18" s="22" t="s">
        <v>36</v>
      </c>
      <c r="C18" s="23"/>
      <c r="D18" s="24">
        <v>221</v>
      </c>
      <c r="E18" s="25">
        <f t="shared" si="0"/>
        <v>4.5898234683281416</v>
      </c>
    </row>
    <row r="19" spans="1:8" ht="14.1" customHeight="1" x14ac:dyDescent="0.15">
      <c r="A19" s="21" t="s">
        <v>37</v>
      </c>
      <c r="B19" s="22" t="s">
        <v>38</v>
      </c>
      <c r="C19" s="23"/>
      <c r="D19" s="24">
        <v>222</v>
      </c>
      <c r="E19" s="25">
        <f t="shared" si="0"/>
        <v>4.610591900311527</v>
      </c>
    </row>
    <row r="20" spans="1:8" ht="14.1" customHeight="1" x14ac:dyDescent="0.15">
      <c r="A20" s="21" t="s">
        <v>39</v>
      </c>
      <c r="B20" s="22" t="s">
        <v>40</v>
      </c>
      <c r="C20" s="23"/>
      <c r="D20" s="24">
        <v>73</v>
      </c>
      <c r="E20" s="25">
        <f t="shared" si="0"/>
        <v>1.5160955347871234</v>
      </c>
    </row>
    <row r="21" spans="1:8" ht="14.1" customHeight="1" x14ac:dyDescent="0.15">
      <c r="A21" s="21" t="s">
        <v>41</v>
      </c>
      <c r="B21" s="22" t="s">
        <v>42</v>
      </c>
      <c r="C21" s="23"/>
      <c r="D21" s="24">
        <v>802</v>
      </c>
      <c r="E21" s="25">
        <f t="shared" si="0"/>
        <v>16.656282450674976</v>
      </c>
    </row>
    <row r="22" spans="1:8" ht="14.1" customHeight="1" x14ac:dyDescent="0.15">
      <c r="A22" s="21" t="s">
        <v>43</v>
      </c>
      <c r="B22" s="22" t="s">
        <v>44</v>
      </c>
      <c r="C22" s="23"/>
      <c r="D22" s="24">
        <v>193</v>
      </c>
      <c r="E22" s="25">
        <f t="shared" si="0"/>
        <v>4.0083073727933547</v>
      </c>
    </row>
    <row r="23" spans="1:8" ht="14.1" customHeight="1" x14ac:dyDescent="0.15">
      <c r="A23" s="21" t="s">
        <v>45</v>
      </c>
      <c r="B23" s="22" t="s">
        <v>46</v>
      </c>
      <c r="C23" s="23"/>
      <c r="D23" s="24">
        <v>391</v>
      </c>
      <c r="E23" s="25">
        <f t="shared" si="0"/>
        <v>8.1204569055036337</v>
      </c>
    </row>
    <row r="24" spans="1:8" ht="14.1" customHeight="1" x14ac:dyDescent="0.15">
      <c r="A24" s="21" t="s">
        <v>47</v>
      </c>
      <c r="B24" s="22" t="s">
        <v>48</v>
      </c>
      <c r="C24" s="23"/>
      <c r="D24" s="24">
        <v>104</v>
      </c>
      <c r="E24" s="25">
        <f t="shared" si="0"/>
        <v>2.1599169262720666</v>
      </c>
    </row>
    <row r="25" spans="1:8" ht="14.1" customHeight="1" x14ac:dyDescent="0.15">
      <c r="A25" s="21" t="s">
        <v>49</v>
      </c>
      <c r="B25" s="22" t="s">
        <v>50</v>
      </c>
      <c r="C25" s="23"/>
      <c r="D25" s="26">
        <v>69</v>
      </c>
      <c r="E25" s="25">
        <f t="shared" si="0"/>
        <v>1.4330218068535825</v>
      </c>
    </row>
    <row r="26" spans="1:8" ht="14.1" customHeight="1" x14ac:dyDescent="0.15">
      <c r="A26" s="21" t="s">
        <v>51</v>
      </c>
      <c r="B26" s="22" t="s">
        <v>52</v>
      </c>
      <c r="C26" s="23"/>
      <c r="D26" s="26">
        <v>147</v>
      </c>
      <c r="E26" s="25">
        <f t="shared" si="0"/>
        <v>3.0529595015576323</v>
      </c>
    </row>
    <row r="27" spans="1:8" ht="14.1" customHeight="1" x14ac:dyDescent="0.15">
      <c r="A27" s="21" t="s">
        <v>53</v>
      </c>
      <c r="B27" s="22" t="s">
        <v>54</v>
      </c>
      <c r="C27" s="23"/>
      <c r="D27" s="24">
        <v>26</v>
      </c>
      <c r="E27" s="25">
        <f t="shared" si="0"/>
        <v>0.53997923156801664</v>
      </c>
    </row>
    <row r="28" spans="1:8" ht="14.1" customHeight="1" x14ac:dyDescent="0.15">
      <c r="A28" s="21" t="s">
        <v>55</v>
      </c>
      <c r="B28" s="22" t="s">
        <v>56</v>
      </c>
      <c r="C28" s="23"/>
      <c r="D28" s="24">
        <v>109</v>
      </c>
      <c r="E28" s="25">
        <f t="shared" si="0"/>
        <v>2.2637590861889927</v>
      </c>
    </row>
    <row r="29" spans="1:8" ht="14.1" customHeight="1" thickBot="1" x14ac:dyDescent="0.2">
      <c r="A29" s="34" t="s">
        <v>57</v>
      </c>
      <c r="B29" s="35" t="s">
        <v>58</v>
      </c>
      <c r="C29" s="36"/>
      <c r="D29" s="37">
        <v>177</v>
      </c>
      <c r="E29" s="25">
        <f t="shared" si="0"/>
        <v>3.67601246105919</v>
      </c>
    </row>
    <row r="30" spans="1:8" ht="18" customHeight="1" x14ac:dyDescent="0.15">
      <c r="A30" s="38"/>
      <c r="B30" s="39"/>
      <c r="C30" s="39"/>
      <c r="D30" s="39"/>
      <c r="E30" s="39"/>
      <c r="F30" s="40"/>
      <c r="G30" s="41"/>
      <c r="H30" s="41"/>
    </row>
    <row r="31" spans="1:8" ht="23.25" customHeight="1" thickBot="1" x14ac:dyDescent="0.2">
      <c r="A31" s="42"/>
      <c r="B31" s="10" t="s">
        <v>7</v>
      </c>
      <c r="C31" s="11"/>
      <c r="E31" s="43"/>
      <c r="F31" s="44"/>
      <c r="G31" s="45"/>
      <c r="H31" s="46"/>
    </row>
    <row r="32" spans="1:8" s="14" customFormat="1" ht="14.25" customHeight="1" thickTop="1" x14ac:dyDescent="0.15">
      <c r="A32" s="88" t="s">
        <v>1</v>
      </c>
      <c r="B32" s="89"/>
      <c r="C32" s="90"/>
      <c r="D32" s="13" t="s">
        <v>8</v>
      </c>
      <c r="E32" s="94" t="s">
        <v>3</v>
      </c>
      <c r="F32" s="99"/>
      <c r="G32" s="47"/>
      <c r="H32" s="84"/>
    </row>
    <row r="33" spans="1:8" s="16" customFormat="1" ht="15" thickBot="1" x14ac:dyDescent="0.2">
      <c r="A33" s="91"/>
      <c r="B33" s="92"/>
      <c r="C33" s="93"/>
      <c r="D33" s="15" t="s">
        <v>62</v>
      </c>
      <c r="E33" s="95"/>
      <c r="F33" s="48"/>
      <c r="G33" s="48"/>
      <c r="H33" s="84"/>
    </row>
    <row r="34" spans="1:8" ht="13.5" customHeight="1" x14ac:dyDescent="0.15">
      <c r="A34" s="86" t="s">
        <v>6</v>
      </c>
      <c r="B34" s="87"/>
      <c r="C34" s="49"/>
      <c r="D34" s="50">
        <v>202833</v>
      </c>
      <c r="E34" s="19">
        <v>100</v>
      </c>
      <c r="F34" s="100"/>
      <c r="G34" s="52"/>
      <c r="H34" s="53"/>
    </row>
    <row r="35" spans="1:8" ht="14.1" customHeight="1" x14ac:dyDescent="0.15">
      <c r="A35" s="21" t="s">
        <v>11</v>
      </c>
      <c r="B35" s="22" t="s">
        <v>12</v>
      </c>
      <c r="C35" s="54"/>
      <c r="D35" s="55">
        <v>49956</v>
      </c>
      <c r="E35" s="25">
        <f>D35/$D$34*100</f>
        <v>24.629128396266882</v>
      </c>
      <c r="F35" s="63"/>
      <c r="G35" s="45"/>
      <c r="H35" s="57"/>
    </row>
    <row r="36" spans="1:8" ht="14.1" customHeight="1" x14ac:dyDescent="0.15">
      <c r="A36" s="21" t="s">
        <v>13</v>
      </c>
      <c r="B36" s="22" t="s">
        <v>14</v>
      </c>
      <c r="C36" s="54"/>
      <c r="D36" s="55">
        <v>3826</v>
      </c>
      <c r="E36" s="25">
        <f t="shared" ref="E36:E58" si="1">D36/$D$34*100</f>
        <v>1.8862808320145146</v>
      </c>
      <c r="F36" s="63"/>
      <c r="G36" s="45"/>
      <c r="H36" s="57"/>
    </row>
    <row r="37" spans="1:8" ht="14.1" customHeight="1" x14ac:dyDescent="0.15">
      <c r="A37" s="21" t="s">
        <v>15</v>
      </c>
      <c r="B37" s="22" t="s">
        <v>16</v>
      </c>
      <c r="C37" s="54"/>
      <c r="D37" s="55">
        <v>2291</v>
      </c>
      <c r="E37" s="25">
        <f t="shared" si="1"/>
        <v>1.1295006236657743</v>
      </c>
      <c r="F37" s="63"/>
      <c r="G37" s="45"/>
      <c r="H37" s="57"/>
    </row>
    <row r="38" spans="1:8" ht="14.1" customHeight="1" x14ac:dyDescent="0.15">
      <c r="A38" s="21" t="s">
        <v>17</v>
      </c>
      <c r="B38" s="22" t="s">
        <v>18</v>
      </c>
      <c r="C38" s="54"/>
      <c r="D38" s="55">
        <v>1807</v>
      </c>
      <c r="E38" s="25">
        <f t="shared" si="1"/>
        <v>0.89088067523529213</v>
      </c>
      <c r="F38" s="63"/>
      <c r="G38" s="45"/>
      <c r="H38" s="57"/>
    </row>
    <row r="39" spans="1:8" ht="14.1" customHeight="1" x14ac:dyDescent="0.15">
      <c r="A39" s="21" t="s">
        <v>19</v>
      </c>
      <c r="B39" s="22" t="s">
        <v>20</v>
      </c>
      <c r="C39" s="54"/>
      <c r="D39" s="55">
        <v>2305</v>
      </c>
      <c r="E39" s="25">
        <f t="shared" si="1"/>
        <v>1.1364028535790527</v>
      </c>
      <c r="F39" s="63"/>
      <c r="G39" s="45"/>
      <c r="H39" s="57"/>
    </row>
    <row r="40" spans="1:8" ht="14.1" customHeight="1" x14ac:dyDescent="0.15">
      <c r="A40" s="21" t="s">
        <v>21</v>
      </c>
      <c r="B40" s="22" t="s">
        <v>22</v>
      </c>
      <c r="C40" s="54"/>
      <c r="D40" s="55">
        <v>4289</v>
      </c>
      <c r="E40" s="25">
        <f t="shared" si="1"/>
        <v>2.1145474355750791</v>
      </c>
      <c r="F40" s="63"/>
      <c r="G40" s="45"/>
      <c r="H40" s="57"/>
    </row>
    <row r="41" spans="1:8" ht="14.1" customHeight="1" x14ac:dyDescent="0.15">
      <c r="A41" s="21" t="s">
        <v>23</v>
      </c>
      <c r="B41" s="22" t="s">
        <v>24</v>
      </c>
      <c r="C41" s="54"/>
      <c r="D41" s="55">
        <v>5131</v>
      </c>
      <c r="E41" s="25">
        <f t="shared" si="1"/>
        <v>2.5296672632165378</v>
      </c>
      <c r="F41" s="63"/>
      <c r="G41" s="45"/>
      <c r="H41" s="57"/>
    </row>
    <row r="42" spans="1:8" ht="14.1" customHeight="1" x14ac:dyDescent="0.15">
      <c r="A42" s="21" t="s">
        <v>25</v>
      </c>
      <c r="B42" s="22" t="s">
        <v>26</v>
      </c>
      <c r="C42" s="54"/>
      <c r="D42" s="55">
        <v>21246</v>
      </c>
      <c r="E42" s="25">
        <f t="shared" si="1"/>
        <v>10.474626909822367</v>
      </c>
      <c r="F42" s="63"/>
      <c r="G42" s="45"/>
      <c r="H42" s="57"/>
    </row>
    <row r="43" spans="1:8" ht="14.1" customHeight="1" x14ac:dyDescent="0.15">
      <c r="A43" s="21" t="s">
        <v>27</v>
      </c>
      <c r="B43" s="22" t="s">
        <v>28</v>
      </c>
      <c r="C43" s="54"/>
      <c r="D43" s="55">
        <v>2685</v>
      </c>
      <c r="E43" s="25">
        <f t="shared" si="1"/>
        <v>1.3237490940823238</v>
      </c>
      <c r="F43" s="63"/>
      <c r="G43" s="45"/>
      <c r="H43" s="57"/>
    </row>
    <row r="44" spans="1:8" ht="14.1" customHeight="1" x14ac:dyDescent="0.15">
      <c r="A44" s="21" t="s">
        <v>29</v>
      </c>
      <c r="B44" s="22" t="s">
        <v>30</v>
      </c>
      <c r="C44" s="54"/>
      <c r="D44" s="55">
        <v>10211</v>
      </c>
      <c r="E44" s="25">
        <f t="shared" si="1"/>
        <v>5.0341906888918473</v>
      </c>
      <c r="F44" s="63"/>
      <c r="G44" s="45"/>
      <c r="H44" s="57"/>
    </row>
    <row r="45" spans="1:8" ht="14.1" customHeight="1" x14ac:dyDescent="0.15">
      <c r="A45" s="21" t="s">
        <v>31</v>
      </c>
      <c r="B45" s="22" t="s">
        <v>32</v>
      </c>
      <c r="C45" s="54"/>
      <c r="D45" s="55">
        <v>2169</v>
      </c>
      <c r="E45" s="25">
        <f t="shared" si="1"/>
        <v>1.0693526201357768</v>
      </c>
      <c r="F45" s="63"/>
      <c r="G45" s="45"/>
      <c r="H45" s="57"/>
    </row>
    <row r="46" spans="1:8" ht="14.1" customHeight="1" x14ac:dyDescent="0.15">
      <c r="A46" s="21" t="s">
        <v>33</v>
      </c>
      <c r="B46" s="22" t="s">
        <v>34</v>
      </c>
      <c r="C46" s="54"/>
      <c r="D46" s="55">
        <v>830</v>
      </c>
      <c r="E46" s="25">
        <f t="shared" si="1"/>
        <v>0.40920363057293441</v>
      </c>
      <c r="F46" s="63"/>
      <c r="G46" s="45"/>
      <c r="H46" s="57"/>
    </row>
    <row r="47" spans="1:8" ht="14.1" customHeight="1" x14ac:dyDescent="0.15">
      <c r="A47" s="21" t="s">
        <v>35</v>
      </c>
      <c r="B47" s="22" t="s">
        <v>36</v>
      </c>
      <c r="C47" s="54"/>
      <c r="D47" s="55">
        <v>7693</v>
      </c>
      <c r="E47" s="25">
        <f t="shared" si="1"/>
        <v>3.792775337346487</v>
      </c>
      <c r="F47" s="63"/>
      <c r="G47" s="45"/>
      <c r="H47" s="57"/>
    </row>
    <row r="48" spans="1:8" ht="14.1" customHeight="1" x14ac:dyDescent="0.15">
      <c r="A48" s="21" t="s">
        <v>37</v>
      </c>
      <c r="B48" s="22" t="s">
        <v>38</v>
      </c>
      <c r="C48" s="54"/>
      <c r="D48" s="55">
        <v>16403</v>
      </c>
      <c r="E48" s="25">
        <f t="shared" si="1"/>
        <v>8.0869483762504135</v>
      </c>
      <c r="F48" s="63"/>
      <c r="G48" s="45"/>
      <c r="H48" s="57"/>
    </row>
    <row r="49" spans="1:8" ht="14.1" customHeight="1" x14ac:dyDescent="0.15">
      <c r="A49" s="21" t="s">
        <v>39</v>
      </c>
      <c r="B49" s="22" t="s">
        <v>40</v>
      </c>
      <c r="C49" s="54"/>
      <c r="D49" s="55">
        <v>4184</v>
      </c>
      <c r="E49" s="25">
        <f t="shared" si="1"/>
        <v>2.062780711225491</v>
      </c>
      <c r="F49" s="63"/>
      <c r="G49" s="45"/>
      <c r="H49" s="57"/>
    </row>
    <row r="50" spans="1:8" ht="14.1" customHeight="1" x14ac:dyDescent="0.15">
      <c r="A50" s="21" t="s">
        <v>41</v>
      </c>
      <c r="B50" s="22" t="s">
        <v>42</v>
      </c>
      <c r="C50" s="54"/>
      <c r="D50" s="55">
        <v>20087</v>
      </c>
      <c r="E50" s="25">
        <f t="shared" si="1"/>
        <v>9.9032208762873886</v>
      </c>
      <c r="F50" s="63"/>
      <c r="G50" s="45"/>
      <c r="H50" s="57"/>
    </row>
    <row r="51" spans="1:8" ht="14.1" customHeight="1" x14ac:dyDescent="0.15">
      <c r="A51" s="21" t="s">
        <v>43</v>
      </c>
      <c r="B51" s="22" t="s">
        <v>44</v>
      </c>
      <c r="C51" s="54"/>
      <c r="D51" s="55">
        <v>6496</v>
      </c>
      <c r="E51" s="25">
        <f t="shared" si="1"/>
        <v>3.2026346797611827</v>
      </c>
      <c r="F51" s="63"/>
      <c r="G51" s="45"/>
      <c r="H51" s="57"/>
    </row>
    <row r="52" spans="1:8" ht="14.1" customHeight="1" x14ac:dyDescent="0.15">
      <c r="A52" s="21" t="s">
        <v>45</v>
      </c>
      <c r="B52" s="22" t="s">
        <v>46</v>
      </c>
      <c r="C52" s="54"/>
      <c r="D52" s="55">
        <v>13071</v>
      </c>
      <c r="E52" s="25">
        <f t="shared" si="1"/>
        <v>6.4442176568901512</v>
      </c>
      <c r="F52" s="63"/>
      <c r="G52" s="45"/>
      <c r="H52" s="57"/>
    </row>
    <row r="53" spans="1:8" ht="14.1" customHeight="1" x14ac:dyDescent="0.15">
      <c r="A53" s="21" t="s">
        <v>47</v>
      </c>
      <c r="B53" s="22" t="s">
        <v>48</v>
      </c>
      <c r="C53" s="54"/>
      <c r="D53" s="55">
        <v>3064</v>
      </c>
      <c r="E53" s="25">
        <f t="shared" si="1"/>
        <v>1.510602318163218</v>
      </c>
      <c r="F53" s="63"/>
      <c r="G53" s="45"/>
      <c r="H53" s="57"/>
    </row>
    <row r="54" spans="1:8" ht="14.1" customHeight="1" x14ac:dyDescent="0.15">
      <c r="A54" s="21" t="s">
        <v>49</v>
      </c>
      <c r="B54" s="22" t="s">
        <v>50</v>
      </c>
      <c r="C54" s="54"/>
      <c r="D54" s="58">
        <v>6721</v>
      </c>
      <c r="E54" s="25">
        <f t="shared" si="1"/>
        <v>3.3135633747960145</v>
      </c>
      <c r="F54" s="63"/>
      <c r="G54" s="45"/>
      <c r="H54" s="57"/>
    </row>
    <row r="55" spans="1:8" ht="14.1" customHeight="1" x14ac:dyDescent="0.15">
      <c r="A55" s="21" t="s">
        <v>51</v>
      </c>
      <c r="B55" s="22" t="s">
        <v>52</v>
      </c>
      <c r="C55" s="54"/>
      <c r="D55" s="58">
        <v>7577</v>
      </c>
      <c r="E55" s="25">
        <f t="shared" si="1"/>
        <v>3.7355854323507511</v>
      </c>
      <c r="F55" s="63"/>
      <c r="G55" s="45"/>
      <c r="H55" s="57"/>
    </row>
    <row r="56" spans="1:8" ht="14.1" customHeight="1" x14ac:dyDescent="0.15">
      <c r="A56" s="21" t="s">
        <v>53</v>
      </c>
      <c r="B56" s="22" t="s">
        <v>54</v>
      </c>
      <c r="C56" s="54"/>
      <c r="D56" s="55">
        <v>2388</v>
      </c>
      <c r="E56" s="25">
        <f t="shared" si="1"/>
        <v>1.1773232166363461</v>
      </c>
      <c r="F56" s="63"/>
      <c r="G56" s="45"/>
      <c r="H56" s="57"/>
    </row>
    <row r="57" spans="1:8" ht="14.1" customHeight="1" x14ac:dyDescent="0.15">
      <c r="A57" s="21" t="s">
        <v>55</v>
      </c>
      <c r="B57" s="22" t="s">
        <v>56</v>
      </c>
      <c r="C57" s="54"/>
      <c r="D57" s="55">
        <v>4613</v>
      </c>
      <c r="E57" s="25">
        <f t="shared" si="1"/>
        <v>2.2742847564252364</v>
      </c>
      <c r="F57" s="63"/>
      <c r="G57" s="45"/>
      <c r="H57" s="57"/>
    </row>
    <row r="58" spans="1:8" ht="14.1" customHeight="1" thickBot="1" x14ac:dyDescent="0.2">
      <c r="A58" s="34" t="s">
        <v>57</v>
      </c>
      <c r="B58" s="35" t="s">
        <v>58</v>
      </c>
      <c r="C58" s="64"/>
      <c r="D58" s="65">
        <v>3790</v>
      </c>
      <c r="E58" s="25">
        <f t="shared" si="1"/>
        <v>1.8685322408089413</v>
      </c>
      <c r="F58" s="63"/>
      <c r="G58" s="45"/>
      <c r="H58" s="57"/>
    </row>
    <row r="59" spans="1:8" ht="18" customHeight="1" x14ac:dyDescent="0.15">
      <c r="A59" s="66"/>
      <c r="B59" s="67"/>
      <c r="C59" s="68"/>
      <c r="D59" s="69"/>
      <c r="E59" s="69"/>
      <c r="F59" s="63"/>
      <c r="G59" s="45"/>
      <c r="H59" s="70"/>
    </row>
    <row r="60" spans="1:8" ht="23.25" customHeight="1" thickBot="1" x14ac:dyDescent="0.2">
      <c r="A60" s="42"/>
      <c r="B60" s="10" t="s">
        <v>5</v>
      </c>
      <c r="C60" s="11"/>
      <c r="E60" s="71"/>
    </row>
    <row r="61" spans="1:8" ht="15" customHeight="1" thickTop="1" x14ac:dyDescent="0.15">
      <c r="A61" s="88" t="s">
        <v>1</v>
      </c>
      <c r="B61" s="89"/>
      <c r="C61" s="90"/>
      <c r="D61" s="13" t="s">
        <v>65</v>
      </c>
      <c r="E61" s="94" t="s">
        <v>3</v>
      </c>
      <c r="G61" s="72"/>
      <c r="H61" s="72"/>
    </row>
    <row r="62" spans="1:8" s="14" customFormat="1" ht="15" customHeight="1" thickBot="1" x14ac:dyDescent="0.2">
      <c r="A62" s="91"/>
      <c r="B62" s="92"/>
      <c r="C62" s="93"/>
      <c r="D62" s="15" t="s">
        <v>59</v>
      </c>
      <c r="E62" s="95"/>
      <c r="F62" s="73"/>
      <c r="G62" s="73"/>
    </row>
    <row r="63" spans="1:8" s="16" customFormat="1" x14ac:dyDescent="0.15">
      <c r="A63" s="86" t="s">
        <v>6</v>
      </c>
      <c r="B63" s="87"/>
      <c r="C63" s="49"/>
      <c r="D63" s="18">
        <v>1140197595</v>
      </c>
      <c r="E63" s="19">
        <v>100</v>
      </c>
      <c r="F63" s="101"/>
      <c r="G63" s="84"/>
    </row>
    <row r="64" spans="1:8" s="72" customFormat="1" ht="13.5" customHeight="1" x14ac:dyDescent="0.15">
      <c r="A64" s="21" t="s">
        <v>11</v>
      </c>
      <c r="B64" s="22" t="s">
        <v>12</v>
      </c>
      <c r="C64" s="54"/>
      <c r="D64" s="24">
        <v>151448090</v>
      </c>
      <c r="E64" s="25">
        <f>D64/$D$63*100</f>
        <v>13.282617913257393</v>
      </c>
      <c r="F64" s="76"/>
      <c r="G64" s="84"/>
      <c r="H64" s="16"/>
    </row>
    <row r="65" spans="1:8" s="72" customFormat="1" ht="13.5" customHeight="1" x14ac:dyDescent="0.15">
      <c r="A65" s="21" t="s">
        <v>13</v>
      </c>
      <c r="B65" s="22" t="s">
        <v>14</v>
      </c>
      <c r="C65" s="54"/>
      <c r="D65" s="24">
        <v>41852230</v>
      </c>
      <c r="E65" s="25">
        <f t="shared" ref="E65:E87" si="2">D65/$D$63*100</f>
        <v>3.6706120222960124</v>
      </c>
      <c r="F65" s="76"/>
      <c r="G65" s="53"/>
      <c r="H65" s="16"/>
    </row>
    <row r="66" spans="1:8" s="72" customFormat="1" ht="13.5" customHeight="1" x14ac:dyDescent="0.15">
      <c r="A66" s="21" t="s">
        <v>15</v>
      </c>
      <c r="B66" s="22" t="s">
        <v>16</v>
      </c>
      <c r="C66" s="54"/>
      <c r="D66" s="24">
        <v>2290010</v>
      </c>
      <c r="E66" s="25">
        <f t="shared" si="2"/>
        <v>0.20084325822490443</v>
      </c>
      <c r="F66" s="76"/>
      <c r="G66" s="70"/>
      <c r="H66" s="16"/>
    </row>
    <row r="67" spans="1:8" s="72" customFormat="1" ht="13.5" customHeight="1" x14ac:dyDescent="0.15">
      <c r="A67" s="21" t="s">
        <v>17</v>
      </c>
      <c r="B67" s="22" t="s">
        <v>18</v>
      </c>
      <c r="C67" s="54"/>
      <c r="D67" s="24">
        <v>6191169</v>
      </c>
      <c r="E67" s="25">
        <f t="shared" si="2"/>
        <v>0.54299088396165229</v>
      </c>
      <c r="F67" s="76"/>
      <c r="G67" s="70"/>
      <c r="H67" s="16"/>
    </row>
    <row r="68" spans="1:8" s="72" customFormat="1" ht="13.5" customHeight="1" x14ac:dyDescent="0.15">
      <c r="A68" s="21" t="s">
        <v>19</v>
      </c>
      <c r="B68" s="22" t="s">
        <v>20</v>
      </c>
      <c r="C68" s="54"/>
      <c r="D68" s="24">
        <v>9848744</v>
      </c>
      <c r="E68" s="25">
        <f t="shared" si="2"/>
        <v>0.86377519503538325</v>
      </c>
      <c r="F68" s="76"/>
      <c r="G68" s="70"/>
      <c r="H68" s="16"/>
    </row>
    <row r="69" spans="1:8" s="72" customFormat="1" ht="13.5" customHeight="1" x14ac:dyDescent="0.15">
      <c r="A69" s="21" t="s">
        <v>21</v>
      </c>
      <c r="B69" s="22" t="s">
        <v>22</v>
      </c>
      <c r="C69" s="54"/>
      <c r="D69" s="24">
        <v>11929026</v>
      </c>
      <c r="E69" s="25">
        <f t="shared" si="2"/>
        <v>1.0462244484913161</v>
      </c>
      <c r="F69" s="76"/>
      <c r="G69" s="70"/>
      <c r="H69" s="16"/>
    </row>
    <row r="70" spans="1:8" s="72" customFormat="1" ht="13.5" customHeight="1" x14ac:dyDescent="0.15">
      <c r="A70" s="21" t="s">
        <v>23</v>
      </c>
      <c r="B70" s="22" t="s">
        <v>24</v>
      </c>
      <c r="C70" s="54"/>
      <c r="D70" s="24">
        <v>9987087</v>
      </c>
      <c r="E70" s="25">
        <f t="shared" si="2"/>
        <v>0.87590844286950098</v>
      </c>
      <c r="F70" s="76"/>
      <c r="G70" s="70"/>
      <c r="H70" s="16"/>
    </row>
    <row r="71" spans="1:8" s="72" customFormat="1" ht="13.5" customHeight="1" x14ac:dyDescent="0.15">
      <c r="A71" s="21" t="s">
        <v>25</v>
      </c>
      <c r="B71" s="22" t="s">
        <v>26</v>
      </c>
      <c r="C71" s="54"/>
      <c r="D71" s="24">
        <v>219090722</v>
      </c>
      <c r="E71" s="25">
        <f t="shared" si="2"/>
        <v>19.215153843575685</v>
      </c>
      <c r="F71" s="76"/>
      <c r="G71" s="70"/>
      <c r="H71" s="16"/>
    </row>
    <row r="72" spans="1:8" s="72" customFormat="1" ht="13.5" customHeight="1" x14ac:dyDescent="0.15">
      <c r="A72" s="21" t="s">
        <v>27</v>
      </c>
      <c r="B72" s="22" t="s">
        <v>28</v>
      </c>
      <c r="C72" s="54"/>
      <c r="D72" s="24">
        <v>223233698</v>
      </c>
      <c r="E72" s="25">
        <f t="shared" si="2"/>
        <v>19.578509810836778</v>
      </c>
      <c r="F72" s="76"/>
      <c r="G72" s="70"/>
      <c r="H72" s="16"/>
    </row>
    <row r="73" spans="1:8" s="72" customFormat="1" ht="13.5" customHeight="1" x14ac:dyDescent="0.15">
      <c r="A73" s="21" t="s">
        <v>29</v>
      </c>
      <c r="B73" s="22" t="s">
        <v>30</v>
      </c>
      <c r="C73" s="54"/>
      <c r="D73" s="24">
        <v>29692898</v>
      </c>
      <c r="E73" s="25">
        <f t="shared" si="2"/>
        <v>2.6041887941361601</v>
      </c>
      <c r="F73" s="76"/>
      <c r="G73" s="70"/>
      <c r="H73" s="16"/>
    </row>
    <row r="74" spans="1:8" s="72" customFormat="1" ht="13.5" customHeight="1" x14ac:dyDescent="0.15">
      <c r="A74" s="21" t="s">
        <v>31</v>
      </c>
      <c r="B74" s="22" t="s">
        <v>32</v>
      </c>
      <c r="C74" s="54"/>
      <c r="D74" s="24">
        <v>3315301</v>
      </c>
      <c r="E74" s="25">
        <f t="shared" si="2"/>
        <v>0.29076547911855577</v>
      </c>
      <c r="F74" s="76"/>
      <c r="G74" s="70"/>
      <c r="H74" s="16"/>
    </row>
    <row r="75" spans="1:8" s="72" customFormat="1" ht="13.5" customHeight="1" x14ac:dyDescent="0.15">
      <c r="A75" s="21" t="s">
        <v>33</v>
      </c>
      <c r="B75" s="22" t="s">
        <v>34</v>
      </c>
      <c r="C75" s="54"/>
      <c r="D75" s="24">
        <v>1211719</v>
      </c>
      <c r="E75" s="25">
        <f t="shared" si="2"/>
        <v>0.10627272021214884</v>
      </c>
      <c r="F75" s="76"/>
      <c r="G75" s="70"/>
      <c r="H75" s="16"/>
    </row>
    <row r="76" spans="1:8" s="72" customFormat="1" ht="13.5" customHeight="1" x14ac:dyDescent="0.15">
      <c r="A76" s="21" t="s">
        <v>35</v>
      </c>
      <c r="B76" s="22" t="s">
        <v>36</v>
      </c>
      <c r="C76" s="54"/>
      <c r="D76" s="24">
        <v>28885815</v>
      </c>
      <c r="E76" s="25">
        <f t="shared" si="2"/>
        <v>2.5334043087505371</v>
      </c>
      <c r="F76" s="76"/>
      <c r="G76" s="70"/>
      <c r="H76" s="16"/>
    </row>
    <row r="77" spans="1:8" s="72" customFormat="1" ht="13.5" customHeight="1" x14ac:dyDescent="0.15">
      <c r="A77" s="21" t="s">
        <v>37</v>
      </c>
      <c r="B77" s="22" t="s">
        <v>38</v>
      </c>
      <c r="C77" s="54"/>
      <c r="D77" s="24">
        <v>149275892</v>
      </c>
      <c r="E77" s="25">
        <f t="shared" si="2"/>
        <v>13.092107250059584</v>
      </c>
      <c r="F77" s="76"/>
      <c r="G77" s="70"/>
      <c r="H77" s="16"/>
    </row>
    <row r="78" spans="1:8" s="72" customFormat="1" ht="13.5" customHeight="1" x14ac:dyDescent="0.15">
      <c r="A78" s="21" t="s">
        <v>39</v>
      </c>
      <c r="B78" s="22" t="s">
        <v>40</v>
      </c>
      <c r="C78" s="54"/>
      <c r="D78" s="24">
        <v>23051272</v>
      </c>
      <c r="E78" s="25">
        <f t="shared" si="2"/>
        <v>2.021690985938275</v>
      </c>
      <c r="F78" s="76"/>
      <c r="G78" s="70"/>
      <c r="H78" s="16"/>
    </row>
    <row r="79" spans="1:8" s="72" customFormat="1" ht="13.5" customHeight="1" x14ac:dyDescent="0.15">
      <c r="A79" s="21" t="s">
        <v>41</v>
      </c>
      <c r="B79" s="22" t="s">
        <v>42</v>
      </c>
      <c r="C79" s="54"/>
      <c r="D79" s="24">
        <v>59283233</v>
      </c>
      <c r="E79" s="25">
        <f t="shared" si="2"/>
        <v>5.1993823930140817</v>
      </c>
      <c r="F79" s="76"/>
      <c r="G79" s="70"/>
      <c r="H79" s="16"/>
    </row>
    <row r="80" spans="1:8" s="72" customFormat="1" ht="13.5" customHeight="1" x14ac:dyDescent="0.15">
      <c r="A80" s="21" t="s">
        <v>43</v>
      </c>
      <c r="B80" s="22" t="s">
        <v>44</v>
      </c>
      <c r="C80" s="54"/>
      <c r="D80" s="24">
        <v>23217356</v>
      </c>
      <c r="E80" s="25">
        <f t="shared" si="2"/>
        <v>2.0362572331158093</v>
      </c>
      <c r="F80" s="76"/>
      <c r="G80" s="70"/>
      <c r="H80" s="16"/>
    </row>
    <row r="81" spans="1:8" s="72" customFormat="1" ht="13.5" customHeight="1" x14ac:dyDescent="0.15">
      <c r="A81" s="21" t="s">
        <v>45</v>
      </c>
      <c r="B81" s="22" t="s">
        <v>46</v>
      </c>
      <c r="C81" s="54"/>
      <c r="D81" s="24">
        <v>48141268</v>
      </c>
      <c r="E81" s="25">
        <f t="shared" si="2"/>
        <v>4.2221864184865252</v>
      </c>
      <c r="F81" s="76"/>
      <c r="G81" s="70"/>
      <c r="H81" s="16"/>
    </row>
    <row r="82" spans="1:8" s="72" customFormat="1" ht="13.5" customHeight="1" x14ac:dyDescent="0.15">
      <c r="A82" s="21" t="s">
        <v>47</v>
      </c>
      <c r="B82" s="22" t="s">
        <v>48</v>
      </c>
      <c r="C82" s="54"/>
      <c r="D82" s="24">
        <v>12907482</v>
      </c>
      <c r="E82" s="25">
        <f t="shared" si="2"/>
        <v>1.1320390480213212</v>
      </c>
      <c r="F82" s="76"/>
      <c r="G82" s="70"/>
      <c r="H82" s="16"/>
    </row>
    <row r="83" spans="1:8" s="72" customFormat="1" ht="13.5" customHeight="1" x14ac:dyDescent="0.15">
      <c r="A83" s="21" t="s">
        <v>49</v>
      </c>
      <c r="B83" s="22" t="s">
        <v>50</v>
      </c>
      <c r="C83" s="54"/>
      <c r="D83" s="24">
        <v>22528439</v>
      </c>
      <c r="E83" s="25">
        <f t="shared" si="2"/>
        <v>1.9758363900074707</v>
      </c>
      <c r="F83" s="76"/>
      <c r="G83" s="70"/>
      <c r="H83" s="16"/>
    </row>
    <row r="84" spans="1:8" s="72" customFormat="1" ht="13.5" customHeight="1" x14ac:dyDescent="0.15">
      <c r="A84" s="21" t="s">
        <v>51</v>
      </c>
      <c r="B84" s="22" t="s">
        <v>52</v>
      </c>
      <c r="C84" s="54"/>
      <c r="D84" s="24">
        <v>19740768</v>
      </c>
      <c r="E84" s="25">
        <f t="shared" si="2"/>
        <v>1.7313462233710466</v>
      </c>
      <c r="F84" s="76"/>
      <c r="G84" s="70"/>
      <c r="H84" s="16"/>
    </row>
    <row r="85" spans="1:8" s="72" customFormat="1" ht="13.5" customHeight="1" x14ac:dyDescent="0.15">
      <c r="A85" s="21" t="s">
        <v>53</v>
      </c>
      <c r="B85" s="22" t="s">
        <v>54</v>
      </c>
      <c r="C85" s="54"/>
      <c r="D85" s="24">
        <v>18828849</v>
      </c>
      <c r="E85" s="25">
        <f t="shared" si="2"/>
        <v>1.6513671913156422</v>
      </c>
      <c r="F85" s="76"/>
      <c r="G85" s="70"/>
      <c r="H85" s="16"/>
    </row>
    <row r="86" spans="1:8" s="72" customFormat="1" ht="13.5" customHeight="1" x14ac:dyDescent="0.15">
      <c r="A86" s="21" t="s">
        <v>55</v>
      </c>
      <c r="B86" s="22" t="s">
        <v>56</v>
      </c>
      <c r="C86" s="54"/>
      <c r="D86" s="24">
        <v>11822126</v>
      </c>
      <c r="E86" s="25">
        <f t="shared" si="2"/>
        <v>1.0368488805661795</v>
      </c>
      <c r="F86" s="76"/>
      <c r="G86" s="70"/>
      <c r="H86" s="16"/>
    </row>
    <row r="87" spans="1:8" s="72" customFormat="1" ht="13.5" customHeight="1" thickBot="1" x14ac:dyDescent="0.2">
      <c r="A87" s="34" t="s">
        <v>57</v>
      </c>
      <c r="B87" s="35" t="s">
        <v>58</v>
      </c>
      <c r="C87" s="64"/>
      <c r="D87" s="37">
        <v>12424401</v>
      </c>
      <c r="E87" s="77">
        <f t="shared" si="2"/>
        <v>1.0896708653380383</v>
      </c>
      <c r="F87" s="76"/>
      <c r="G87" s="70"/>
      <c r="H87" s="16"/>
    </row>
    <row r="88" spans="1:8" s="72" customFormat="1" ht="13.5" customHeight="1" x14ac:dyDescent="0.15">
      <c r="A88" s="63"/>
      <c r="B88" s="22"/>
      <c r="C88" s="45"/>
      <c r="D88" s="70"/>
      <c r="E88" s="78"/>
      <c r="F88" s="79"/>
      <c r="G88" s="70"/>
      <c r="H88" s="16"/>
    </row>
    <row r="89" spans="1:8" s="72" customFormat="1" ht="18" customHeight="1" x14ac:dyDescent="0.15">
      <c r="A89" s="80" t="s">
        <v>63</v>
      </c>
      <c r="C89" s="45"/>
      <c r="D89" s="45"/>
      <c r="E89" s="45"/>
      <c r="F89" s="76"/>
      <c r="G89" s="70"/>
    </row>
    <row r="90" spans="1:8" s="72" customFormat="1" ht="35.25" customHeight="1" x14ac:dyDescent="0.15">
      <c r="A90" s="81"/>
      <c r="B90" s="85" t="s">
        <v>64</v>
      </c>
      <c r="C90" s="85"/>
      <c r="D90" s="85"/>
      <c r="E90" s="85"/>
      <c r="F90" s="76"/>
      <c r="G90" s="70"/>
    </row>
    <row r="91" spans="1:8" s="72" customFormat="1" ht="18" customHeight="1" x14ac:dyDescent="0.15">
      <c r="A91" s="82"/>
      <c r="G91" s="70"/>
    </row>
    <row r="92" spans="1:8" ht="18" customHeight="1" x14ac:dyDescent="0.15">
      <c r="A92" s="7"/>
      <c r="F92" s="76"/>
      <c r="G92" s="84"/>
    </row>
    <row r="93" spans="1:8" s="72" customFormat="1" ht="13.5" customHeight="1" x14ac:dyDescent="0.15">
      <c r="F93" s="76"/>
      <c r="G93" s="84"/>
    </row>
    <row r="94" spans="1:8" s="72" customFormat="1" ht="13.5" customHeight="1" x14ac:dyDescent="0.15">
      <c r="F94" s="76"/>
      <c r="G94" s="53"/>
    </row>
    <row r="95" spans="1:8" s="72" customFormat="1" ht="13.5" customHeight="1" x14ac:dyDescent="0.15">
      <c r="F95" s="76"/>
      <c r="G95" s="70"/>
    </row>
    <row r="96" spans="1:8" s="72" customFormat="1" ht="13.5" customHeight="1" x14ac:dyDescent="0.15">
      <c r="F96" s="76"/>
      <c r="G96" s="70"/>
    </row>
    <row r="97" spans="6:7" s="72" customFormat="1" ht="13.5" customHeight="1" x14ac:dyDescent="0.15">
      <c r="F97" s="76"/>
      <c r="G97" s="70"/>
    </row>
    <row r="98" spans="6:7" s="72" customFormat="1" ht="13.5" customHeight="1" x14ac:dyDescent="0.15">
      <c r="F98" s="76"/>
      <c r="G98" s="70"/>
    </row>
    <row r="99" spans="6:7" s="72" customFormat="1" ht="13.5" customHeight="1" x14ac:dyDescent="0.15">
      <c r="F99" s="76"/>
      <c r="G99" s="70"/>
    </row>
    <row r="100" spans="6:7" s="72" customFormat="1" ht="13.5" customHeight="1" x14ac:dyDescent="0.15">
      <c r="F100" s="76"/>
      <c r="G100" s="70"/>
    </row>
    <row r="101" spans="6:7" s="72" customFormat="1" ht="13.5" customHeight="1" x14ac:dyDescent="0.15">
      <c r="F101" s="76"/>
      <c r="G101" s="70"/>
    </row>
    <row r="102" spans="6:7" s="72" customFormat="1" ht="13.5" customHeight="1" x14ac:dyDescent="0.15">
      <c r="F102" s="76"/>
      <c r="G102" s="70"/>
    </row>
    <row r="103" spans="6:7" s="72" customFormat="1" ht="13.5" customHeight="1" x14ac:dyDescent="0.15">
      <c r="F103" s="76"/>
      <c r="G103" s="70"/>
    </row>
    <row r="104" spans="6:7" s="72" customFormat="1" ht="13.5" customHeight="1" x14ac:dyDescent="0.15">
      <c r="F104" s="76"/>
      <c r="G104" s="70"/>
    </row>
    <row r="105" spans="6:7" s="72" customFormat="1" ht="13.5" customHeight="1" x14ac:dyDescent="0.15">
      <c r="F105" s="76"/>
      <c r="G105" s="70"/>
    </row>
    <row r="106" spans="6:7" s="72" customFormat="1" ht="13.5" customHeight="1" x14ac:dyDescent="0.15">
      <c r="F106" s="76"/>
      <c r="G106" s="70"/>
    </row>
    <row r="107" spans="6:7" s="72" customFormat="1" ht="13.5" customHeight="1" x14ac:dyDescent="0.15">
      <c r="F107" s="76"/>
      <c r="G107" s="70"/>
    </row>
    <row r="108" spans="6:7" s="72" customFormat="1" ht="13.5" customHeight="1" x14ac:dyDescent="0.15">
      <c r="F108" s="76"/>
      <c r="G108" s="70"/>
    </row>
    <row r="109" spans="6:7" s="72" customFormat="1" ht="13.5" customHeight="1" x14ac:dyDescent="0.15">
      <c r="F109" s="76"/>
      <c r="G109" s="70"/>
    </row>
    <row r="110" spans="6:7" s="72" customFormat="1" ht="13.5" customHeight="1" x14ac:dyDescent="0.15">
      <c r="F110" s="76"/>
      <c r="G110" s="70"/>
    </row>
    <row r="111" spans="6:7" s="72" customFormat="1" ht="13.5" customHeight="1" x14ac:dyDescent="0.15">
      <c r="F111" s="76"/>
      <c r="G111" s="70"/>
    </row>
    <row r="112" spans="6:7" s="72" customFormat="1" ht="13.5" customHeight="1" x14ac:dyDescent="0.15">
      <c r="F112" s="76"/>
      <c r="G112" s="70"/>
    </row>
    <row r="113" spans="1:7" s="72" customFormat="1" ht="13.5" customHeight="1" x14ac:dyDescent="0.15">
      <c r="F113" s="76"/>
      <c r="G113" s="70"/>
    </row>
    <row r="114" spans="1:7" s="72" customFormat="1" ht="13.5" customHeight="1" x14ac:dyDescent="0.15">
      <c r="F114" s="76"/>
      <c r="G114" s="70"/>
    </row>
    <row r="115" spans="1:7" s="72" customFormat="1" ht="13.5" customHeight="1" x14ac:dyDescent="0.15">
      <c r="F115" s="76"/>
      <c r="G115" s="70"/>
    </row>
    <row r="116" spans="1:7" s="72" customFormat="1" ht="13.5" customHeight="1" x14ac:dyDescent="0.15">
      <c r="F116" s="40"/>
      <c r="G116" s="70"/>
    </row>
    <row r="117" spans="1:7" s="72" customFormat="1" ht="13.5" customHeight="1" x14ac:dyDescent="0.15">
      <c r="F117" s="40"/>
      <c r="G117" s="70"/>
    </row>
    <row r="118" spans="1:7" s="72" customFormat="1" ht="6.75" customHeight="1" x14ac:dyDescent="0.15">
      <c r="G118" s="70"/>
    </row>
    <row r="119" spans="1:7" s="72" customFormat="1" ht="11.1" customHeight="1" x14ac:dyDescent="0.15">
      <c r="G119" s="40"/>
    </row>
    <row r="120" spans="1:7" s="72" customFormat="1" ht="11.1" customHeight="1" x14ac:dyDescent="0.15">
      <c r="A120" s="82"/>
    </row>
  </sheetData>
  <mergeCells count="13">
    <mergeCell ref="A63:B63"/>
    <mergeCell ref="A34:B34"/>
    <mergeCell ref="G92:G93"/>
    <mergeCell ref="H32:H33"/>
    <mergeCell ref="G63:G64"/>
    <mergeCell ref="E32:E33"/>
    <mergeCell ref="E61:E62"/>
    <mergeCell ref="B90:E90"/>
    <mergeCell ref="A3:C4"/>
    <mergeCell ref="A32:C33"/>
    <mergeCell ref="A61:C62"/>
    <mergeCell ref="A5:B5"/>
    <mergeCell ref="E3:E4"/>
  </mergeCells>
  <phoneticPr fontId="20"/>
  <pageMargins left="0.78740157480314965" right="0.59055118110236227" top="0.70866141732283472" bottom="0.47244094488188981" header="0.70866141732283472" footer="0.74803149606299213"/>
  <pageSetup paperSize="8" scale="91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構成比順</vt:lpstr>
      <vt:lpstr>基礎資料</vt:lpstr>
      <vt:lpstr>基礎資料!Print_Area</vt:lpstr>
      <vt:lpstr>構成比順!Print_Area</vt:lpstr>
      <vt:lpstr>基礎資料!PRINT_KR2</vt:lpstr>
      <vt:lpstr>構成比順!PRINT_KR2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2019-03-06T01:02:45Z</cp:lastPrinted>
  <dcterms:created xsi:type="dcterms:W3CDTF">2011-02-02T02:23:09Z</dcterms:created>
  <dcterms:modified xsi:type="dcterms:W3CDTF">2020-03-12T00:50:51Z</dcterms:modified>
</cp:coreProperties>
</file>