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BFE33476-4705-4D1F-B901-2AA463B39209}" xr6:coauthVersionLast="47" xr6:coauthVersionMax="47" xr10:uidLastSave="{00000000-0000-0000-0000-000000000000}"/>
  <bookViews>
    <workbookView xWindow="-108" yWindow="-108" windowWidth="23256" windowHeight="12456" activeTab="1" xr2:uid="{46FF6F31-3FB4-406A-8C6D-622CB23AAA96}"/>
  </bookViews>
  <sheets>
    <sheet name="01-1" sheetId="1" r:id="rId1"/>
    <sheet name="01-2" sheetId="2" r:id="rId2"/>
  </sheets>
  <definedNames>
    <definedName name="_xlnm.Print_Area" localSheetId="0">'01-1'!$A$1:$AE$43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2" l="1"/>
  <c r="V18" i="2"/>
  <c r="AE17" i="2"/>
  <c r="AD17" i="2"/>
</calcChain>
</file>

<file path=xl/sharedStrings.xml><?xml version="1.0" encoding="utf-8"?>
<sst xmlns="http://schemas.openxmlformats.org/spreadsheetml/2006/main" count="496" uniqueCount="281">
  <si>
    <t>企　業　倒　産</t>
  </si>
  <si>
    <t>物価指数</t>
  </si>
  <si>
    <t xml:space="preserve"> 負債１千万円以上 </t>
  </si>
  <si>
    <t>年　　月</t>
  </si>
  <si>
    <t>（人）</t>
  </si>
  <si>
    <t>新設住宅</t>
  </si>
  <si>
    <t>人　口</t>
  </si>
  <si>
    <t>自然増減</t>
  </si>
  <si>
    <t>社会増減</t>
  </si>
  <si>
    <t xml:space="preserve"> 生  産</t>
  </si>
  <si>
    <t xml:space="preserve"> 出  荷</t>
  </si>
  <si>
    <t>件　数</t>
  </si>
  <si>
    <t>金　額</t>
  </si>
  <si>
    <t>(円)</t>
  </si>
  <si>
    <t>（億円）</t>
  </si>
  <si>
    <t>（台）</t>
  </si>
  <si>
    <t xml:space="preserve"> （戸）</t>
  </si>
  <si>
    <t xml:space="preserve"> （年度）</t>
  </si>
  <si>
    <t>平成</t>
  </si>
  <si>
    <t xml:space="preserve">… </t>
  </si>
  <si>
    <t>１０</t>
  </si>
  <si>
    <t>１１</t>
  </si>
  <si>
    <t>１２</t>
  </si>
  <si>
    <t>１</t>
  </si>
  <si>
    <t>４</t>
  </si>
  <si>
    <t>５</t>
  </si>
  <si>
    <t>６</t>
  </si>
  <si>
    <t>７</t>
  </si>
  <si>
    <t>８</t>
  </si>
  <si>
    <t>９</t>
  </si>
  <si>
    <t>１－１　千葉県の主要指標</t>
    <rPh sb="4" eb="7">
      <t>チバケン</t>
    </rPh>
    <phoneticPr fontId="24"/>
  </si>
  <si>
    <t>人       口</t>
    <rPh sb="0" eb="1">
      <t>ヒト</t>
    </rPh>
    <rPh sb="8" eb="9">
      <t>クチ</t>
    </rPh>
    <phoneticPr fontId="24"/>
  </si>
  <si>
    <t>常用雇用</t>
    <rPh sb="0" eb="2">
      <t>ジョウヨウ</t>
    </rPh>
    <phoneticPr fontId="24"/>
  </si>
  <si>
    <t>現金給与</t>
    <rPh sb="0" eb="2">
      <t>ゲンキン</t>
    </rPh>
    <rPh sb="2" eb="4">
      <t>キュウヨ</t>
    </rPh>
    <phoneticPr fontId="24"/>
  </si>
  <si>
    <t>所 定 外</t>
    <phoneticPr fontId="24"/>
  </si>
  <si>
    <t xml:space="preserve"> 賃金指数</t>
    <phoneticPr fontId="24"/>
  </si>
  <si>
    <t>有効求人</t>
    <rPh sb="3" eb="4">
      <t>ヒト</t>
    </rPh>
    <phoneticPr fontId="24"/>
  </si>
  <si>
    <t>消 費 者</t>
    <phoneticPr fontId="24"/>
  </si>
  <si>
    <t>百 貨 店</t>
    <rPh sb="0" eb="1">
      <t>ヒャク</t>
    </rPh>
    <rPh sb="2" eb="3">
      <t>カ</t>
    </rPh>
    <rPh sb="4" eb="5">
      <t>テン</t>
    </rPh>
    <phoneticPr fontId="24"/>
  </si>
  <si>
    <t>自 動 車</t>
    <phoneticPr fontId="24"/>
  </si>
  <si>
    <t>建　築　着　工</t>
    <rPh sb="0" eb="1">
      <t>ケン</t>
    </rPh>
    <rPh sb="2" eb="3">
      <t>チク</t>
    </rPh>
    <rPh sb="4" eb="5">
      <t>キ</t>
    </rPh>
    <rPh sb="6" eb="7">
      <t>コウ</t>
    </rPh>
    <phoneticPr fontId="24"/>
  </si>
  <si>
    <t>公共工事</t>
    <phoneticPr fontId="21"/>
  </si>
  <si>
    <t>国　内　銀　行</t>
    <rPh sb="0" eb="1">
      <t>クニ</t>
    </rPh>
    <rPh sb="2" eb="3">
      <t>ナイ</t>
    </rPh>
    <rPh sb="4" eb="5">
      <t>ギン</t>
    </rPh>
    <rPh sb="6" eb="7">
      <t>コウ</t>
    </rPh>
    <phoneticPr fontId="21"/>
  </si>
  <si>
    <t>貿 易 通 関 実 績</t>
    <rPh sb="0" eb="1">
      <t>ボウ</t>
    </rPh>
    <rPh sb="2" eb="3">
      <t>エキ</t>
    </rPh>
    <phoneticPr fontId="24"/>
  </si>
  <si>
    <t>世 帯 数</t>
    <rPh sb="0" eb="1">
      <t>ヨ</t>
    </rPh>
    <rPh sb="2" eb="3">
      <t>オビ</t>
    </rPh>
    <rPh sb="4" eb="5">
      <t>カズ</t>
    </rPh>
    <phoneticPr fontId="24"/>
  </si>
  <si>
    <t>景気動向指数</t>
    <rPh sb="0" eb="2">
      <t>ケイキ</t>
    </rPh>
    <rPh sb="2" eb="4">
      <t>ドウコウ</t>
    </rPh>
    <rPh sb="4" eb="6">
      <t>シスウ</t>
    </rPh>
    <phoneticPr fontId="24"/>
  </si>
  <si>
    <t>指  数</t>
    <phoneticPr fontId="24"/>
  </si>
  <si>
    <t>総  額</t>
    <rPh sb="0" eb="1">
      <t>フサ</t>
    </rPh>
    <rPh sb="3" eb="4">
      <t>ガク</t>
    </rPh>
    <phoneticPr fontId="24"/>
  </si>
  <si>
    <t>労働時間</t>
    <phoneticPr fontId="24"/>
  </si>
  <si>
    <t>(現金給与総額）</t>
    <rPh sb="1" eb="3">
      <t>ゲンキン</t>
    </rPh>
    <rPh sb="3" eb="5">
      <t>キュウヨ</t>
    </rPh>
    <rPh sb="5" eb="7">
      <t>ソウガク</t>
    </rPh>
    <phoneticPr fontId="24"/>
  </si>
  <si>
    <t>倍　　率</t>
    <phoneticPr fontId="24"/>
  </si>
  <si>
    <t>保有台数</t>
    <rPh sb="0" eb="2">
      <t>ホユウ</t>
    </rPh>
    <rPh sb="2" eb="3">
      <t>ダイ</t>
    </rPh>
    <rPh sb="3" eb="4">
      <t>カズ</t>
    </rPh>
    <phoneticPr fontId="24"/>
  </si>
  <si>
    <t>請負契約額</t>
    <rPh sb="0" eb="1">
      <t>ショウ</t>
    </rPh>
    <rPh sb="1" eb="2">
      <t>フ</t>
    </rPh>
    <rPh sb="2" eb="4">
      <t>ケイヤク</t>
    </rPh>
    <rPh sb="4" eb="5">
      <t>ガク</t>
    </rPh>
    <phoneticPr fontId="24"/>
  </si>
  <si>
    <t>〈銀　行　勘　定〉</t>
    <rPh sb="1" eb="2">
      <t>ギン</t>
    </rPh>
    <rPh sb="3" eb="4">
      <t>ギョウ</t>
    </rPh>
    <rPh sb="5" eb="6">
      <t>カン</t>
    </rPh>
    <rPh sb="7" eb="8">
      <t>サダム</t>
    </rPh>
    <phoneticPr fontId="21"/>
  </si>
  <si>
    <t>（億  円）</t>
    <phoneticPr fontId="24"/>
  </si>
  <si>
    <t>（DI)</t>
    <phoneticPr fontId="24"/>
  </si>
  <si>
    <t>年:原指数，月:季節調整済指数</t>
    <phoneticPr fontId="24"/>
  </si>
  <si>
    <t>&lt;全産業&gt;</t>
    <phoneticPr fontId="24"/>
  </si>
  <si>
    <t>学卒･ﾊﾟｰﾄ</t>
    <rPh sb="0" eb="1">
      <t>ガク</t>
    </rPh>
    <rPh sb="1" eb="2">
      <t>ソツ</t>
    </rPh>
    <phoneticPr fontId="24"/>
  </si>
  <si>
    <t>〈 総 合 〉</t>
    <rPh sb="2" eb="3">
      <t>フサ</t>
    </rPh>
    <rPh sb="4" eb="5">
      <t>ゴウ</t>
    </rPh>
    <phoneticPr fontId="24"/>
  </si>
  <si>
    <t>販 売 額</t>
    <rPh sb="0" eb="1">
      <t>ハン</t>
    </rPh>
    <rPh sb="2" eb="3">
      <t>バイ</t>
    </rPh>
    <rPh sb="4" eb="5">
      <t>ガク</t>
    </rPh>
    <phoneticPr fontId="24"/>
  </si>
  <si>
    <t>軽自動車も含む</t>
    <rPh sb="0" eb="4">
      <t>ケイジドウシャ</t>
    </rPh>
    <rPh sb="5" eb="6">
      <t>フク</t>
    </rPh>
    <phoneticPr fontId="21"/>
  </si>
  <si>
    <t>〈電気事業用〉</t>
    <phoneticPr fontId="24"/>
  </si>
  <si>
    <t>全建築物</t>
    <rPh sb="0" eb="1">
      <t>ゼン</t>
    </rPh>
    <phoneticPr fontId="24"/>
  </si>
  <si>
    <t>（億　円）</t>
    <phoneticPr fontId="21"/>
  </si>
  <si>
    <t xml:space="preserve"> 在  庫</t>
    <rPh sb="1" eb="2">
      <t>ザイ</t>
    </rPh>
    <rPh sb="4" eb="5">
      <t>コ</t>
    </rPh>
    <phoneticPr fontId="24"/>
  </si>
  <si>
    <t>を 除 く</t>
    <phoneticPr fontId="24"/>
  </si>
  <si>
    <t>(千葉市)</t>
    <rPh sb="1" eb="2">
      <t>セン</t>
    </rPh>
    <rPh sb="2" eb="3">
      <t>ハ</t>
    </rPh>
    <rPh sb="3" eb="4">
      <t>シ</t>
    </rPh>
    <phoneticPr fontId="24"/>
  </si>
  <si>
    <t>(年度末/月末)</t>
    <rPh sb="1" eb="3">
      <t>ネンド</t>
    </rPh>
    <rPh sb="3" eb="4">
      <t>マツ</t>
    </rPh>
    <rPh sb="5" eb="7">
      <t>ゲツマツ</t>
    </rPh>
    <phoneticPr fontId="24"/>
  </si>
  <si>
    <t>(年度計)</t>
    <rPh sb="1" eb="3">
      <t>ネンド</t>
    </rPh>
    <rPh sb="3" eb="4">
      <t>ケイ</t>
    </rPh>
    <phoneticPr fontId="24"/>
  </si>
  <si>
    <t>着工床面積</t>
    <rPh sb="0" eb="2">
      <t>チャッコウ</t>
    </rPh>
    <rPh sb="2" eb="5">
      <t>ユカメンセキ</t>
    </rPh>
    <phoneticPr fontId="24"/>
  </si>
  <si>
    <t>着工戸数</t>
    <rPh sb="0" eb="2">
      <t>チャッコウ</t>
    </rPh>
    <rPh sb="2" eb="4">
      <t>コスウ</t>
    </rPh>
    <phoneticPr fontId="24"/>
  </si>
  <si>
    <t>預金残高</t>
    <rPh sb="0" eb="2">
      <t>ヨキン</t>
    </rPh>
    <rPh sb="2" eb="4">
      <t>ザンダカ</t>
    </rPh>
    <phoneticPr fontId="21"/>
  </si>
  <si>
    <t>貸付残高</t>
    <rPh sb="0" eb="2">
      <t>カシツケ</t>
    </rPh>
    <rPh sb="2" eb="4">
      <t>ザンダカ</t>
    </rPh>
    <phoneticPr fontId="21"/>
  </si>
  <si>
    <t>輸　出</t>
    <phoneticPr fontId="24"/>
  </si>
  <si>
    <t>輸　入</t>
    <phoneticPr fontId="24"/>
  </si>
  <si>
    <t>（年度）</t>
    <phoneticPr fontId="24"/>
  </si>
  <si>
    <t>２</t>
  </si>
  <si>
    <t>３</t>
  </si>
  <si>
    <t>県　　総　　合　　企　　画　　部　　統　　計　　課</t>
  </si>
  <si>
    <t>帝国データ</t>
  </si>
  <si>
    <t>県　総　合　企　画　部　統　計　課</t>
  </si>
  <si>
    <t>経済産業省</t>
  </si>
  <si>
    <t>千葉運輸
支　  局</t>
  </si>
  <si>
    <t>国　土　交　通　省</t>
  </si>
  <si>
    <t>県 　経 営 支 援 課</t>
  </si>
  <si>
    <t>東 京 税 関
横 浜 税 関</t>
  </si>
  <si>
    <t>東 京 商 工 リ サ ー チ</t>
  </si>
  <si>
    <t>バ ン ク</t>
  </si>
  <si>
    <t>（注）</t>
  </si>
  <si>
    <t>2.自然増減・社会増減は、出生・死亡・転入・転出等による住民基本台帳及び外国人登録・抹消状況により集計した数値です。</t>
  </si>
  <si>
    <t>資　料　出　所</t>
    <phoneticPr fontId="24"/>
  </si>
  <si>
    <t>年</t>
    <rPh sb="0" eb="1">
      <t>ネン</t>
    </rPh>
    <phoneticPr fontId="2"/>
  </si>
  <si>
    <t>(注)2</t>
    <rPh sb="1" eb="2">
      <t>チュウ</t>
    </rPh>
    <phoneticPr fontId="2"/>
  </si>
  <si>
    <t>(注)4</t>
    <rPh sb="1" eb="2">
      <t>チュウ</t>
    </rPh>
    <phoneticPr fontId="2"/>
  </si>
  <si>
    <t>(注)5</t>
    <rPh sb="1" eb="2">
      <t>チュウ</t>
    </rPh>
    <phoneticPr fontId="2"/>
  </si>
  <si>
    <t>(注)6</t>
    <rPh sb="1" eb="2">
      <t>チュウ</t>
    </rPh>
    <phoneticPr fontId="2"/>
  </si>
  <si>
    <t>(注)7</t>
    <rPh sb="1" eb="2">
      <t>チュウ</t>
    </rPh>
    <phoneticPr fontId="2"/>
  </si>
  <si>
    <t>(注)8</t>
    <rPh sb="1" eb="2">
      <t>チュウ</t>
    </rPh>
    <phoneticPr fontId="2"/>
  </si>
  <si>
    <t>(注)9</t>
    <rPh sb="1" eb="2">
      <t>チュウ</t>
    </rPh>
    <phoneticPr fontId="2"/>
  </si>
  <si>
    <t>２７</t>
  </si>
  <si>
    <t>(注)1</t>
    <rPh sb="1" eb="2">
      <t>チュウ</t>
    </rPh>
    <phoneticPr fontId="2"/>
  </si>
  <si>
    <t>(注)3</t>
    <rPh sb="1" eb="2">
      <t>チュウ</t>
    </rPh>
    <phoneticPr fontId="2"/>
  </si>
  <si>
    <t>２８</t>
  </si>
  <si>
    <t>電力需要</t>
    <rPh sb="0" eb="2">
      <t>デンリョク</t>
    </rPh>
    <rPh sb="2" eb="4">
      <t>ジュヨウ</t>
    </rPh>
    <phoneticPr fontId="2"/>
  </si>
  <si>
    <t>実　　績</t>
    <rPh sb="0" eb="1">
      <t>ジツ</t>
    </rPh>
    <rPh sb="3" eb="4">
      <t>セキ</t>
    </rPh>
    <phoneticPr fontId="2"/>
  </si>
  <si>
    <t>（1,000㎡）</t>
    <phoneticPr fontId="24"/>
  </si>
  <si>
    <t>（100万円）</t>
    <phoneticPr fontId="24"/>
  </si>
  <si>
    <t>（100万円）</t>
    <phoneticPr fontId="24"/>
  </si>
  <si>
    <t>２９</t>
  </si>
  <si>
    <t>３０</t>
  </si>
  <si>
    <t>令和</t>
    <rPh sb="0" eb="1">
      <t>レイ</t>
    </rPh>
    <rPh sb="1" eb="2">
      <t>ワ</t>
    </rPh>
    <phoneticPr fontId="2"/>
  </si>
  <si>
    <t>元</t>
    <rPh sb="0" eb="1">
      <t>モト</t>
    </rPh>
    <phoneticPr fontId="2"/>
  </si>
  <si>
    <t>2.DIは、企業が景況感を「非常によい」から「非常にわるい」まで7段階で示した回答をもとに算出。50を上回れば景況感はよく、下回れば悪いと判断します。</t>
  </si>
  <si>
    <t>財　　務　　省</t>
  </si>
  <si>
    <t>日本銀行 調査統計局</t>
  </si>
  <si>
    <t>資源
エネルギー庁</t>
    <phoneticPr fontId="21"/>
  </si>
  <si>
    <t>国 土 交 通 省</t>
  </si>
  <si>
    <t>百貨店協会</t>
  </si>
  <si>
    <t>総 務 省</t>
  </si>
  <si>
    <t>日 本 銀 行</t>
  </si>
  <si>
    <t>厚　　生　　労　　働　　省</t>
  </si>
  <si>
    <t>厚生労働省</t>
  </si>
  <si>
    <t>総　務　省</t>
  </si>
  <si>
    <t>経　済　産　業　省</t>
  </si>
  <si>
    <t>総　　務　　省</t>
  </si>
  <si>
    <t>資 料 出 所</t>
    <phoneticPr fontId="21"/>
  </si>
  <si>
    <t>(注)5</t>
  </si>
  <si>
    <t>(注)4</t>
  </si>
  <si>
    <t>（1,000㎡）</t>
    <phoneticPr fontId="21"/>
  </si>
  <si>
    <t>（台）</t>
    <rPh sb="1" eb="2">
      <t>ダイ</t>
    </rPh>
    <phoneticPr fontId="24"/>
  </si>
  <si>
    <t>〈 名 目 〉</t>
    <rPh sb="2" eb="3">
      <t>メイ</t>
    </rPh>
    <rPh sb="4" eb="5">
      <t>モク</t>
    </rPh>
    <phoneticPr fontId="24"/>
  </si>
  <si>
    <t>（円）</t>
    <rPh sb="1" eb="2">
      <t>エン</t>
    </rPh>
    <phoneticPr fontId="21"/>
  </si>
  <si>
    <t>失業者</t>
  </si>
  <si>
    <t>貸出金残高</t>
    <rPh sb="0" eb="3">
      <t>カシダシキン</t>
    </rPh>
    <rPh sb="3" eb="5">
      <t>ザンダカ</t>
    </rPh>
    <phoneticPr fontId="21"/>
  </si>
  <si>
    <t xml:space="preserve"> （億円）</t>
  </si>
  <si>
    <t>完  全</t>
  </si>
  <si>
    <t>就業者</t>
  </si>
  <si>
    <t>在  庫</t>
    <rPh sb="0" eb="4">
      <t>ザイコ</t>
    </rPh>
    <phoneticPr fontId="24"/>
  </si>
  <si>
    <t xml:space="preserve"> 出   荷</t>
    <phoneticPr fontId="24"/>
  </si>
  <si>
    <t>死   亡</t>
  </si>
  <si>
    <t>出   生</t>
    <rPh sb="0" eb="1">
      <t>デ</t>
    </rPh>
    <rPh sb="4" eb="5">
      <t>セイ</t>
    </rPh>
    <phoneticPr fontId="24"/>
  </si>
  <si>
    <t>推計人口</t>
    <phoneticPr fontId="24"/>
  </si>
  <si>
    <t xml:space="preserve"> (負債１千万円以上)</t>
    <phoneticPr fontId="24"/>
  </si>
  <si>
    <t>（億  円）</t>
  </si>
  <si>
    <t>〈 総平均 〉</t>
    <rPh sb="2" eb="3">
      <t>フサ</t>
    </rPh>
    <rPh sb="3" eb="5">
      <t>ヘイキン</t>
    </rPh>
    <phoneticPr fontId="2"/>
  </si>
  <si>
    <t>（万人）</t>
  </si>
  <si>
    <t>年:原指数,月:季節調整済指数</t>
    <phoneticPr fontId="24"/>
  </si>
  <si>
    <t>（千人）</t>
  </si>
  <si>
    <t>需要実績</t>
    <rPh sb="0" eb="2">
      <t>ジュヨウ</t>
    </rPh>
    <rPh sb="2" eb="4">
      <t>ジッセキ</t>
    </rPh>
    <phoneticPr fontId="21"/>
  </si>
  <si>
    <t>保有台数</t>
    <rPh sb="0" eb="2">
      <t>ホユウ</t>
    </rPh>
    <rPh sb="2" eb="4">
      <t>ダイスウ</t>
    </rPh>
    <phoneticPr fontId="24"/>
  </si>
  <si>
    <t>売 上 高</t>
    <phoneticPr fontId="24"/>
  </si>
  <si>
    <t>労働時間</t>
  </si>
  <si>
    <t>総　額</t>
    <rPh sb="0" eb="1">
      <t>フサ</t>
    </rPh>
    <rPh sb="2" eb="3">
      <t>ガク</t>
    </rPh>
    <phoneticPr fontId="24"/>
  </si>
  <si>
    <t>雇用指数</t>
    <rPh sb="0" eb="2">
      <t>コヨウ</t>
    </rPh>
    <rPh sb="2" eb="4">
      <t>シスウ</t>
    </rPh>
    <phoneticPr fontId="24"/>
  </si>
  <si>
    <t>企　業　倒　産</t>
    <phoneticPr fontId="24"/>
  </si>
  <si>
    <t>公共工事</t>
    <phoneticPr fontId="24"/>
  </si>
  <si>
    <t>電　　力</t>
    <rPh sb="0" eb="1">
      <t>デン</t>
    </rPh>
    <rPh sb="3" eb="4">
      <t>チカラ</t>
    </rPh>
    <phoneticPr fontId="21"/>
  </si>
  <si>
    <t>百 貨 店</t>
    <phoneticPr fontId="24"/>
  </si>
  <si>
    <t>消 費 者</t>
  </si>
  <si>
    <t>国内企業</t>
    <rPh sb="0" eb="2">
      <t>コクナイ</t>
    </rPh>
    <rPh sb="2" eb="4">
      <t>キギョウ</t>
    </rPh>
    <phoneticPr fontId="2"/>
  </si>
  <si>
    <t>所 定 外</t>
  </si>
  <si>
    <t>常   用</t>
    <rPh sb="0" eb="1">
      <t>ツネ</t>
    </rPh>
    <rPh sb="4" eb="5">
      <t>ヨウ</t>
    </rPh>
    <phoneticPr fontId="24"/>
  </si>
  <si>
    <t>労　働　力</t>
    <rPh sb="0" eb="1">
      <t>ロウ</t>
    </rPh>
    <rPh sb="2" eb="3">
      <t>ドウ</t>
    </rPh>
    <rPh sb="4" eb="5">
      <t>チカラ</t>
    </rPh>
    <phoneticPr fontId="24"/>
  </si>
  <si>
    <t>鉱 工 業 指 数　</t>
    <rPh sb="0" eb="1">
      <t>コウ</t>
    </rPh>
    <rPh sb="2" eb="3">
      <t>コウ</t>
    </rPh>
    <rPh sb="4" eb="5">
      <t>ギョウ</t>
    </rPh>
    <rPh sb="6" eb="7">
      <t>ユビ</t>
    </rPh>
    <rPh sb="8" eb="9">
      <t>カズ</t>
    </rPh>
    <phoneticPr fontId="24"/>
  </si>
  <si>
    <t>人口</t>
    <rPh sb="0" eb="1">
      <t>ヒト</t>
    </rPh>
    <rPh sb="1" eb="2">
      <t>クチ</t>
    </rPh>
    <phoneticPr fontId="24"/>
  </si>
  <si>
    <t>１－２　全国の主要指標</t>
    <phoneticPr fontId="24"/>
  </si>
  <si>
    <t>(注)10</t>
    <rPh sb="1" eb="2">
      <t>チュウ</t>
    </rPh>
    <phoneticPr fontId="2"/>
  </si>
  <si>
    <t>(2年＝100)</t>
    <phoneticPr fontId="24"/>
  </si>
  <si>
    <t>(注)6</t>
  </si>
  <si>
    <t>(2年=100)</t>
    <phoneticPr fontId="24"/>
  </si>
  <si>
    <t>(注）</t>
    <rPh sb="1" eb="2">
      <t>チュウ</t>
    </rPh>
    <phoneticPr fontId="2"/>
  </si>
  <si>
    <t>1.人口のうち、推計人口の平成27年、令和2年は国勢調査結果。それ以外は「総務省人口推計」によります。</t>
    <rPh sb="2" eb="4">
      <t>ジンコウ</t>
    </rPh>
    <rPh sb="8" eb="10">
      <t>スイケイ</t>
    </rPh>
    <rPh sb="10" eb="12">
      <t>ジンコウ</t>
    </rPh>
    <rPh sb="13" eb="15">
      <t>ヘイセイ</t>
    </rPh>
    <rPh sb="17" eb="18">
      <t>ネン</t>
    </rPh>
    <rPh sb="19" eb="20">
      <t>レイ</t>
    </rPh>
    <rPh sb="20" eb="21">
      <t>ワ</t>
    </rPh>
    <rPh sb="22" eb="23">
      <t>ネン</t>
    </rPh>
    <rPh sb="24" eb="26">
      <t>コクセイ</t>
    </rPh>
    <rPh sb="26" eb="28">
      <t>チョウサ</t>
    </rPh>
    <rPh sb="28" eb="30">
      <t>ケッカ</t>
    </rPh>
    <rPh sb="33" eb="35">
      <t>イガイ</t>
    </rPh>
    <rPh sb="37" eb="40">
      <t>ソウムショウ</t>
    </rPh>
    <rPh sb="40" eb="42">
      <t>ジンコウ</t>
    </rPh>
    <rPh sb="42" eb="44">
      <t>スイケイ</t>
    </rPh>
    <phoneticPr fontId="2"/>
  </si>
  <si>
    <t>　人口の年別は10月1日、月別は1日を基準とし、各年の「出生」「死亡」は、前年の10月から9月の計です。</t>
    <rPh sb="1" eb="3">
      <t>ジンコウ</t>
    </rPh>
    <rPh sb="4" eb="6">
      <t>ネンベツ</t>
    </rPh>
    <rPh sb="9" eb="10">
      <t>ガツ</t>
    </rPh>
    <rPh sb="11" eb="12">
      <t>ニチ</t>
    </rPh>
    <rPh sb="13" eb="15">
      <t>ツキベツ</t>
    </rPh>
    <rPh sb="17" eb="18">
      <t>ニチ</t>
    </rPh>
    <rPh sb="19" eb="21">
      <t>キジュン</t>
    </rPh>
    <rPh sb="24" eb="25">
      <t>カク</t>
    </rPh>
    <rPh sb="25" eb="26">
      <t>ネン</t>
    </rPh>
    <rPh sb="28" eb="30">
      <t>シュッショウ</t>
    </rPh>
    <rPh sb="32" eb="34">
      <t>シボウ</t>
    </rPh>
    <rPh sb="37" eb="39">
      <t>ゼンネン</t>
    </rPh>
    <rPh sb="42" eb="43">
      <t>ガツ</t>
    </rPh>
    <rPh sb="46" eb="47">
      <t>ガツ</t>
    </rPh>
    <rPh sb="48" eb="49">
      <t>ケイ</t>
    </rPh>
    <phoneticPr fontId="2"/>
  </si>
  <si>
    <t>1.人口・世帯数の年別データは10月1日、月別は1日現在、平成27年・令和2年は国勢調査結果です。</t>
    <rPh sb="33" eb="34">
      <t>ネン</t>
    </rPh>
    <rPh sb="35" eb="36">
      <t>レイ</t>
    </rPh>
    <rPh sb="36" eb="37">
      <t>ワ</t>
    </rPh>
    <rPh sb="38" eb="39">
      <t>ネン</t>
    </rPh>
    <rPh sb="44" eb="46">
      <t>ケッカ</t>
    </rPh>
    <phoneticPr fontId="2"/>
  </si>
  <si>
    <t xml:space="preserve">  　　6.令和2年基準に改定されました。（令和3年8月20日公表分から　総務省統計局）</t>
    <rPh sb="6" eb="8">
      <t>レイワ</t>
    </rPh>
    <rPh sb="22" eb="24">
      <t>レイワ</t>
    </rPh>
    <phoneticPr fontId="2"/>
  </si>
  <si>
    <t xml:space="preserve">       9.銀行勘定は、年末・月末現在。社団法人千葉県銀行協会会員から提出された数値をもとにしています。</t>
    <rPh sb="9" eb="11">
      <t>ギンコウ</t>
    </rPh>
    <rPh sb="11" eb="13">
      <t>カンジョウ</t>
    </rPh>
    <rPh sb="15" eb="17">
      <t>ネンマツ</t>
    </rPh>
    <rPh sb="18" eb="20">
      <t>ガツマツ</t>
    </rPh>
    <rPh sb="19" eb="20">
      <t>マツ</t>
    </rPh>
    <rPh sb="20" eb="22">
      <t>ゲンザイ</t>
    </rPh>
    <rPh sb="23" eb="25">
      <t>シャダン</t>
    </rPh>
    <rPh sb="25" eb="27">
      <t>ホウジン</t>
    </rPh>
    <rPh sb="27" eb="30">
      <t>チバケン</t>
    </rPh>
    <rPh sb="30" eb="32">
      <t>ギンコウ</t>
    </rPh>
    <rPh sb="32" eb="34">
      <t>キョウカイ</t>
    </rPh>
    <rPh sb="34" eb="36">
      <t>カイイン</t>
    </rPh>
    <rPh sb="38" eb="40">
      <t>テイシュツ</t>
    </rPh>
    <rPh sb="43" eb="45">
      <t>スウチ</t>
    </rPh>
    <phoneticPr fontId="2"/>
  </si>
  <si>
    <t>3.DIは、企業が景況感を「非常によい」から「非常にわるい」まで7段階で示した回答をもとに算出。50を上回れば景況感はよく、下回れば悪いと判断します。</t>
  </si>
  <si>
    <t>(2年＝100)</t>
  </si>
  <si>
    <t>〈 名 目 〉</t>
    <rPh sb="2" eb="3">
      <t>メイ</t>
    </rPh>
    <rPh sb="4" eb="5">
      <t>メ</t>
    </rPh>
    <phoneticPr fontId="2"/>
  </si>
  <si>
    <t xml:space="preserve">  　　　令和4年1月分から令和2年基準に更新しました。</t>
    <rPh sb="5" eb="6">
      <t>レイ</t>
    </rPh>
    <rPh sb="6" eb="7">
      <t>ワ</t>
    </rPh>
    <rPh sb="8" eb="9">
      <t>ネン</t>
    </rPh>
    <rPh sb="10" eb="12">
      <t>ガツブン</t>
    </rPh>
    <rPh sb="14" eb="16">
      <t>レイワ</t>
    </rPh>
    <rPh sb="21" eb="23">
      <t>コウシン</t>
    </rPh>
    <phoneticPr fontId="2"/>
  </si>
  <si>
    <t>(注)11</t>
    <rPh sb="1" eb="2">
      <t>チュウ</t>
    </rPh>
    <phoneticPr fontId="2"/>
  </si>
  <si>
    <t>4.算出の基礎となる人口が、令和2年国勢調査結果を基準とする推計人口に切り替えられました。（令和4年3月4日総務省統計局）</t>
    <rPh sb="2" eb="4">
      <t>サンシュツ</t>
    </rPh>
    <rPh sb="5" eb="7">
      <t>キソ</t>
    </rPh>
    <rPh sb="10" eb="12">
      <t>ジンコウ</t>
    </rPh>
    <rPh sb="14" eb="15">
      <t>レイ</t>
    </rPh>
    <rPh sb="15" eb="16">
      <t>ワ</t>
    </rPh>
    <rPh sb="17" eb="18">
      <t>ネン</t>
    </rPh>
    <rPh sb="18" eb="20">
      <t>コクセイ</t>
    </rPh>
    <rPh sb="20" eb="22">
      <t>チョウサ</t>
    </rPh>
    <rPh sb="22" eb="24">
      <t>ケッカ</t>
    </rPh>
    <rPh sb="25" eb="27">
      <t>キジュン</t>
    </rPh>
    <rPh sb="30" eb="32">
      <t>スイケイ</t>
    </rPh>
    <rPh sb="32" eb="34">
      <t>ジンコウ</t>
    </rPh>
    <rPh sb="35" eb="36">
      <t>キ</t>
    </rPh>
    <rPh sb="37" eb="38">
      <t>カ</t>
    </rPh>
    <rPh sb="46" eb="47">
      <t>レイ</t>
    </rPh>
    <rPh sb="47" eb="48">
      <t>ワ</t>
    </rPh>
    <rPh sb="49" eb="50">
      <t>ネン</t>
    </rPh>
    <rPh sb="51" eb="52">
      <t>ガツ</t>
    </rPh>
    <rPh sb="53" eb="54">
      <t>ニチ</t>
    </rPh>
    <rPh sb="54" eb="57">
      <t>ソウムショウ</t>
    </rPh>
    <rPh sb="57" eb="60">
      <t>トウケイキョク</t>
    </rPh>
    <phoneticPr fontId="2"/>
  </si>
  <si>
    <t>(2年=100)</t>
    <rPh sb="2" eb="3">
      <t>ネン</t>
    </rPh>
    <phoneticPr fontId="2"/>
  </si>
  <si>
    <t>千葉労働局
職業安定課</t>
    <rPh sb="10" eb="11">
      <t>カ</t>
    </rPh>
    <phoneticPr fontId="24"/>
  </si>
  <si>
    <t>（100万円）</t>
    <rPh sb="4" eb="5">
      <t>マン</t>
    </rPh>
    <phoneticPr fontId="24"/>
  </si>
  <si>
    <t>資源
エネルギー庁</t>
    <rPh sb="0" eb="2">
      <t>シゲン</t>
    </rPh>
    <rPh sb="8" eb="9">
      <t>チョウ</t>
    </rPh>
    <phoneticPr fontId="24"/>
  </si>
  <si>
    <t xml:space="preserve">  　　7.数値は、事業所からの訂正報告に伴い、訂正される場合があります。</t>
    <rPh sb="6" eb="8">
      <t>スウチ</t>
    </rPh>
    <rPh sb="10" eb="13">
      <t>ジギョウショ</t>
    </rPh>
    <rPh sb="16" eb="18">
      <t>テイセイ</t>
    </rPh>
    <rPh sb="18" eb="20">
      <t>ホウコク</t>
    </rPh>
    <rPh sb="21" eb="22">
      <t>トモナ</t>
    </rPh>
    <rPh sb="24" eb="26">
      <t>テイセイ</t>
    </rPh>
    <rPh sb="29" eb="31">
      <t>バアイ</t>
    </rPh>
    <phoneticPr fontId="2"/>
  </si>
  <si>
    <t>　(2年＝100)</t>
    <phoneticPr fontId="21"/>
  </si>
  <si>
    <r>
      <t xml:space="preserve"> 鉱　工　業　指　数</t>
    </r>
    <r>
      <rPr>
        <sz val="11"/>
        <color theme="1"/>
        <rFont val="ＭＳ ゴシック"/>
        <family val="3"/>
        <charset val="128"/>
      </rPr>
      <t xml:space="preserve"> </t>
    </r>
    <rPh sb="1" eb="2">
      <t>コウ</t>
    </rPh>
    <rPh sb="3" eb="4">
      <t>コウ</t>
    </rPh>
    <rPh sb="5" eb="6">
      <t>ギョウ</t>
    </rPh>
    <rPh sb="7" eb="8">
      <t>ユビ</t>
    </rPh>
    <rPh sb="9" eb="10">
      <t>カズ</t>
    </rPh>
    <phoneticPr fontId="24"/>
  </si>
  <si>
    <t>(1,000kWｈ)</t>
  </si>
  <si>
    <t>(1,000kWｈ)</t>
    <phoneticPr fontId="24"/>
  </si>
  <si>
    <t>６年</t>
    <rPh sb="1" eb="2">
      <t>ネン</t>
    </rPh>
    <phoneticPr fontId="2"/>
  </si>
  <si>
    <t>3.令和5年分について、年間補正が行われました。（令和5年3月19日経済産業省）</t>
    <rPh sb="2" eb="4">
      <t>レイワ</t>
    </rPh>
    <rPh sb="5" eb="7">
      <t>ネンブン</t>
    </rPh>
    <rPh sb="12" eb="14">
      <t>ネンカン</t>
    </rPh>
    <rPh sb="14" eb="16">
      <t>ホセイ</t>
    </rPh>
    <rPh sb="17" eb="18">
      <t>オコナ</t>
    </rPh>
    <rPh sb="25" eb="27">
      <t>レイワ</t>
    </rPh>
    <rPh sb="28" eb="29">
      <t>ネン</t>
    </rPh>
    <rPh sb="30" eb="31">
      <t>ガツ</t>
    </rPh>
    <rPh sb="33" eb="34">
      <t>ニチ</t>
    </rPh>
    <rPh sb="34" eb="36">
      <t>ケイザイ</t>
    </rPh>
    <rPh sb="36" eb="39">
      <t>サンギョウショウ</t>
    </rPh>
    <phoneticPr fontId="2"/>
  </si>
  <si>
    <t>(R2年＝100)　</t>
  </si>
  <si>
    <t xml:space="preserve">  　　　利用上の注意：令和6年1月調査分からベンチマーク更新に伴い、過去に遡って改訂が行われましたが、</t>
  </si>
  <si>
    <t xml:space="preserve">  　　　令和6年4月調査分から基準年（令和2年）の指数が100となるように遡って改訂されています。</t>
  </si>
  <si>
    <t>（注）5.事業所規模30人以上の数値です。</t>
    <rPh sb="1" eb="2">
      <t>チュウ</t>
    </rPh>
    <rPh sb="5" eb="8">
      <t>ジギョウショ</t>
    </rPh>
    <rPh sb="8" eb="10">
      <t>キボ</t>
    </rPh>
    <rPh sb="12" eb="13">
      <t>ヒト</t>
    </rPh>
    <rPh sb="13" eb="15">
      <t>イジョウ</t>
    </rPh>
    <rPh sb="16" eb="18">
      <t>スウチ</t>
    </rPh>
    <phoneticPr fontId="2"/>
  </si>
  <si>
    <t xml:space="preserve">  　　　令和6年1月調査において実施したベンチマーク更新に伴い、遡及改訂されました。（令和6年4月8日厚生労働省）</t>
    <rPh sb="5" eb="7">
      <t>レイワ</t>
    </rPh>
    <rPh sb="33" eb="35">
      <t>ソキュウ</t>
    </rPh>
    <rPh sb="44" eb="46">
      <t>レイワ</t>
    </rPh>
    <rPh sb="47" eb="48">
      <t>ネン</t>
    </rPh>
    <rPh sb="49" eb="50">
      <t>ガツ</t>
    </rPh>
    <rPh sb="51" eb="52">
      <t>ニチ</t>
    </rPh>
    <rPh sb="52" eb="54">
      <t>コウセイ</t>
    </rPh>
    <rPh sb="54" eb="57">
      <t>ロウドウショウ</t>
    </rPh>
    <phoneticPr fontId="2"/>
  </si>
  <si>
    <t xml:space="preserve">        令和2年基準に改定されました。（令和4年6月10日 日本銀行）</t>
    <rPh sb="34" eb="36">
      <t>ニホン</t>
    </rPh>
    <rPh sb="36" eb="38">
      <t>ギンコウ</t>
    </rPh>
    <phoneticPr fontId="2"/>
  </si>
  <si>
    <t xml:space="preserve">      8.数値は、事業所からの訂正報告に伴い、訂正される場合があります。</t>
    <rPh sb="8" eb="10">
      <t>スウチ</t>
    </rPh>
    <rPh sb="12" eb="15">
      <t>ジギョウショ</t>
    </rPh>
    <rPh sb="18" eb="20">
      <t>テイセイ</t>
    </rPh>
    <rPh sb="20" eb="22">
      <t>ホウコク</t>
    </rPh>
    <rPh sb="23" eb="24">
      <t>トモナ</t>
    </rPh>
    <rPh sb="26" eb="28">
      <t>テイセイ</t>
    </rPh>
    <rPh sb="31" eb="33">
      <t>バアイ</t>
    </rPh>
    <phoneticPr fontId="2"/>
  </si>
  <si>
    <t xml:space="preserve">p 92,086 </t>
  </si>
  <si>
    <t xml:space="preserve">p 89,846 </t>
  </si>
  <si>
    <t xml:space="preserve">p 96,192 </t>
  </si>
  <si>
    <t xml:space="preserve">p 102,410 </t>
  </si>
  <si>
    <t>　令和5年以前の数値は年間補正後の確報値、令和6年1月から3月分の数値は年間補正に伴い再計算した数値です。</t>
    <rPh sb="1" eb="3">
      <t>レイワ</t>
    </rPh>
    <rPh sb="4" eb="5">
      <t>ネン</t>
    </rPh>
    <rPh sb="5" eb="7">
      <t>イゼン</t>
    </rPh>
    <rPh sb="8" eb="10">
      <t>スウチ</t>
    </rPh>
    <rPh sb="11" eb="13">
      <t>ネンカン</t>
    </rPh>
    <rPh sb="13" eb="15">
      <t>ホセイ</t>
    </rPh>
    <rPh sb="15" eb="16">
      <t>ゴ</t>
    </rPh>
    <rPh sb="17" eb="19">
      <t>カクホウ</t>
    </rPh>
    <rPh sb="19" eb="20">
      <t>チ</t>
    </rPh>
    <rPh sb="21" eb="23">
      <t>レイワ</t>
    </rPh>
    <rPh sb="24" eb="25">
      <t>ネン</t>
    </rPh>
    <rPh sb="26" eb="27">
      <t>ガツ</t>
    </rPh>
    <rPh sb="30" eb="32">
      <t>ガツブン</t>
    </rPh>
    <rPh sb="33" eb="35">
      <t>スウチ</t>
    </rPh>
    <rPh sb="36" eb="38">
      <t>ネンカン</t>
    </rPh>
    <rPh sb="38" eb="40">
      <t>ホセイ</t>
    </rPh>
    <rPh sb="41" eb="42">
      <t>トモナ</t>
    </rPh>
    <rPh sb="43" eb="46">
      <t>サイケイサン</t>
    </rPh>
    <rPh sb="48" eb="50">
      <t>スウチ</t>
    </rPh>
    <phoneticPr fontId="2"/>
  </si>
  <si>
    <t>　令和6年の数値は、推計値を含む速報値であり、後日公表する数値と相違することがあります。</t>
    <rPh sb="1" eb="3">
      <t>レイワ</t>
    </rPh>
    <rPh sb="4" eb="5">
      <t>ネン</t>
    </rPh>
    <rPh sb="6" eb="8">
      <t>スウチ</t>
    </rPh>
    <rPh sb="10" eb="13">
      <t>スイケイチ</t>
    </rPh>
    <rPh sb="14" eb="15">
      <t>フク</t>
    </rPh>
    <rPh sb="16" eb="19">
      <t>ソクホウチ</t>
    </rPh>
    <rPh sb="23" eb="25">
      <t>ゴジツ</t>
    </rPh>
    <rPh sb="25" eb="27">
      <t>コウヒョウ</t>
    </rPh>
    <rPh sb="29" eb="31">
      <t>スウチ</t>
    </rPh>
    <rPh sb="32" eb="34">
      <t>ソウイ</t>
    </rPh>
    <phoneticPr fontId="2"/>
  </si>
  <si>
    <t>（注） 8.公共工事請負契約額は、１件500万円以上の工事の請負契約額です。</t>
    <rPh sb="6" eb="8">
      <t>コウキョウ</t>
    </rPh>
    <rPh sb="8" eb="10">
      <t>コウジ</t>
    </rPh>
    <rPh sb="10" eb="12">
      <t>ウケオイ</t>
    </rPh>
    <rPh sb="12" eb="14">
      <t>ケイヤク</t>
    </rPh>
    <rPh sb="14" eb="15">
      <t>ガク</t>
    </rPh>
    <rPh sb="18" eb="19">
      <t>ケン</t>
    </rPh>
    <rPh sb="22" eb="23">
      <t>マン</t>
    </rPh>
    <rPh sb="23" eb="24">
      <t>エン</t>
    </rPh>
    <rPh sb="24" eb="26">
      <t>イジョウ</t>
    </rPh>
    <rPh sb="27" eb="29">
      <t>コウジ</t>
    </rPh>
    <rPh sb="30" eb="32">
      <t>ウケオイ</t>
    </rPh>
    <rPh sb="32" eb="34">
      <t>ケイヤク</t>
    </rPh>
    <rPh sb="34" eb="35">
      <t>ガク</t>
    </rPh>
    <phoneticPr fontId="2"/>
  </si>
  <si>
    <t>　　　10.貿易通関実績は、成田空港、千葉港及び木更津港の合計貿易額で、月数値は暫定値又は速報値です。</t>
    <rPh sb="6" eb="8">
      <t>ボウエキ</t>
    </rPh>
    <rPh sb="8" eb="10">
      <t>ツウカン</t>
    </rPh>
    <rPh sb="10" eb="12">
      <t>ジッセキ</t>
    </rPh>
    <phoneticPr fontId="2"/>
  </si>
  <si>
    <t xml:space="preserve">p 84,419 </t>
  </si>
  <si>
    <t xml:space="preserve">p 91,372 </t>
  </si>
  <si>
    <t>　平成28年から令和元年の数値は、令和2年国勢調査結果による補間補正人口です。</t>
    <rPh sb="1" eb="3">
      <t>ヘイセイ</t>
    </rPh>
    <rPh sb="5" eb="6">
      <t>ネン</t>
    </rPh>
    <rPh sb="8" eb="9">
      <t>レイ</t>
    </rPh>
    <rPh sb="9" eb="10">
      <t>ワ</t>
    </rPh>
    <rPh sb="10" eb="12">
      <t>ガンネン</t>
    </rPh>
    <rPh sb="13" eb="15">
      <t>スウチ</t>
    </rPh>
    <rPh sb="17" eb="18">
      <t>レイ</t>
    </rPh>
    <rPh sb="18" eb="19">
      <t>ワ</t>
    </rPh>
    <rPh sb="20" eb="21">
      <t>ネン</t>
    </rPh>
    <rPh sb="21" eb="23">
      <t>コクセイ</t>
    </rPh>
    <rPh sb="23" eb="25">
      <t>チョウサ</t>
    </rPh>
    <rPh sb="25" eb="27">
      <t>ケッカ</t>
    </rPh>
    <rPh sb="30" eb="32">
      <t>ホカン</t>
    </rPh>
    <rPh sb="32" eb="34">
      <t>ホセイ</t>
    </rPh>
    <rPh sb="34" eb="36">
      <t>ジンコウ</t>
    </rPh>
    <phoneticPr fontId="2"/>
  </si>
  <si>
    <t xml:space="preserve">      7.令和2年基準に改定されました。（令和3年8月20日公表分から 総務省統計局）</t>
  </si>
  <si>
    <t>（注）5.事業所規模30人以上の数値です。</t>
    <rPh sb="1" eb="2">
      <t>チュウ</t>
    </rPh>
    <rPh sb="5" eb="8">
      <t>ジギョウショ</t>
    </rPh>
    <rPh sb="8" eb="10">
      <t>キボ</t>
    </rPh>
    <rPh sb="12" eb="15">
      <t>ニンイジョウ</t>
    </rPh>
    <rPh sb="16" eb="18">
      <t>スウチ</t>
    </rPh>
    <phoneticPr fontId="2"/>
  </si>
  <si>
    <t>（注）9.公共工事請負契約額は、１件500万円以上の工事の請負契約額です。</t>
    <rPh sb="5" eb="7">
      <t>コウキョウ</t>
    </rPh>
    <rPh sb="7" eb="9">
      <t>コウジ</t>
    </rPh>
    <rPh sb="9" eb="11">
      <t>ウケオイ</t>
    </rPh>
    <rPh sb="11" eb="13">
      <t>ケイヤク</t>
    </rPh>
    <rPh sb="13" eb="14">
      <t>ガク</t>
    </rPh>
    <rPh sb="17" eb="18">
      <t>ケン</t>
    </rPh>
    <rPh sb="21" eb="22">
      <t>マン</t>
    </rPh>
    <rPh sb="22" eb="23">
      <t>エン</t>
    </rPh>
    <rPh sb="23" eb="25">
      <t>イジョウ</t>
    </rPh>
    <rPh sb="26" eb="28">
      <t>コウジ</t>
    </rPh>
    <rPh sb="29" eb="31">
      <t>ウケオイ</t>
    </rPh>
    <rPh sb="31" eb="33">
      <t>ケイヤク</t>
    </rPh>
    <rPh sb="33" eb="34">
      <t>ガク</t>
    </rPh>
    <phoneticPr fontId="2"/>
  </si>
  <si>
    <t>　　 10.銀行勘定は、年末・月末現在。日本銀行時系列統計データ検索サイトで公表された数値です。</t>
    <rPh sb="6" eb="8">
      <t>ギンコウ</t>
    </rPh>
    <rPh sb="8" eb="10">
      <t>カンジョウ</t>
    </rPh>
    <rPh sb="12" eb="13">
      <t>トシ</t>
    </rPh>
    <rPh sb="13" eb="14">
      <t>マツ</t>
    </rPh>
    <rPh sb="15" eb="17">
      <t>ゲツマツ</t>
    </rPh>
    <rPh sb="17" eb="19">
      <t>ゲンザイ</t>
    </rPh>
    <rPh sb="38" eb="40">
      <t>コウヒョウ</t>
    </rPh>
    <rPh sb="43" eb="45">
      <t>スウチ</t>
    </rPh>
    <phoneticPr fontId="2"/>
  </si>
  <si>
    <t>　　 11.貿易通関実績は、令和4年分の確定値が公表されました。（令和5年11月14日財務省）</t>
    <rPh sb="6" eb="8">
      <t>ボウエキ</t>
    </rPh>
    <rPh sb="8" eb="10">
      <t>ツウカン</t>
    </rPh>
    <rPh sb="10" eb="12">
      <t>ジッセキ</t>
    </rPh>
    <rPh sb="14" eb="15">
      <t>レイ</t>
    </rPh>
    <rPh sb="15" eb="16">
      <t>ワ</t>
    </rPh>
    <rPh sb="17" eb="18">
      <t>ネン</t>
    </rPh>
    <rPh sb="18" eb="19">
      <t>ガンネン</t>
    </rPh>
    <rPh sb="20" eb="23">
      <t>カクテイチ</t>
    </rPh>
    <rPh sb="24" eb="26">
      <t>コウヒョウ</t>
    </rPh>
    <rPh sb="33" eb="34">
      <t>レイ</t>
    </rPh>
    <rPh sb="34" eb="35">
      <t>ワ</t>
    </rPh>
    <rPh sb="36" eb="37">
      <t>ネン</t>
    </rPh>
    <rPh sb="39" eb="40">
      <t>ガツ</t>
    </rPh>
    <rPh sb="42" eb="43">
      <t>ニチ</t>
    </rPh>
    <rPh sb="43" eb="46">
      <t>ザイムショウ</t>
    </rPh>
    <phoneticPr fontId="2"/>
  </si>
  <si>
    <t xml:space="preserve">      6.国内企業物価指数は定期的に遡及訂正される場合があります。</t>
    <rPh sb="8" eb="10">
      <t>コクナイ</t>
    </rPh>
    <rPh sb="10" eb="12">
      <t>キギョウ</t>
    </rPh>
    <rPh sb="12" eb="14">
      <t>ブッカ</t>
    </rPh>
    <rPh sb="14" eb="16">
      <t>シスウ</t>
    </rPh>
    <rPh sb="17" eb="20">
      <t>テイキテキ</t>
    </rPh>
    <rPh sb="21" eb="23">
      <t>ソキュウ</t>
    </rPh>
    <rPh sb="23" eb="25">
      <t>テイセイ</t>
    </rPh>
    <rPh sb="28" eb="30">
      <t>バアイ</t>
    </rPh>
    <phoneticPr fontId="2"/>
  </si>
  <si>
    <r>
      <t>4.基準年次を平成27年(2015年)基準から令和2年(2020年)基準に改定</t>
    </r>
    <r>
      <rPr>
        <sz val="11"/>
        <rFont val="ＭＳ ゴシック"/>
        <family val="3"/>
        <charset val="128"/>
      </rPr>
      <t>しました。</t>
    </r>
    <rPh sb="2" eb="4">
      <t>キジュン</t>
    </rPh>
    <rPh sb="4" eb="6">
      <t>ネンジ</t>
    </rPh>
    <rPh sb="7" eb="9">
      <t>ヘイセイ</t>
    </rPh>
    <rPh sb="11" eb="12">
      <t>ネン</t>
    </rPh>
    <rPh sb="17" eb="18">
      <t>ネン</t>
    </rPh>
    <rPh sb="19" eb="21">
      <t>キジュン</t>
    </rPh>
    <rPh sb="23" eb="25">
      <t>レイワ</t>
    </rPh>
    <rPh sb="26" eb="27">
      <t>ネン</t>
    </rPh>
    <rPh sb="32" eb="33">
      <t>ネン</t>
    </rPh>
    <rPh sb="34" eb="36">
      <t>キジュン</t>
    </rPh>
    <rPh sb="37" eb="39">
      <t>カイテイ</t>
    </rPh>
    <phoneticPr fontId="2"/>
  </si>
  <si>
    <t xml:space="preserve">        基準年次が平成27年(2015年)基準から令和2年(2020年)基準に更新されました。（令和4年4月5日厚生労働省）</t>
    <rPh sb="8" eb="10">
      <t>キジュン</t>
    </rPh>
    <rPh sb="10" eb="12">
      <t>ネンジ</t>
    </rPh>
    <rPh sb="13" eb="15">
      <t>ヘイセイ</t>
    </rPh>
    <rPh sb="17" eb="18">
      <t>ネン</t>
    </rPh>
    <rPh sb="23" eb="24">
      <t>ネン</t>
    </rPh>
    <rPh sb="25" eb="27">
      <t>キジュン</t>
    </rPh>
    <rPh sb="29" eb="30">
      <t>レイ</t>
    </rPh>
    <rPh sb="30" eb="31">
      <t>ワ</t>
    </rPh>
    <rPh sb="32" eb="33">
      <t>ネン</t>
    </rPh>
    <rPh sb="38" eb="39">
      <t>ネン</t>
    </rPh>
    <rPh sb="40" eb="42">
      <t>キジュン</t>
    </rPh>
    <rPh sb="43" eb="45">
      <t>コウシン</t>
    </rPh>
    <rPh sb="52" eb="53">
      <t>レイ</t>
    </rPh>
    <rPh sb="53" eb="54">
      <t>ワ</t>
    </rPh>
    <rPh sb="55" eb="56">
      <t>ネン</t>
    </rPh>
    <rPh sb="57" eb="58">
      <t>ガツ</t>
    </rPh>
    <rPh sb="59" eb="60">
      <t>ニチ</t>
    </rPh>
    <rPh sb="60" eb="62">
      <t>コウセイ</t>
    </rPh>
    <rPh sb="62" eb="65">
      <t>ロウドウショウ</t>
    </rPh>
    <phoneticPr fontId="2"/>
  </si>
  <si>
    <t xml:space="preserve">p 90,382 </t>
  </si>
  <si>
    <t xml:space="preserve">p 93,325 </t>
  </si>
  <si>
    <t xml:space="preserve">p 94,267 </t>
  </si>
  <si>
    <t xml:space="preserve">p 98,879 </t>
  </si>
  <si>
    <t xml:space="preserve">p 91,524 </t>
  </si>
  <si>
    <t xml:space="preserve">p 92,700 </t>
  </si>
  <si>
    <t xml:space="preserve">p 99,106 </t>
  </si>
  <si>
    <t xml:space="preserve">p 97,797 </t>
  </si>
  <si>
    <t>７年</t>
    <rPh sb="1" eb="2">
      <t>ネン</t>
    </rPh>
    <phoneticPr fontId="2"/>
  </si>
  <si>
    <t xml:space="preserve">p 78,637 </t>
  </si>
  <si>
    <t xml:space="preserve">p 106,225 </t>
  </si>
  <si>
    <t xml:space="preserve">p 123,540 </t>
  </si>
  <si>
    <t xml:space="preserve">p 91,911 </t>
  </si>
  <si>
    <t xml:space="preserve">p 86,066 </t>
  </si>
  <si>
    <t xml:space="preserve"> p 98,478 </t>
  </si>
  <si>
    <t xml:space="preserve">p 93,038 </t>
  </si>
  <si>
    <t>月</t>
    <rPh sb="0" eb="1">
      <t>ガツ</t>
    </rPh>
    <phoneticPr fontId="2"/>
  </si>
  <si>
    <t xml:space="preserve">p 123,440 </t>
  </si>
  <si>
    <t xml:space="preserve">p 16,757 </t>
  </si>
  <si>
    <t xml:space="preserve">p 24,184 </t>
  </si>
  <si>
    <t xml:space="preserve">p 15,722 </t>
  </si>
  <si>
    <t xml:space="preserve">p 20,274 </t>
  </si>
  <si>
    <t xml:space="preserve">p 16,750 </t>
  </si>
  <si>
    <t xml:space="preserve"> p 22,809 </t>
  </si>
  <si>
    <t xml:space="preserve">p 17,330 </t>
  </si>
  <si>
    <t xml:space="preserve">p 24,791 </t>
  </si>
  <si>
    <t xml:space="preserve">p 17,518 </t>
  </si>
  <si>
    <t xml:space="preserve">p 23,087 </t>
  </si>
  <si>
    <t xml:space="preserve">p 18,097 </t>
  </si>
  <si>
    <t xml:space="preserve">p 22,636 </t>
  </si>
  <si>
    <t xml:space="preserve">p 15,683 </t>
  </si>
  <si>
    <t xml:space="preserve">p 24,399 </t>
  </si>
  <si>
    <t xml:space="preserve">p 17,065 </t>
  </si>
  <si>
    <t xml:space="preserve">p 20,660 </t>
  </si>
  <si>
    <t xml:space="preserve">p 18,556 </t>
  </si>
  <si>
    <t xml:space="preserve">p 23,261 </t>
  </si>
  <si>
    <t xml:space="preserve">p 17,595 </t>
  </si>
  <si>
    <t xml:space="preserve">p 20,632 </t>
  </si>
  <si>
    <t xml:space="preserve">p 123,340 </t>
  </si>
  <si>
    <t xml:space="preserve"> p 91,572 </t>
  </si>
  <si>
    <t xml:space="preserve">p 92,730 </t>
  </si>
  <si>
    <t xml:space="preserve">p 16,336 </t>
  </si>
  <si>
    <t xml:space="preserve">p 19,969 </t>
  </si>
  <si>
    <t xml:space="preserve">p 123,400 </t>
  </si>
  <si>
    <t xml:space="preserve"> p 81,350 </t>
  </si>
  <si>
    <t xml:space="preserve">p 87,726 </t>
  </si>
  <si>
    <t>p 12,436</t>
  </si>
  <si>
    <t xml:space="preserve">p 18,008 </t>
  </si>
  <si>
    <t xml:space="preserve">p 21,068 </t>
  </si>
  <si>
    <t>年</t>
    <rPh sb="0" eb="1">
      <t>ネン</t>
    </rPh>
    <phoneticPr fontId="24"/>
  </si>
  <si>
    <t>令和</t>
    <rPh sb="0" eb="1">
      <t>レイ</t>
    </rPh>
    <rPh sb="1" eb="2">
      <t>ワ</t>
    </rPh>
    <phoneticPr fontId="24"/>
  </si>
  <si>
    <t>元</t>
    <rPh sb="0" eb="1">
      <t>モト</t>
    </rPh>
    <phoneticPr fontId="24"/>
  </si>
  <si>
    <t>６</t>
    <phoneticPr fontId="24"/>
  </si>
  <si>
    <t xml:space="preserve">… </t>
    <phoneticPr fontId="24"/>
  </si>
  <si>
    <t xml:space="preserve">p 123,360 </t>
  </si>
  <si>
    <t>p 102.9</t>
  </si>
  <si>
    <t>p  101.4</t>
  </si>
  <si>
    <t>p  99.1</t>
  </si>
  <si>
    <t xml:space="preserve">p 126.2 </t>
  </si>
  <si>
    <t xml:space="preserve"> p 91,626 </t>
  </si>
  <si>
    <t xml:space="preserve">p 90,095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</si>
</sst>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0_);[Red]\(#,##0.0\)"/>
    <numFmt numFmtId="178" formatCode="#,##0.0;&quot;△ &quot;#,##0.0"/>
    <numFmt numFmtId="179" formatCode="#,##0;&quot;△ &quot;#,##0"/>
    <numFmt numFmtId="180" formatCode="#,##0_);[Red]\(#,##0\)"/>
    <numFmt numFmtId="181" formatCode="0.0_ ;[Red]\-0.0\ "/>
    <numFmt numFmtId="182" formatCode="#,##0_ ;[Red]\-#,##0\ "/>
    <numFmt numFmtId="183" formatCode="0.00_ ;[Red]\-0.00\ "/>
    <numFmt numFmtId="184" formatCode="#,##0.0_ ;[Red]\-#,##0.0\ "/>
    <numFmt numFmtId="185" formatCode="#,##0.00_ ;[Red]\-#,##0.00\ "/>
    <numFmt numFmtId="186" formatCode="#,##0_ "/>
    <numFmt numFmtId="187" formatCode="#,##0.00_);[Red]\(#,##0.00\)"/>
  </numFmts>
  <fonts count="5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明朝"/>
      <family val="1"/>
      <charset val="128"/>
    </font>
    <font>
      <sz val="14"/>
      <name val="明朝"/>
      <family val="1"/>
      <charset val="128"/>
    </font>
    <font>
      <sz val="11"/>
      <color indexed="17"/>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7"/>
      <name val="ＭＳ Ｐ明朝"/>
      <family val="1"/>
      <charset val="128"/>
    </font>
    <font>
      <b/>
      <sz val="16"/>
      <name val="ＭＳ ゴシック"/>
      <family val="3"/>
      <charset val="128"/>
    </font>
    <font>
      <sz val="12"/>
      <color indexed="11"/>
      <name val="ＭＳ ゴシック"/>
      <family val="3"/>
      <charset val="128"/>
    </font>
    <font>
      <sz val="12"/>
      <color indexed="10"/>
      <name val="ＭＳ ゴシック"/>
      <family val="3"/>
      <charset val="128"/>
    </font>
    <font>
      <sz val="11"/>
      <name val="ＭＳ ゴシック"/>
      <family val="3"/>
      <charset val="128"/>
    </font>
    <font>
      <sz val="14"/>
      <name val="ＭＳ ゴシック"/>
      <family val="3"/>
      <charset val="128"/>
    </font>
    <font>
      <sz val="12"/>
      <name val="ＭＳ Ｐゴシック"/>
      <family val="3"/>
      <charset val="128"/>
    </font>
    <font>
      <sz val="12"/>
      <color indexed="12"/>
      <name val="ＭＳ ゴシック"/>
      <family val="3"/>
      <charset val="128"/>
    </font>
    <font>
      <sz val="10"/>
      <name val="ＭＳ ゴシック"/>
      <family val="3"/>
      <charset val="128"/>
    </font>
    <font>
      <sz val="10"/>
      <color indexed="12"/>
      <name val="ＭＳ ゴシック"/>
      <family val="3"/>
      <charset val="128"/>
    </font>
    <font>
      <b/>
      <sz val="12"/>
      <name val="ＭＳ ゴシック"/>
      <family val="3"/>
      <charset val="128"/>
    </font>
    <font>
      <sz val="10"/>
      <color theme="1"/>
      <name val="ＭＳ ゴシック"/>
      <family val="3"/>
      <charset val="128"/>
    </font>
    <font>
      <sz val="11"/>
      <color theme="1"/>
      <name val="ＭＳ ゴシック"/>
      <family val="3"/>
      <charset val="128"/>
    </font>
    <font>
      <sz val="8"/>
      <color indexed="12"/>
      <name val="ＭＳ Ｐ明朝"/>
      <family val="1"/>
      <charset val="128"/>
    </font>
    <font>
      <sz val="6"/>
      <color indexed="12"/>
      <name val="ＭＳ Ｐ明朝"/>
      <family val="1"/>
      <charset val="128"/>
    </font>
    <font>
      <b/>
      <sz val="12"/>
      <color theme="1"/>
      <name val="ＭＳ ゴシック"/>
      <family val="3"/>
      <charset val="128"/>
    </font>
    <font>
      <sz val="10"/>
      <color rgb="FF0000FF"/>
      <name val="ＭＳ ゴシック"/>
      <family val="3"/>
      <charset val="128"/>
    </font>
    <font>
      <sz val="12"/>
      <color theme="1"/>
      <name val="ＭＳ ゴシック"/>
      <family val="3"/>
      <charset val="128"/>
    </font>
    <font>
      <b/>
      <sz val="20"/>
      <color theme="1"/>
      <name val="ＭＳ ゴシック"/>
      <family val="3"/>
      <charset val="128"/>
    </font>
    <font>
      <b/>
      <sz val="16"/>
      <color theme="1"/>
      <name val="ＭＳ ゴシック"/>
      <family val="3"/>
      <charset val="128"/>
    </font>
    <font>
      <sz val="14"/>
      <color theme="1"/>
      <name val="ＭＳ ゴシック"/>
      <family val="3"/>
      <charset val="128"/>
    </font>
    <font>
      <sz val="12"/>
      <color theme="1"/>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2"/>
      <color rgb="FFFF000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8"/>
      </bottom>
      <diagonal/>
    </border>
    <border>
      <left/>
      <right/>
      <top/>
      <bottom style="double">
        <color indexed="64"/>
      </bottom>
      <diagonal/>
    </border>
    <border>
      <left/>
      <right/>
      <top style="double">
        <color indexed="8"/>
      </top>
      <bottom/>
      <diagonal/>
    </border>
    <border>
      <left style="thin">
        <color indexed="64"/>
      </left>
      <right/>
      <top style="double">
        <color indexed="8"/>
      </top>
      <bottom/>
      <diagonal/>
    </border>
    <border>
      <left/>
      <right style="thin">
        <color indexed="8"/>
      </right>
      <top style="double">
        <color indexed="8"/>
      </top>
      <bottom/>
      <diagonal/>
    </border>
    <border>
      <left style="thin">
        <color indexed="64"/>
      </left>
      <right style="thin">
        <color indexed="64"/>
      </right>
      <top style="double">
        <color indexed="8"/>
      </top>
      <bottom/>
      <diagonal/>
    </border>
    <border>
      <left/>
      <right style="thin">
        <color indexed="64"/>
      </right>
      <top style="double">
        <color indexed="8"/>
      </top>
      <bottom/>
      <diagonal/>
    </border>
    <border>
      <left style="thin">
        <color indexed="64"/>
      </left>
      <right/>
      <top/>
      <bottom/>
      <diagonal/>
    </border>
    <border>
      <left style="thin">
        <color indexed="64"/>
      </left>
      <right style="thin">
        <color indexed="64"/>
      </right>
      <top/>
      <bottom/>
      <diagonal/>
    </border>
    <border>
      <left style="thin">
        <color indexed="8"/>
      </left>
      <right/>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right/>
      <top style="double">
        <color indexed="64"/>
      </top>
      <bottom/>
      <diagonal/>
    </border>
    <border>
      <left style="thin">
        <color indexed="8"/>
      </left>
      <right/>
      <top style="double">
        <color indexed="64"/>
      </top>
      <bottom/>
      <diagonal/>
    </border>
    <border>
      <left/>
      <right style="thin">
        <color indexed="8"/>
      </right>
      <top style="double">
        <color indexed="64"/>
      </top>
      <bottom/>
      <diagonal/>
    </border>
    <border>
      <left style="thin">
        <color indexed="64"/>
      </left>
      <right/>
      <top style="double">
        <color indexed="64"/>
      </top>
      <bottom/>
      <diagonal/>
    </border>
    <border>
      <left/>
      <right style="thin">
        <color indexed="8"/>
      </right>
      <top/>
      <bottom/>
      <diagonal/>
    </border>
    <border>
      <left style="thin">
        <color indexed="8"/>
      </left>
      <right style="thin">
        <color indexed="8"/>
      </right>
      <top/>
      <bottom/>
      <diagonal/>
    </border>
    <border>
      <left style="thin">
        <color indexed="64"/>
      </left>
      <right/>
      <top/>
      <bottom style="thin">
        <color indexed="64"/>
      </bottom>
      <diagonal/>
    </border>
    <border>
      <left/>
      <right style="thin">
        <color indexed="8"/>
      </right>
      <top/>
      <bottom style="thin">
        <color indexed="64"/>
      </bottom>
      <diagonal/>
    </border>
    <border>
      <left/>
      <right style="thin">
        <color indexed="64"/>
      </right>
      <top/>
      <bottom/>
      <diagonal/>
    </border>
    <border>
      <left style="dotted">
        <color indexed="64"/>
      </left>
      <right style="thin">
        <color indexed="8"/>
      </right>
      <top style="thin">
        <color indexed="64"/>
      </top>
      <bottom/>
      <diagonal/>
    </border>
    <border>
      <left/>
      <right/>
      <top/>
      <bottom style="thin">
        <color indexed="64"/>
      </bottom>
      <diagonal/>
    </border>
    <border>
      <left style="thin">
        <color indexed="64"/>
      </left>
      <right/>
      <top/>
      <bottom style="thin">
        <color indexed="8"/>
      </bottom>
      <diagonal/>
    </border>
    <border>
      <left style="dotted">
        <color indexed="64"/>
      </left>
      <right/>
      <top style="thin">
        <color indexed="8"/>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style="thin">
        <color indexed="64"/>
      </top>
      <bottom/>
      <diagonal/>
    </border>
    <border>
      <left/>
      <right style="hair">
        <color indexed="64"/>
      </right>
      <top/>
      <bottom/>
      <diagonal/>
    </border>
    <border>
      <left style="hair">
        <color indexed="64"/>
      </left>
      <right style="hair">
        <color indexed="64"/>
      </right>
      <top/>
      <bottom/>
      <diagonal/>
    </border>
    <border>
      <left/>
      <right/>
      <top/>
      <bottom style="thin">
        <color indexed="8"/>
      </bottom>
      <diagonal/>
    </border>
    <border>
      <left style="thin">
        <color indexed="64"/>
      </left>
      <right style="thin">
        <color indexed="64"/>
      </right>
      <top style="thin">
        <color indexed="64"/>
      </top>
      <bottom/>
      <diagonal/>
    </border>
    <border>
      <left style="hair">
        <color indexed="64"/>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top style="thin">
        <color indexed="8"/>
      </top>
      <bottom/>
      <diagonal/>
    </border>
    <border>
      <left/>
      <right style="thin">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dotted">
        <color indexed="64"/>
      </left>
      <right style="dotted">
        <color indexed="64"/>
      </right>
      <top style="thin">
        <color indexed="8"/>
      </top>
      <bottom/>
      <diagonal/>
    </border>
    <border>
      <left style="dotted">
        <color indexed="64"/>
      </left>
      <right style="dotted">
        <color indexed="64"/>
      </right>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64"/>
      </top>
      <bottom/>
      <diagonal/>
    </border>
    <border>
      <left style="thin">
        <color indexed="64"/>
      </left>
      <right style="dotted">
        <color indexed="64"/>
      </right>
      <top/>
      <bottom style="thin">
        <color indexed="8"/>
      </bottom>
      <diagonal/>
    </border>
    <border>
      <left style="dotted">
        <color indexed="64"/>
      </left>
      <right style="thin">
        <color indexed="64"/>
      </right>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dotted">
        <color indexed="64"/>
      </right>
      <top/>
      <bottom style="thin">
        <color indexed="8"/>
      </bottom>
      <diagonal/>
    </border>
    <border>
      <left style="dotted">
        <color indexed="64"/>
      </left>
      <right style="thin">
        <color indexed="8"/>
      </right>
      <top/>
      <bottom style="thin">
        <color indexed="8"/>
      </bottom>
      <diagonal/>
    </border>
    <border>
      <left style="dotted">
        <color indexed="64"/>
      </left>
      <right style="dotted">
        <color indexed="64"/>
      </right>
      <top/>
      <bottom style="thin">
        <color indexed="8"/>
      </bottom>
      <diagonal/>
    </border>
    <border>
      <left/>
      <right style="dotted">
        <color indexed="64"/>
      </right>
      <top/>
      <bottom style="thin">
        <color indexed="8"/>
      </bottom>
      <diagonal/>
    </border>
    <border>
      <left style="dotted">
        <color indexed="64"/>
      </left>
      <right/>
      <top/>
      <bottom style="thin">
        <color indexed="8"/>
      </bottom>
      <diagonal/>
    </border>
    <border>
      <left style="thin">
        <color indexed="64"/>
      </left>
      <right style="dotted">
        <color indexed="64"/>
      </right>
      <top style="thin">
        <color indexed="8"/>
      </top>
      <bottom/>
      <diagonal/>
    </border>
    <border>
      <left style="thin">
        <color indexed="64"/>
      </left>
      <right style="thin">
        <color indexed="8"/>
      </right>
      <top/>
      <bottom/>
      <diagonal/>
    </border>
    <border>
      <left style="thin">
        <color indexed="8"/>
      </left>
      <right style="dotted">
        <color indexed="64"/>
      </right>
      <top style="thin">
        <color indexed="8"/>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8"/>
      </right>
      <top style="double">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0" borderId="0"/>
    <xf numFmtId="0" fontId="20" fillId="4" borderId="0" applyNumberFormat="0" applyBorder="0" applyAlignment="0" applyProtection="0">
      <alignment vertical="center"/>
    </xf>
    <xf numFmtId="6" fontId="6" fillId="0" borderId="0" applyFont="0" applyFill="0" applyBorder="0" applyAlignment="0" applyProtection="0">
      <alignment vertical="center"/>
    </xf>
    <xf numFmtId="0" fontId="18" fillId="0" borderId="0"/>
    <xf numFmtId="0" fontId="18" fillId="0" borderId="0"/>
    <xf numFmtId="0" fontId="18" fillId="0" borderId="0"/>
  </cellStyleXfs>
  <cellXfs count="486">
    <xf numFmtId="0" fontId="0" fillId="0" borderId="0" xfId="0">
      <alignment vertical="center"/>
    </xf>
    <xf numFmtId="38" fontId="26" fillId="0" borderId="0" xfId="33" applyFont="1" applyFill="1" applyAlignment="1">
      <alignment horizontal="center"/>
    </xf>
    <xf numFmtId="177" fontId="26" fillId="0" borderId="0" xfId="0" applyNumberFormat="1" applyFont="1" applyAlignment="1">
      <alignment horizontal="center"/>
    </xf>
    <xf numFmtId="176" fontId="26" fillId="0" borderId="0" xfId="0" applyNumberFormat="1" applyFont="1" applyAlignment="1">
      <alignment horizontal="center"/>
    </xf>
    <xf numFmtId="179" fontId="26" fillId="0" borderId="0" xfId="0" applyNumberFormat="1" applyFont="1" applyAlignment="1">
      <alignment horizontal="center"/>
    </xf>
    <xf numFmtId="178" fontId="26" fillId="0" borderId="0" xfId="0" applyNumberFormat="1" applyFont="1" applyAlignment="1">
      <alignment horizontal="center"/>
    </xf>
    <xf numFmtId="0" fontId="27" fillId="0" borderId="10" xfId="0" applyFont="1" applyBorder="1" applyAlignment="1"/>
    <xf numFmtId="38" fontId="22" fillId="0" borderId="12" xfId="33" applyFont="1" applyFill="1" applyBorder="1" applyAlignment="1">
      <alignment horizontal="distributed"/>
    </xf>
    <xf numFmtId="176" fontId="22" fillId="0" borderId="18" xfId="0" applyNumberFormat="1" applyFont="1" applyBorder="1" applyAlignment="1">
      <alignment horizontal="center"/>
    </xf>
    <xf numFmtId="176" fontId="22" fillId="0" borderId="14" xfId="0" applyNumberFormat="1" applyFont="1" applyBorder="1" applyAlignment="1">
      <alignment horizontal="centerContinuous"/>
    </xf>
    <xf numFmtId="176" fontId="22" fillId="0" borderId="12" xfId="0" applyNumberFormat="1" applyFont="1" applyBorder="1" applyAlignment="1">
      <alignment horizontal="centerContinuous"/>
    </xf>
    <xf numFmtId="177" fontId="22" fillId="0" borderId="18" xfId="0" applyNumberFormat="1" applyFont="1" applyBorder="1" applyAlignment="1">
      <alignment horizontal="center"/>
    </xf>
    <xf numFmtId="176" fontId="22" fillId="0" borderId="29" xfId="0" applyNumberFormat="1" applyFont="1" applyBorder="1" applyAlignment="1">
      <alignment horizontal="center"/>
    </xf>
    <xf numFmtId="0" fontId="22" fillId="0" borderId="0" xfId="0" applyFont="1" applyAlignment="1">
      <alignment horizontal="centerContinuous"/>
    </xf>
    <xf numFmtId="0" fontId="22" fillId="0" borderId="18" xfId="0" applyFont="1" applyBorder="1" applyAlignment="1">
      <alignment horizontal="centerContinuous"/>
    </xf>
    <xf numFmtId="0" fontId="22" fillId="0" borderId="17" xfId="0" applyFont="1" applyBorder="1" applyAlignment="1">
      <alignment horizontal="center"/>
    </xf>
    <xf numFmtId="0" fontId="22" fillId="0" borderId="0" xfId="0" applyFont="1" applyAlignment="1">
      <alignment horizontal="center"/>
    </xf>
    <xf numFmtId="176" fontId="22" fillId="0" borderId="26" xfId="0" applyNumberFormat="1" applyFont="1" applyBorder="1" applyAlignment="1">
      <alignment horizontal="center"/>
    </xf>
    <xf numFmtId="176" fontId="22" fillId="0" borderId="35" xfId="0" applyNumberFormat="1" applyFont="1" applyBorder="1" applyAlignment="1">
      <alignment horizontal="right"/>
    </xf>
    <xf numFmtId="0" fontId="30" fillId="0" borderId="33" xfId="0" applyFont="1" applyBorder="1" applyAlignment="1">
      <alignment horizontal="right"/>
    </xf>
    <xf numFmtId="49" fontId="22" fillId="0" borderId="0" xfId="0" applyNumberFormat="1" applyFont="1" applyAlignment="1">
      <alignment horizontal="center"/>
    </xf>
    <xf numFmtId="182" fontId="22" fillId="0" borderId="0" xfId="33" applyNumberFormat="1" applyFont="1" applyFill="1" applyAlignment="1">
      <alignment horizontal="right"/>
    </xf>
    <xf numFmtId="182" fontId="22" fillId="0" borderId="43" xfId="0" applyNumberFormat="1" applyFont="1" applyBorder="1" applyAlignment="1">
      <alignment horizontal="right"/>
    </xf>
    <xf numFmtId="184" fontId="22" fillId="0" borderId="0" xfId="0" applyNumberFormat="1" applyFont="1" applyAlignment="1">
      <alignment horizontal="right"/>
    </xf>
    <xf numFmtId="182" fontId="22" fillId="0" borderId="0" xfId="0" applyNumberFormat="1" applyFont="1" applyAlignment="1">
      <alignment horizontal="right"/>
    </xf>
    <xf numFmtId="182" fontId="22" fillId="0" borderId="42" xfId="0" applyNumberFormat="1" applyFont="1" applyBorder="1" applyAlignment="1">
      <alignment horizontal="right"/>
    </xf>
    <xf numFmtId="49" fontId="34" fillId="0" borderId="0" xfId="0" applyNumberFormat="1" applyFont="1" applyAlignment="1">
      <alignment horizontal="center"/>
    </xf>
    <xf numFmtId="184" fontId="34" fillId="0" borderId="0" xfId="0" applyNumberFormat="1" applyFont="1" applyAlignment="1">
      <alignment horizontal="right"/>
    </xf>
    <xf numFmtId="182" fontId="34" fillId="0" borderId="0" xfId="0" applyNumberFormat="1" applyFont="1" applyAlignment="1">
      <alignment horizontal="right"/>
    </xf>
    <xf numFmtId="182" fontId="34" fillId="0" borderId="42" xfId="0" applyNumberFormat="1" applyFont="1" applyBorder="1" applyAlignment="1">
      <alignment horizontal="right"/>
    </xf>
    <xf numFmtId="49" fontId="22" fillId="0" borderId="0" xfId="0" applyNumberFormat="1" applyFont="1" applyAlignment="1">
      <alignment horizontal="left"/>
    </xf>
    <xf numFmtId="183" fontId="22" fillId="0" borderId="44" xfId="0" applyNumberFormat="1" applyFont="1" applyBorder="1">
      <alignment vertical="center"/>
    </xf>
    <xf numFmtId="181" fontId="22" fillId="0" borderId="44" xfId="0" applyNumberFormat="1" applyFont="1" applyBorder="1">
      <alignment vertical="center"/>
    </xf>
    <xf numFmtId="182" fontId="22" fillId="0" borderId="44" xfId="0" applyNumberFormat="1" applyFont="1" applyBorder="1">
      <alignment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177" fontId="35" fillId="0" borderId="0" xfId="0" applyNumberFormat="1" applyFont="1" applyAlignment="1">
      <alignment horizontal="center" vertical="center"/>
    </xf>
    <xf numFmtId="176" fontId="22" fillId="0" borderId="32" xfId="0" applyNumberFormat="1" applyFont="1" applyBorder="1" applyAlignment="1">
      <alignment horizontal="center"/>
    </xf>
    <xf numFmtId="176" fontId="22" fillId="0" borderId="60" xfId="0" applyNumberFormat="1" applyFont="1" applyBorder="1" applyAlignment="1">
      <alignment horizontal="center"/>
    </xf>
    <xf numFmtId="176" fontId="22" fillId="0" borderId="61" xfId="0" applyNumberFormat="1" applyFont="1" applyBorder="1" applyAlignment="1">
      <alignment horizontal="center"/>
    </xf>
    <xf numFmtId="49" fontId="22" fillId="0" borderId="0" xfId="0" applyNumberFormat="1" applyFont="1" applyAlignment="1">
      <alignment horizontal="right"/>
    </xf>
    <xf numFmtId="0" fontId="29" fillId="0" borderId="0" xfId="0" applyFont="1">
      <alignment vertical="center"/>
    </xf>
    <xf numFmtId="0" fontId="22" fillId="0" borderId="0" xfId="0" applyFont="1">
      <alignment vertical="center"/>
    </xf>
    <xf numFmtId="0" fontId="22" fillId="0" borderId="44"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177" fontId="22" fillId="0" borderId="48" xfId="0" applyNumberFormat="1" applyFont="1" applyBorder="1" applyAlignment="1">
      <alignment horizontal="center" vertical="center" wrapText="1"/>
    </xf>
    <xf numFmtId="0" fontId="22" fillId="0" borderId="33" xfId="0" applyFont="1" applyBorder="1" applyAlignment="1">
      <alignment horizontal="center" vertical="center"/>
    </xf>
    <xf numFmtId="176" fontId="22" fillId="0" borderId="55" xfId="0" applyNumberFormat="1" applyFont="1" applyBorder="1" applyAlignment="1">
      <alignment horizontal="centerContinuous" vertical="center"/>
    </xf>
    <xf numFmtId="176" fontId="22" fillId="0" borderId="56" xfId="0" applyNumberFormat="1" applyFont="1" applyBorder="1" applyAlignment="1">
      <alignment horizontal="centerContinuous" vertical="center"/>
    </xf>
    <xf numFmtId="0" fontId="22" fillId="0" borderId="57" xfId="0" applyFont="1" applyBorder="1" applyAlignment="1">
      <alignment horizontal="centerContinuous" vertical="center"/>
    </xf>
    <xf numFmtId="0" fontId="22" fillId="0" borderId="56" xfId="0" applyFont="1" applyBorder="1" applyAlignment="1">
      <alignment horizontal="centerContinuous" vertical="center"/>
    </xf>
    <xf numFmtId="0" fontId="22" fillId="0" borderId="55" xfId="0" applyFont="1" applyBorder="1" applyAlignment="1">
      <alignment horizontal="centerContinuous" vertical="center"/>
    </xf>
    <xf numFmtId="0" fontId="22" fillId="0" borderId="47" xfId="0" applyFont="1" applyBorder="1" applyAlignment="1">
      <alignment horizontal="center" vertical="center"/>
    </xf>
    <xf numFmtId="0" fontId="22" fillId="0" borderId="56" xfId="0" applyFont="1" applyBorder="1" applyAlignment="1">
      <alignment horizontal="center" vertical="center"/>
    </xf>
    <xf numFmtId="0" fontId="22" fillId="0" borderId="55" xfId="0" applyFont="1" applyBorder="1" applyAlignment="1">
      <alignment horizontal="center" vertical="center"/>
    </xf>
    <xf numFmtId="0" fontId="22" fillId="0" borderId="26" xfId="0" applyFont="1" applyBorder="1" applyAlignment="1">
      <alignment horizontal="centerContinuous" vertical="center"/>
    </xf>
    <xf numFmtId="0" fontId="22" fillId="0" borderId="0" xfId="0" applyFont="1" applyAlignment="1">
      <alignment horizontal="centerContinuous" vertical="center"/>
    </xf>
    <xf numFmtId="0" fontId="22" fillId="0" borderId="19" xfId="0" applyFont="1" applyBorder="1" applyAlignment="1">
      <alignment horizontal="centerContinuous" vertical="center"/>
    </xf>
    <xf numFmtId="177" fontId="22" fillId="0" borderId="27" xfId="0" applyNumberFormat="1" applyFont="1" applyBorder="1" applyAlignment="1">
      <alignment horizontal="center" vertical="center" wrapText="1"/>
    </xf>
    <xf numFmtId="0" fontId="22" fillId="0" borderId="67" xfId="0" applyFont="1" applyBorder="1" applyAlignment="1">
      <alignment horizontal="centerContinuous" vertical="center"/>
    </xf>
    <xf numFmtId="0" fontId="22" fillId="0" borderId="41" xfId="0" applyFont="1" applyBorder="1" applyAlignment="1">
      <alignment horizontal="centerContinuous" vertical="center"/>
    </xf>
    <xf numFmtId="0" fontId="22" fillId="0" borderId="53" xfId="0" applyFont="1" applyBorder="1" applyAlignment="1">
      <alignment horizontal="centerContinuous" vertical="center"/>
    </xf>
    <xf numFmtId="0" fontId="22" fillId="0" borderId="50" xfId="0" applyFont="1" applyBorder="1" applyAlignment="1">
      <alignment horizontal="centerContinuous" vertical="center"/>
    </xf>
    <xf numFmtId="181" fontId="22" fillId="0" borderId="0" xfId="0" applyNumberFormat="1" applyFont="1" applyAlignment="1">
      <alignment horizontal="right"/>
    </xf>
    <xf numFmtId="184" fontId="22" fillId="0" borderId="44" xfId="0" applyNumberFormat="1" applyFont="1" applyBorder="1">
      <alignment vertical="center"/>
    </xf>
    <xf numFmtId="182" fontId="37" fillId="0" borderId="32" xfId="0" applyNumberFormat="1" applyFont="1" applyBorder="1" applyAlignment="1">
      <alignment vertical="top"/>
    </xf>
    <xf numFmtId="182" fontId="38" fillId="0" borderId="32" xfId="0" applyNumberFormat="1" applyFont="1" applyBorder="1" applyAlignment="1">
      <alignment horizontal="left" vertical="center" wrapText="1"/>
    </xf>
    <xf numFmtId="182" fontId="38" fillId="0" borderId="28" xfId="0" applyNumberFormat="1" applyFont="1" applyBorder="1" applyAlignment="1">
      <alignment horizontal="left" vertical="center" wrapText="1"/>
    </xf>
    <xf numFmtId="49" fontId="22" fillId="0" borderId="32" xfId="0" applyNumberFormat="1" applyFont="1" applyBorder="1" applyAlignment="1">
      <alignment horizontal="left"/>
    </xf>
    <xf numFmtId="49" fontId="22" fillId="0" borderId="32" xfId="0" applyNumberFormat="1" applyFont="1" applyBorder="1" applyAlignment="1">
      <alignment horizontal="center"/>
    </xf>
    <xf numFmtId="186" fontId="34" fillId="0" borderId="42" xfId="0" applyNumberFormat="1" applyFont="1" applyBorder="1" applyAlignment="1">
      <alignment horizontal="right"/>
    </xf>
    <xf numFmtId="186" fontId="34" fillId="0" borderId="46" xfId="0" applyNumberFormat="1" applyFont="1" applyBorder="1" applyAlignment="1">
      <alignment horizontal="right"/>
    </xf>
    <xf numFmtId="177" fontId="34" fillId="0" borderId="0" xfId="0" applyNumberFormat="1" applyFont="1" applyAlignment="1">
      <alignment horizontal="right"/>
    </xf>
    <xf numFmtId="187" fontId="34" fillId="0" borderId="42" xfId="0" applyNumberFormat="1" applyFont="1" applyBorder="1" applyAlignment="1">
      <alignment horizontal="right"/>
    </xf>
    <xf numFmtId="182" fontId="34" fillId="0" borderId="46" xfId="0" applyNumberFormat="1" applyFont="1" applyBorder="1" applyAlignment="1">
      <alignment horizontal="right"/>
    </xf>
    <xf numFmtId="184" fontId="34" fillId="0" borderId="43" xfId="33" applyNumberFormat="1" applyFont="1" applyFill="1" applyBorder="1" applyAlignment="1">
      <alignment horizontal="right"/>
    </xf>
    <xf numFmtId="182" fontId="34" fillId="0" borderId="17" xfId="0" applyNumberFormat="1" applyFont="1" applyBorder="1" applyAlignment="1">
      <alignment horizontal="right"/>
    </xf>
    <xf numFmtId="49" fontId="22" fillId="0" borderId="0" xfId="0" applyNumberFormat="1" applyFont="1" applyAlignment="1"/>
    <xf numFmtId="49" fontId="34" fillId="0" borderId="0" xfId="0" applyNumberFormat="1" applyFont="1" applyAlignment="1">
      <alignment horizontal="right"/>
    </xf>
    <xf numFmtId="186" fontId="22" fillId="0" borderId="42" xfId="0" applyNumberFormat="1" applyFont="1" applyBorder="1" applyAlignment="1">
      <alignment horizontal="right"/>
    </xf>
    <xf numFmtId="186" fontId="22" fillId="0" borderId="46" xfId="0" applyNumberFormat="1" applyFont="1" applyBorder="1" applyAlignment="1">
      <alignment horizontal="right"/>
    </xf>
    <xf numFmtId="182" fontId="22" fillId="0" borderId="46" xfId="0" applyNumberFormat="1" applyFont="1" applyBorder="1" applyAlignment="1">
      <alignment horizontal="right"/>
    </xf>
    <xf numFmtId="187" fontId="22" fillId="0" borderId="42" xfId="0" applyNumberFormat="1" applyFont="1" applyBorder="1" applyAlignment="1">
      <alignment horizontal="right"/>
    </xf>
    <xf numFmtId="184" fontId="39" fillId="0" borderId="0" xfId="0" applyNumberFormat="1" applyFont="1" applyAlignment="1">
      <alignment horizontal="right"/>
    </xf>
    <xf numFmtId="184" fontId="22" fillId="0" borderId="43" xfId="33" applyNumberFormat="1" applyFont="1" applyFill="1" applyBorder="1" applyAlignment="1">
      <alignment horizontal="right"/>
    </xf>
    <xf numFmtId="182" fontId="22" fillId="0" borderId="17" xfId="0" applyNumberFormat="1" applyFont="1" applyBorder="1" applyAlignment="1">
      <alignment horizontal="right"/>
    </xf>
    <xf numFmtId="0" fontId="22" fillId="0" borderId="0" xfId="0" applyFont="1" applyAlignment="1">
      <alignment horizontal="right" vertical="center"/>
    </xf>
    <xf numFmtId="182" fontId="22" fillId="0" borderId="0" xfId="48" applyNumberFormat="1" applyFont="1" applyAlignment="1">
      <alignment horizontal="right"/>
    </xf>
    <xf numFmtId="187" fontId="22" fillId="0" borderId="42" xfId="45" applyNumberFormat="1" applyFont="1" applyFill="1" applyBorder="1" applyAlignment="1"/>
    <xf numFmtId="182" fontId="34" fillId="0" borderId="0" xfId="33" applyNumberFormat="1" applyFont="1" applyFill="1" applyAlignment="1"/>
    <xf numFmtId="0" fontId="34" fillId="0" borderId="0" xfId="0" applyFont="1">
      <alignment vertical="center"/>
    </xf>
    <xf numFmtId="182" fontId="22" fillId="0" borderId="42" xfId="47" applyNumberFormat="1" applyFont="1" applyBorder="1"/>
    <xf numFmtId="182" fontId="22" fillId="0" borderId="0" xfId="47" applyNumberFormat="1" applyFont="1" applyAlignment="1">
      <alignment horizontal="right"/>
    </xf>
    <xf numFmtId="184" fontId="22" fillId="0" borderId="42" xfId="0" applyNumberFormat="1" applyFont="1" applyBorder="1" applyAlignment="1">
      <alignment horizontal="right"/>
    </xf>
    <xf numFmtId="0" fontId="22" fillId="0" borderId="0" xfId="0" applyFont="1" applyAlignment="1">
      <alignment horizontal="right"/>
    </xf>
    <xf numFmtId="0" fontId="32" fillId="0" borderId="0" xfId="0" applyFont="1" applyAlignment="1">
      <alignment horizontal="center" vertical="center"/>
    </xf>
    <xf numFmtId="0" fontId="32" fillId="0" borderId="55" xfId="0" applyFont="1" applyBorder="1" applyAlignment="1">
      <alignment horizontal="center" vertical="top"/>
    </xf>
    <xf numFmtId="0" fontId="32" fillId="0" borderId="0" xfId="0" applyFont="1" applyAlignment="1">
      <alignment horizontal="centerContinuous" vertical="top"/>
    </xf>
    <xf numFmtId="0" fontId="33" fillId="0" borderId="0" xfId="0" applyFont="1" applyAlignment="1">
      <alignment horizontal="centerContinuous" vertical="top"/>
    </xf>
    <xf numFmtId="0" fontId="32" fillId="0" borderId="55" xfId="0" applyFont="1" applyBorder="1" applyAlignment="1">
      <alignment horizontal="centerContinuous" vertical="top"/>
    </xf>
    <xf numFmtId="0" fontId="33" fillId="0" borderId="55" xfId="0" applyFont="1" applyBorder="1" applyAlignment="1">
      <alignment horizontal="center" vertical="top"/>
    </xf>
    <xf numFmtId="0" fontId="32" fillId="0" borderId="0" xfId="0" applyFont="1" applyAlignment="1">
      <alignment horizontal="center" vertical="top"/>
    </xf>
    <xf numFmtId="176" fontId="40" fillId="0" borderId="0" xfId="0" applyNumberFormat="1" applyFont="1" applyAlignment="1">
      <alignment horizontal="center" vertical="center"/>
    </xf>
    <xf numFmtId="0" fontId="40" fillId="0" borderId="55" xfId="0" applyFont="1" applyBorder="1" applyAlignment="1">
      <alignment horizontal="center" vertical="top"/>
    </xf>
    <xf numFmtId="2" fontId="32" fillId="0" borderId="55" xfId="0" applyNumberFormat="1" applyFont="1" applyBorder="1" applyAlignment="1">
      <alignment horizontal="center" vertical="top"/>
    </xf>
    <xf numFmtId="0" fontId="33" fillId="0" borderId="0" xfId="0" applyFont="1" applyAlignment="1">
      <alignment horizontal="center" vertical="top"/>
    </xf>
    <xf numFmtId="0" fontId="33" fillId="0" borderId="41" xfId="0" applyFont="1" applyBorder="1" applyAlignment="1">
      <alignment horizontal="center" vertical="top"/>
    </xf>
    <xf numFmtId="0" fontId="40" fillId="0" borderId="0" xfId="0" applyFont="1" applyAlignment="1">
      <alignment horizontal="center" vertical="top"/>
    </xf>
    <xf numFmtId="177" fontId="33" fillId="0" borderId="0" xfId="0" applyNumberFormat="1" applyFont="1" applyAlignment="1">
      <alignment horizontal="center" vertical="center"/>
    </xf>
    <xf numFmtId="182" fontId="32" fillId="0" borderId="0" xfId="0" applyNumberFormat="1" applyFont="1" applyAlignment="1">
      <alignment horizontal="center" vertical="top"/>
    </xf>
    <xf numFmtId="0" fontId="33" fillId="0" borderId="17" xfId="0" applyFont="1" applyBorder="1" applyAlignment="1">
      <alignment horizontal="center" vertical="top"/>
    </xf>
    <xf numFmtId="49" fontId="32" fillId="0" borderId="0" xfId="0" applyNumberFormat="1" applyFont="1" applyAlignment="1">
      <alignment horizontal="center"/>
    </xf>
    <xf numFmtId="0" fontId="22" fillId="0" borderId="44" xfId="0" applyFont="1" applyBorder="1" applyAlignment="1">
      <alignment horizontal="center"/>
    </xf>
    <xf numFmtId="0" fontId="22" fillId="0" borderId="68" xfId="0" applyFont="1" applyBorder="1">
      <alignment vertical="center"/>
    </xf>
    <xf numFmtId="0" fontId="22" fillId="0" borderId="70" xfId="0" applyFont="1" applyBorder="1" applyAlignment="1">
      <alignment horizontal="center"/>
    </xf>
    <xf numFmtId="0" fontId="31" fillId="0" borderId="35" xfId="0" applyFont="1" applyBorder="1" applyAlignment="1">
      <alignment horizontal="right"/>
    </xf>
    <xf numFmtId="0" fontId="31" fillId="0" borderId="33" xfId="0" applyFont="1" applyBorder="1" applyAlignment="1">
      <alignment horizontal="right"/>
    </xf>
    <xf numFmtId="0" fontId="22" fillId="0" borderId="71" xfId="0" applyFont="1" applyBorder="1" applyAlignment="1">
      <alignment horizontal="center"/>
    </xf>
    <xf numFmtId="176" fontId="22" fillId="0" borderId="35" xfId="0" applyNumberFormat="1" applyFont="1" applyBorder="1" applyAlignment="1">
      <alignment horizontal="center"/>
    </xf>
    <xf numFmtId="0" fontId="31" fillId="0" borderId="36" xfId="0" applyFont="1" applyBorder="1" applyAlignment="1">
      <alignment horizontal="right"/>
    </xf>
    <xf numFmtId="0" fontId="22" fillId="0" borderId="36" xfId="0" applyFont="1" applyBorder="1" applyAlignment="1">
      <alignment horizontal="right"/>
    </xf>
    <xf numFmtId="0" fontId="31" fillId="0" borderId="28" xfId="0" applyFont="1" applyBorder="1" applyAlignment="1">
      <alignment horizontal="right"/>
    </xf>
    <xf numFmtId="176" fontId="22" fillId="0" borderId="48" xfId="0" applyNumberFormat="1" applyFont="1" applyBorder="1" applyAlignment="1">
      <alignment horizontal="center"/>
    </xf>
    <xf numFmtId="0" fontId="22" fillId="0" borderId="44" xfId="0" applyFont="1" applyBorder="1">
      <alignment vertical="center"/>
    </xf>
    <xf numFmtId="0" fontId="22" fillId="0" borderId="55" xfId="0" applyFont="1" applyBorder="1" applyAlignment="1">
      <alignment horizontal="center"/>
    </xf>
    <xf numFmtId="0" fontId="22" fillId="0" borderId="77" xfId="0" applyFont="1" applyBorder="1" applyAlignment="1">
      <alignment horizontal="center"/>
    </xf>
    <xf numFmtId="0" fontId="22" fillId="0" borderId="30" xfId="0" applyFont="1" applyBorder="1" applyAlignment="1">
      <alignment horizontal="center"/>
    </xf>
    <xf numFmtId="0" fontId="30" fillId="0" borderId="17" xfId="0" applyFont="1" applyBorder="1" applyAlignment="1">
      <alignment horizontal="center"/>
    </xf>
    <xf numFmtId="0" fontId="22" fillId="0" borderId="78" xfId="0" applyFont="1" applyBorder="1" applyAlignment="1">
      <alignment horizontal="center"/>
    </xf>
    <xf numFmtId="0" fontId="22" fillId="0" borderId="17" xfId="0" applyFont="1" applyBorder="1" applyAlignment="1">
      <alignment horizontal="right"/>
    </xf>
    <xf numFmtId="0" fontId="22" fillId="0" borderId="30" xfId="0" applyFont="1" applyBorder="1" applyAlignment="1">
      <alignment horizontal="right"/>
    </xf>
    <xf numFmtId="0" fontId="32" fillId="0" borderId="17" xfId="0" applyFont="1" applyBorder="1" applyAlignment="1">
      <alignment horizontal="center"/>
    </xf>
    <xf numFmtId="177" fontId="22" fillId="0" borderId="18" xfId="0" applyNumberFormat="1" applyFont="1" applyBorder="1" applyAlignment="1"/>
    <xf numFmtId="0" fontId="22" fillId="0" borderId="44" xfId="0" applyFont="1" applyBorder="1" applyAlignment="1">
      <alignment horizontal="centerContinuous"/>
    </xf>
    <xf numFmtId="0" fontId="31" fillId="0" borderId="30" xfId="0" applyFont="1" applyBorder="1" applyAlignment="1">
      <alignment horizontal="right"/>
    </xf>
    <xf numFmtId="176" fontId="22" fillId="0" borderId="67" xfId="0" applyNumberFormat="1" applyFont="1" applyBorder="1" applyAlignment="1">
      <alignment horizontal="center"/>
    </xf>
    <xf numFmtId="176" fontId="22" fillId="0" borderId="81" xfId="0" applyNumberFormat="1" applyFont="1" applyBorder="1" applyAlignment="1">
      <alignment horizontal="center"/>
    </xf>
    <xf numFmtId="0" fontId="22" fillId="0" borderId="18" xfId="0" applyFont="1" applyBorder="1">
      <alignment vertical="center"/>
    </xf>
    <xf numFmtId="0" fontId="22" fillId="0" borderId="18" xfId="0" applyFont="1" applyBorder="1" applyAlignment="1">
      <alignment horizontal="center"/>
    </xf>
    <xf numFmtId="0" fontId="22" fillId="0" borderId="17" xfId="0" applyFont="1" applyBorder="1" applyAlignment="1">
      <alignment horizontal="centerContinuous"/>
    </xf>
    <xf numFmtId="0" fontId="22" fillId="0" borderId="36" xfId="0" applyFont="1" applyBorder="1" applyAlignment="1">
      <alignment horizontal="centerContinuous"/>
    </xf>
    <xf numFmtId="0" fontId="22" fillId="0" borderId="32" xfId="0" applyFont="1" applyBorder="1" applyAlignment="1">
      <alignment horizontal="centerContinuous"/>
    </xf>
    <xf numFmtId="0" fontId="22" fillId="0" borderId="28" xfId="0" applyFont="1" applyBorder="1" applyAlignment="1">
      <alignment horizontal="centerContinuous"/>
    </xf>
    <xf numFmtId="0" fontId="22" fillId="0" borderId="30" xfId="0" applyFont="1" applyBorder="1">
      <alignment vertical="center"/>
    </xf>
    <xf numFmtId="0" fontId="22" fillId="0" borderId="28" xfId="0" applyFont="1" applyBorder="1">
      <alignment vertical="center"/>
    </xf>
    <xf numFmtId="180" fontId="22" fillId="0" borderId="26" xfId="47" applyNumberFormat="1" applyFont="1" applyBorder="1" applyAlignment="1">
      <alignment horizontal="centerContinuous" vertical="center"/>
    </xf>
    <xf numFmtId="180" fontId="22" fillId="0" borderId="19" xfId="47" applyNumberFormat="1" applyFont="1" applyBorder="1" applyAlignment="1">
      <alignment horizontal="centerContinuous" vertical="center"/>
    </xf>
    <xf numFmtId="0" fontId="22" fillId="0" borderId="27" xfId="0" applyFont="1" applyBorder="1" applyAlignment="1">
      <alignment horizontal="center"/>
    </xf>
    <xf numFmtId="0" fontId="22" fillId="0" borderId="19" xfId="0" applyFont="1" applyBorder="1" applyAlignment="1">
      <alignment horizontal="center"/>
    </xf>
    <xf numFmtId="0" fontId="22" fillId="0" borderId="26" xfId="0" applyFont="1" applyBorder="1" applyAlignment="1">
      <alignment horizontal="center"/>
    </xf>
    <xf numFmtId="0" fontId="22" fillId="0" borderId="17" xfId="0" applyFont="1" applyBorder="1">
      <alignment vertical="center"/>
    </xf>
    <xf numFmtId="180" fontId="22" fillId="0" borderId="24" xfId="47" applyNumberFormat="1" applyFont="1" applyBorder="1" applyAlignment="1">
      <alignment horizontal="centerContinuous" vertical="center"/>
    </xf>
    <xf numFmtId="180" fontId="22" fillId="0" borderId="23" xfId="47" applyNumberFormat="1" applyFont="1" applyBorder="1" applyAlignment="1">
      <alignment horizontal="centerContinuous" vertical="center"/>
    </xf>
    <xf numFmtId="0" fontId="22" fillId="0" borderId="21" xfId="0" applyFont="1" applyBorder="1" applyAlignment="1">
      <alignment horizontal="center"/>
    </xf>
    <xf numFmtId="0" fontId="22" fillId="0" borderId="25" xfId="0" applyFont="1" applyBorder="1" applyAlignment="1">
      <alignment horizontal="center"/>
    </xf>
    <xf numFmtId="0" fontId="22" fillId="0" borderId="82"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2" fillId="0" borderId="83" xfId="0" applyFont="1" applyBorder="1" applyAlignment="1">
      <alignment horizontal="center"/>
    </xf>
    <xf numFmtId="0" fontId="22" fillId="0" borderId="25" xfId="0" applyFont="1" applyBorder="1" applyAlignment="1">
      <alignment horizontal="centerContinuous"/>
    </xf>
    <xf numFmtId="0" fontId="22" fillId="0" borderId="12" xfId="0" applyFont="1" applyBorder="1" applyAlignment="1">
      <alignment horizontal="centerContinuous"/>
    </xf>
    <xf numFmtId="0" fontId="22" fillId="0" borderId="20" xfId="0" applyFont="1" applyBorder="1" applyAlignment="1">
      <alignment horizontal="centerContinuous"/>
    </xf>
    <xf numFmtId="0" fontId="32" fillId="0" borderId="14" xfId="0" applyFont="1" applyBorder="1" applyAlignment="1">
      <alignment horizontal="centerContinuous"/>
    </xf>
    <xf numFmtId="177" fontId="22" fillId="0" borderId="12" xfId="0" applyNumberFormat="1" applyFont="1" applyBorder="1" applyAlignment="1">
      <alignment horizontal="centerContinuous"/>
    </xf>
    <xf numFmtId="177" fontId="22" fillId="0" borderId="20" xfId="0" applyNumberFormat="1" applyFont="1" applyBorder="1" applyAlignment="1">
      <alignment horizontal="centerContinuous"/>
    </xf>
    <xf numFmtId="177" fontId="30" fillId="0" borderId="18" xfId="0" applyNumberFormat="1" applyFont="1" applyBorder="1" applyAlignment="1">
      <alignment horizontal="center"/>
    </xf>
    <xf numFmtId="0" fontId="22" fillId="0" borderId="14" xfId="0" applyFont="1" applyBorder="1" applyAlignment="1">
      <alignment horizontal="centerContinuous"/>
    </xf>
    <xf numFmtId="0" fontId="22" fillId="0" borderId="13" xfId="0" applyFont="1" applyBorder="1" applyAlignment="1">
      <alignment horizontal="centerContinuous"/>
    </xf>
    <xf numFmtId="0" fontId="22" fillId="0" borderId="12" xfId="0" applyFont="1" applyBorder="1">
      <alignment vertical="center"/>
    </xf>
    <xf numFmtId="0" fontId="27" fillId="0" borderId="11" xfId="0" applyFont="1" applyBorder="1" applyAlignment="1"/>
    <xf numFmtId="56" fontId="27" fillId="0" borderId="10" xfId="0" applyNumberFormat="1" applyFont="1" applyBorder="1" applyAlignment="1"/>
    <xf numFmtId="0" fontId="27" fillId="0" borderId="11" xfId="0" applyFont="1" applyBorder="1" applyAlignment="1">
      <alignment horizontal="center"/>
    </xf>
    <xf numFmtId="0" fontId="27" fillId="0" borderId="0" xfId="0" applyFont="1" applyAlignment="1"/>
    <xf numFmtId="0" fontId="27" fillId="0" borderId="0" xfId="0" applyFont="1" applyAlignment="1">
      <alignment horizontal="center"/>
    </xf>
    <xf numFmtId="56" fontId="27" fillId="0" borderId="0" xfId="0" applyNumberFormat="1" applyFont="1" applyAlignment="1">
      <alignment horizontal="center"/>
    </xf>
    <xf numFmtId="0" fontId="22" fillId="0" borderId="10" xfId="0" applyFont="1" applyBorder="1" applyAlignment="1">
      <alignment horizontal="center"/>
    </xf>
    <xf numFmtId="176" fontId="26" fillId="0" borderId="0" xfId="0" applyNumberFormat="1" applyFont="1" applyAlignment="1"/>
    <xf numFmtId="0" fontId="25" fillId="0" borderId="0" xfId="0" applyFont="1" applyAlignment="1">
      <alignment horizontal="left"/>
    </xf>
    <xf numFmtId="0" fontId="23" fillId="0" borderId="0" xfId="0" applyFont="1" applyAlignment="1">
      <alignment horizontal="left"/>
    </xf>
    <xf numFmtId="0" fontId="22" fillId="0" borderId="18" xfId="0" applyFont="1" applyBorder="1" applyAlignment="1">
      <alignment horizontal="center" shrinkToFit="1"/>
    </xf>
    <xf numFmtId="176" fontId="36" fillId="0" borderId="0" xfId="0" applyNumberFormat="1" applyFont="1">
      <alignment vertical="center"/>
    </xf>
    <xf numFmtId="0" fontId="32" fillId="0" borderId="18" xfId="0" applyFont="1" applyBorder="1" applyAlignment="1">
      <alignment horizontal="center"/>
    </xf>
    <xf numFmtId="177" fontId="22" fillId="0" borderId="0" xfId="0" applyNumberFormat="1" applyFont="1" applyAlignment="1">
      <alignment horizontal="right"/>
    </xf>
    <xf numFmtId="0" fontId="22" fillId="0" borderId="19" xfId="0" applyFont="1" applyBorder="1" applyAlignment="1">
      <alignment horizontal="center" shrinkToFit="1"/>
    </xf>
    <xf numFmtId="0" fontId="32" fillId="0" borderId="0" xfId="0" applyFont="1" applyAlignment="1">
      <alignment horizontal="centerContinuous"/>
    </xf>
    <xf numFmtId="176" fontId="41" fillId="0" borderId="0" xfId="0" applyNumberFormat="1" applyFont="1" applyAlignment="1">
      <alignment horizontal="left"/>
    </xf>
    <xf numFmtId="176" fontId="42" fillId="0" borderId="0" xfId="0" applyNumberFormat="1" applyFont="1" applyAlignment="1">
      <alignment horizontal="left"/>
    </xf>
    <xf numFmtId="176" fontId="43" fillId="0" borderId="0" xfId="0" applyNumberFormat="1" applyFont="1" applyAlignment="1">
      <alignment horizontal="left"/>
    </xf>
    <xf numFmtId="38" fontId="41" fillId="0" borderId="0" xfId="33" applyFont="1" applyFill="1" applyAlignment="1"/>
    <xf numFmtId="38" fontId="41" fillId="0" borderId="0" xfId="33" applyFont="1" applyFill="1" applyAlignment="1">
      <alignment horizontal="center"/>
    </xf>
    <xf numFmtId="177" fontId="41" fillId="0" borderId="0" xfId="0" applyNumberFormat="1" applyFont="1" applyAlignment="1">
      <alignment horizontal="center"/>
    </xf>
    <xf numFmtId="176" fontId="41" fillId="0" borderId="0" xfId="0" applyNumberFormat="1" applyFont="1" applyAlignment="1">
      <alignment horizontal="center"/>
    </xf>
    <xf numFmtId="179" fontId="41" fillId="0" borderId="0" xfId="0" applyNumberFormat="1" applyFont="1" applyAlignment="1">
      <alignment horizontal="center"/>
    </xf>
    <xf numFmtId="178" fontId="41" fillId="0" borderId="0" xfId="0" applyNumberFormat="1" applyFont="1" applyAlignment="1">
      <alignment horizontal="center"/>
    </xf>
    <xf numFmtId="176" fontId="41" fillId="0" borderId="0" xfId="0" applyNumberFormat="1" applyFont="1">
      <alignment vertical="center"/>
    </xf>
    <xf numFmtId="176" fontId="41" fillId="0" borderId="10" xfId="0" applyNumberFormat="1" applyFont="1" applyBorder="1" applyAlignment="1">
      <alignment horizontal="center"/>
    </xf>
    <xf numFmtId="38" fontId="41" fillId="0" borderId="10" xfId="33" applyFont="1" applyFill="1" applyBorder="1" applyAlignment="1"/>
    <xf numFmtId="176" fontId="41" fillId="0" borderId="10" xfId="0" applyNumberFormat="1" applyFont="1" applyBorder="1" applyAlignment="1"/>
    <xf numFmtId="176" fontId="41" fillId="0" borderId="11" xfId="0" applyNumberFormat="1" applyFont="1" applyBorder="1" applyAlignment="1"/>
    <xf numFmtId="176" fontId="41" fillId="0" borderId="11" xfId="0" applyNumberFormat="1" applyFont="1" applyBorder="1" applyAlignment="1">
      <alignment horizontal="center"/>
    </xf>
    <xf numFmtId="0" fontId="41" fillId="0" borderId="10" xfId="0" applyFont="1" applyBorder="1" applyAlignment="1"/>
    <xf numFmtId="176" fontId="41" fillId="0" borderId="12" xfId="0" applyNumberFormat="1" applyFont="1" applyBorder="1">
      <alignment vertical="center"/>
    </xf>
    <xf numFmtId="179" fontId="41" fillId="0" borderId="13" xfId="0" applyNumberFormat="1" applyFont="1" applyBorder="1" applyAlignment="1">
      <alignment horizontal="left"/>
    </xf>
    <xf numFmtId="38" fontId="41" fillId="0" borderId="12" xfId="33" applyFont="1" applyFill="1" applyBorder="1" applyAlignment="1">
      <alignment horizontal="distributed"/>
    </xf>
    <xf numFmtId="38" fontId="41" fillId="0" borderId="14" xfId="33" applyFont="1" applyFill="1" applyBorder="1" applyAlignment="1">
      <alignment horizontal="centerContinuous"/>
    </xf>
    <xf numFmtId="177" fontId="41" fillId="0" borderId="15" xfId="0" applyNumberFormat="1" applyFont="1" applyBorder="1" applyAlignment="1">
      <alignment horizontal="center"/>
    </xf>
    <xf numFmtId="176" fontId="41" fillId="0" borderId="16" xfId="0" applyNumberFormat="1" applyFont="1" applyBorder="1" applyAlignment="1">
      <alignment horizontal="center"/>
    </xf>
    <xf numFmtId="179" fontId="41" fillId="0" borderId="17" xfId="0" applyNumberFormat="1" applyFont="1" applyBorder="1" applyAlignment="1">
      <alignment horizontal="center"/>
    </xf>
    <xf numFmtId="178" fontId="41" fillId="0" borderId="18" xfId="0" applyNumberFormat="1" applyFont="1" applyBorder="1" applyAlignment="1">
      <alignment horizontal="center"/>
    </xf>
    <xf numFmtId="176" fontId="41" fillId="0" borderId="19" xfId="0" applyNumberFormat="1" applyFont="1" applyBorder="1" applyAlignment="1">
      <alignment horizontal="center"/>
    </xf>
    <xf numFmtId="176" fontId="41" fillId="0" borderId="20" xfId="0" applyNumberFormat="1" applyFont="1" applyBorder="1" applyAlignment="1">
      <alignment horizontal="center"/>
    </xf>
    <xf numFmtId="176" fontId="41" fillId="0" borderId="15" xfId="0" applyNumberFormat="1" applyFont="1" applyBorder="1" applyAlignment="1">
      <alignment horizontal="center"/>
    </xf>
    <xf numFmtId="176" fontId="41" fillId="0" borderId="18" xfId="0" applyNumberFormat="1" applyFont="1" applyBorder="1" applyAlignment="1">
      <alignment horizontal="center"/>
    </xf>
    <xf numFmtId="176" fontId="41" fillId="0" borderId="21" xfId="0" applyNumberFormat="1" applyFont="1" applyBorder="1" applyAlignment="1">
      <alignment horizontal="center"/>
    </xf>
    <xf numFmtId="176" fontId="41" fillId="0" borderId="22" xfId="0" applyNumberFormat="1" applyFont="1" applyBorder="1" applyAlignment="1">
      <alignment horizontal="center"/>
    </xf>
    <xf numFmtId="176" fontId="41" fillId="0" borderId="12" xfId="0" applyNumberFormat="1" applyFont="1" applyBorder="1" applyAlignment="1">
      <alignment horizontal="centerContinuous"/>
    </xf>
    <xf numFmtId="176" fontId="41" fillId="0" borderId="14" xfId="0" applyNumberFormat="1" applyFont="1" applyBorder="1" applyAlignment="1">
      <alignment horizontal="centerContinuous"/>
    </xf>
    <xf numFmtId="180" fontId="41" fillId="0" borderId="23" xfId="43" applyNumberFormat="1" applyFont="1" applyBorder="1" applyAlignment="1">
      <alignment horizontal="centerContinuous" vertical="center"/>
    </xf>
    <xf numFmtId="180" fontId="41" fillId="0" borderId="24" xfId="43" applyNumberFormat="1" applyFont="1" applyBorder="1" applyAlignment="1">
      <alignment horizontal="centerContinuous" vertical="center"/>
    </xf>
    <xf numFmtId="176" fontId="41" fillId="0" borderId="20" xfId="0" applyNumberFormat="1" applyFont="1" applyBorder="1" applyAlignment="1">
      <alignment horizontal="centerContinuous"/>
    </xf>
    <xf numFmtId="176" fontId="41" fillId="0" borderId="25" xfId="0" applyNumberFormat="1" applyFont="1" applyBorder="1" applyAlignment="1">
      <alignment horizontal="centerContinuous"/>
    </xf>
    <xf numFmtId="176" fontId="41" fillId="0" borderId="22" xfId="0" applyNumberFormat="1" applyFont="1" applyBorder="1" applyAlignment="1">
      <alignment horizontal="centerContinuous"/>
    </xf>
    <xf numFmtId="176" fontId="44" fillId="0" borderId="0" xfId="0" applyNumberFormat="1" applyFont="1">
      <alignment vertical="center"/>
    </xf>
    <xf numFmtId="176" fontId="41" fillId="0" borderId="17" xfId="0" applyNumberFormat="1" applyFont="1" applyBorder="1">
      <alignment vertical="center"/>
    </xf>
    <xf numFmtId="38" fontId="41" fillId="0" borderId="0" xfId="33" applyFont="1" applyFill="1" applyBorder="1" applyAlignment="1">
      <alignment horizontal="distributed"/>
    </xf>
    <xf numFmtId="38" fontId="41" fillId="0" borderId="26" xfId="33" applyFont="1" applyFill="1" applyBorder="1" applyAlignment="1"/>
    <xf numFmtId="177" fontId="41" fillId="0" borderId="18" xfId="0" applyNumberFormat="1" applyFont="1" applyBorder="1" applyAlignment="1">
      <alignment horizontal="center"/>
    </xf>
    <xf numFmtId="177" fontId="41" fillId="0" borderId="17" xfId="43" applyNumberFormat="1" applyFont="1" applyBorder="1"/>
    <xf numFmtId="177" fontId="36" fillId="0" borderId="0" xfId="43" applyNumberFormat="1" applyFont="1" applyAlignment="1">
      <alignment horizontal="center" vertical="center"/>
    </xf>
    <xf numFmtId="177" fontId="41" fillId="0" borderId="0" xfId="43" applyNumberFormat="1" applyFont="1"/>
    <xf numFmtId="176" fontId="45" fillId="0" borderId="17" xfId="0" applyNumberFormat="1" applyFont="1" applyBorder="1" applyAlignment="1">
      <alignment horizontal="center"/>
    </xf>
    <xf numFmtId="176" fontId="41" fillId="0" borderId="27" xfId="0" applyNumberFormat="1" applyFont="1" applyBorder="1" applyAlignment="1">
      <alignment horizontal="center"/>
    </xf>
    <xf numFmtId="176" fontId="41" fillId="0" borderId="32" xfId="0" applyNumberFormat="1" applyFont="1" applyBorder="1" applyAlignment="1">
      <alignment horizontal="center"/>
    </xf>
    <xf numFmtId="176" fontId="41" fillId="0" borderId="29" xfId="0" applyNumberFormat="1" applyFont="1" applyBorder="1" applyAlignment="1">
      <alignment horizontal="center"/>
    </xf>
    <xf numFmtId="180" fontId="41" fillId="0" borderId="19" xfId="43" applyNumberFormat="1" applyFont="1" applyBorder="1" applyAlignment="1">
      <alignment horizontal="centerContinuous" vertical="center"/>
    </xf>
    <xf numFmtId="180" fontId="41" fillId="0" borderId="26" xfId="43" applyNumberFormat="1" applyFont="1" applyBorder="1" applyAlignment="1">
      <alignment horizontal="centerContinuous" vertical="center"/>
    </xf>
    <xf numFmtId="176" fontId="41" fillId="0" borderId="19" xfId="0" applyNumberFormat="1" applyFont="1" applyBorder="1" applyAlignment="1">
      <alignment horizontal="centerContinuous"/>
    </xf>
    <xf numFmtId="176" fontId="41" fillId="0" borderId="0" xfId="0" applyNumberFormat="1" applyFont="1" applyAlignment="1">
      <alignment horizontal="centerContinuous"/>
    </xf>
    <xf numFmtId="176" fontId="41" fillId="0" borderId="17" xfId="0" applyNumberFormat="1" applyFont="1" applyBorder="1" applyAlignment="1">
      <alignment horizontal="centerContinuous"/>
    </xf>
    <xf numFmtId="179" fontId="41" fillId="0" borderId="28" xfId="0" applyNumberFormat="1" applyFont="1" applyBorder="1">
      <alignment vertical="center"/>
    </xf>
    <xf numFmtId="38" fontId="41" fillId="0" borderId="0" xfId="33" applyFont="1" applyFill="1" applyBorder="1" applyAlignment="1"/>
    <xf numFmtId="38" fontId="41" fillId="0" borderId="30" xfId="33" applyFont="1" applyFill="1" applyBorder="1" applyAlignment="1">
      <alignment horizontal="center"/>
    </xf>
    <xf numFmtId="0" fontId="41" fillId="0" borderId="0" xfId="0" applyFont="1" applyAlignment="1">
      <alignment horizontal="centerContinuous"/>
    </xf>
    <xf numFmtId="0" fontId="41" fillId="0" borderId="18" xfId="0" applyFont="1" applyBorder="1" applyAlignment="1">
      <alignment horizontal="centerContinuous"/>
    </xf>
    <xf numFmtId="0" fontId="41" fillId="0" borderId="17" xfId="0" applyFont="1" applyBorder="1" applyAlignment="1">
      <alignment horizontal="center"/>
    </xf>
    <xf numFmtId="176" fontId="41" fillId="0" borderId="30" xfId="0" applyNumberFormat="1" applyFont="1" applyBorder="1" applyAlignment="1">
      <alignment horizontal="center"/>
    </xf>
    <xf numFmtId="0" fontId="41" fillId="0" borderId="0" xfId="0" applyFont="1" applyAlignment="1">
      <alignment horizontal="center"/>
    </xf>
    <xf numFmtId="176" fontId="41" fillId="0" borderId="31" xfId="0" applyNumberFormat="1" applyFont="1" applyBorder="1" applyAlignment="1">
      <alignment horizontal="center"/>
    </xf>
    <xf numFmtId="176" fontId="41" fillId="0" borderId="30" xfId="0" applyNumberFormat="1" applyFont="1" applyBorder="1" applyAlignment="1">
      <alignment horizontal="right"/>
    </xf>
    <xf numFmtId="176" fontId="41" fillId="0" borderId="28" xfId="0" applyNumberFormat="1" applyFont="1" applyBorder="1" applyAlignment="1">
      <alignment horizontal="center"/>
    </xf>
    <xf numFmtId="176" fontId="41" fillId="0" borderId="33" xfId="0" applyNumberFormat="1" applyFont="1" applyBorder="1">
      <alignment vertical="center"/>
    </xf>
    <xf numFmtId="179" fontId="41" fillId="0" borderId="19" xfId="0" applyNumberFormat="1" applyFont="1" applyBorder="1" applyAlignment="1"/>
    <xf numFmtId="179" fontId="41" fillId="0" borderId="19" xfId="0" applyNumberFormat="1" applyFont="1" applyBorder="1" applyAlignment="1">
      <alignment horizontal="right"/>
    </xf>
    <xf numFmtId="179" fontId="41" fillId="0" borderId="27" xfId="0" applyNumberFormat="1" applyFont="1" applyBorder="1" applyAlignment="1"/>
    <xf numFmtId="176" fontId="45" fillId="0" borderId="30" xfId="0" applyNumberFormat="1" applyFont="1" applyBorder="1" applyAlignment="1">
      <alignment horizontal="center"/>
    </xf>
    <xf numFmtId="0" fontId="45" fillId="0" borderId="0" xfId="0" applyFont="1" applyAlignment="1">
      <alignment horizontal="center"/>
    </xf>
    <xf numFmtId="176" fontId="41" fillId="0" borderId="60" xfId="0" applyNumberFormat="1" applyFont="1" applyBorder="1" applyAlignment="1">
      <alignment horizontal="center"/>
    </xf>
    <xf numFmtId="176" fontId="41" fillId="0" borderId="26" xfId="0" applyNumberFormat="1" applyFont="1" applyBorder="1" applyAlignment="1">
      <alignment horizontal="center"/>
    </xf>
    <xf numFmtId="176" fontId="41" fillId="0" borderId="34" xfId="0" applyNumberFormat="1" applyFont="1" applyBorder="1" applyAlignment="1">
      <alignment horizontal="center"/>
    </xf>
    <xf numFmtId="176" fontId="41" fillId="0" borderId="32" xfId="0" applyNumberFormat="1" applyFont="1" applyBorder="1">
      <alignment vertical="center"/>
    </xf>
    <xf numFmtId="179" fontId="41" fillId="0" borderId="28" xfId="0" applyNumberFormat="1" applyFont="1" applyBorder="1" applyAlignment="1">
      <alignment horizontal="center" vertical="center"/>
    </xf>
    <xf numFmtId="38" fontId="41" fillId="0" borderId="35" xfId="33" applyFont="1" applyFill="1" applyBorder="1" applyAlignment="1">
      <alignment horizontal="right"/>
    </xf>
    <xf numFmtId="177" fontId="41" fillId="0" borderId="35" xfId="33" applyNumberFormat="1" applyFont="1" applyFill="1" applyBorder="1" applyAlignment="1">
      <alignment horizontal="right"/>
    </xf>
    <xf numFmtId="38" fontId="41" fillId="0" borderId="36" xfId="33" applyFont="1" applyFill="1" applyBorder="1" applyAlignment="1">
      <alignment horizontal="right"/>
    </xf>
    <xf numFmtId="38" fontId="41" fillId="0" borderId="32" xfId="33" applyFont="1" applyFill="1" applyBorder="1" applyAlignment="1">
      <alignment horizontal="right"/>
    </xf>
    <xf numFmtId="38" fontId="41" fillId="0" borderId="35" xfId="33" applyFont="1" applyFill="1" applyBorder="1" applyAlignment="1">
      <alignment horizontal="center"/>
    </xf>
    <xf numFmtId="176" fontId="41" fillId="0" borderId="37" xfId="0" applyNumberFormat="1" applyFont="1" applyBorder="1" applyAlignment="1">
      <alignment horizontal="center"/>
    </xf>
    <xf numFmtId="177" fontId="41" fillId="0" borderId="35" xfId="43" applyNumberFormat="1" applyFont="1" applyBorder="1" applyAlignment="1">
      <alignment horizontal="center" wrapText="1"/>
    </xf>
    <xf numFmtId="176" fontId="41" fillId="0" borderId="35" xfId="0" applyNumberFormat="1" applyFont="1" applyBorder="1" applyAlignment="1">
      <alignment horizontal="right"/>
    </xf>
    <xf numFmtId="176" fontId="41" fillId="0" borderId="38" xfId="0" applyNumberFormat="1" applyFont="1" applyBorder="1" applyAlignment="1">
      <alignment horizontal="right"/>
    </xf>
    <xf numFmtId="0" fontId="45" fillId="0" borderId="33" xfId="0" applyFont="1" applyBorder="1" applyAlignment="1">
      <alignment horizontal="right"/>
    </xf>
    <xf numFmtId="176" fontId="41" fillId="0" borderId="61" xfId="0" applyNumberFormat="1" applyFont="1" applyBorder="1" applyAlignment="1">
      <alignment horizontal="center"/>
    </xf>
    <xf numFmtId="176" fontId="41" fillId="0" borderId="38" xfId="0" applyNumberFormat="1" applyFont="1" applyBorder="1" applyAlignment="1">
      <alignment horizontal="center"/>
    </xf>
    <xf numFmtId="176" fontId="41" fillId="0" borderId="40" xfId="0" applyNumberFormat="1" applyFont="1" applyBorder="1" applyAlignment="1">
      <alignment horizontal="center"/>
    </xf>
    <xf numFmtId="176" fontId="35" fillId="0" borderId="0" xfId="0" applyNumberFormat="1" applyFont="1">
      <alignment vertical="center"/>
    </xf>
    <xf numFmtId="176" fontId="35" fillId="0" borderId="0" xfId="0" applyNumberFormat="1" applyFont="1" applyAlignment="1">
      <alignment horizontal="left"/>
    </xf>
    <xf numFmtId="176" fontId="35" fillId="0" borderId="41" xfId="0" applyNumberFormat="1" applyFont="1" applyBorder="1" applyAlignment="1">
      <alignment horizontal="left"/>
    </xf>
    <xf numFmtId="179" fontId="35" fillId="0" borderId="17" xfId="0" applyNumberFormat="1" applyFont="1" applyBorder="1" applyAlignment="1">
      <alignment horizontal="center" vertical="center"/>
    </xf>
    <xf numFmtId="179" fontId="35" fillId="0" borderId="41" xfId="0" applyNumberFormat="1" applyFont="1" applyBorder="1" applyAlignment="1">
      <alignment horizontal="center" vertical="center"/>
    </xf>
    <xf numFmtId="179" fontId="35" fillId="0" borderId="0" xfId="0" applyNumberFormat="1" applyFont="1" applyAlignment="1">
      <alignment horizontal="center" vertical="center"/>
    </xf>
    <xf numFmtId="176" fontId="35" fillId="0" borderId="0" xfId="0" applyNumberFormat="1" applyFont="1" applyAlignment="1">
      <alignment horizontal="center" vertical="center"/>
    </xf>
    <xf numFmtId="178" fontId="35" fillId="0" borderId="0" xfId="0" applyNumberFormat="1" applyFont="1" applyAlignment="1">
      <alignment horizontal="center" vertical="center"/>
    </xf>
    <xf numFmtId="176" fontId="35" fillId="0" borderId="41" xfId="0" applyNumberFormat="1" applyFont="1" applyBorder="1" applyAlignment="1">
      <alignment horizontal="centerContinuous" vertical="center"/>
    </xf>
    <xf numFmtId="49" fontId="41" fillId="0" borderId="0" xfId="0" applyNumberFormat="1" applyFont="1" applyAlignment="1">
      <alignment horizontal="right"/>
    </xf>
    <xf numFmtId="49" fontId="41" fillId="0" borderId="0" xfId="0" applyNumberFormat="1" applyFont="1" applyAlignment="1">
      <alignment horizontal="center"/>
    </xf>
    <xf numFmtId="182" fontId="41" fillId="0" borderId="17" xfId="0" applyNumberFormat="1" applyFont="1" applyBorder="1">
      <alignment vertical="center"/>
    </xf>
    <xf numFmtId="182" fontId="41" fillId="0" borderId="0" xfId="33" applyNumberFormat="1" applyFont="1" applyFill="1" applyAlignment="1">
      <alignment horizontal="right"/>
    </xf>
    <xf numFmtId="182" fontId="41" fillId="0" borderId="42" xfId="42" applyNumberFormat="1" applyFont="1" applyBorder="1"/>
    <xf numFmtId="182" fontId="41" fillId="0" borderId="43" xfId="0" applyNumberFormat="1" applyFont="1" applyBorder="1" applyAlignment="1">
      <alignment horizontal="right"/>
    </xf>
    <xf numFmtId="184" fontId="41" fillId="0" borderId="0" xfId="0" applyNumberFormat="1" applyFont="1" applyAlignment="1">
      <alignment horizontal="right"/>
    </xf>
    <xf numFmtId="184" fontId="41" fillId="0" borderId="0" xfId="0" applyNumberFormat="1" applyFont="1" applyAlignment="1">
      <alignment horizontal="right" vertical="center"/>
    </xf>
    <xf numFmtId="182" fontId="41" fillId="0" borderId="0" xfId="0" applyNumberFormat="1" applyFont="1" applyAlignment="1">
      <alignment horizontal="right"/>
    </xf>
    <xf numFmtId="185" fontId="41" fillId="0" borderId="42" xfId="0" applyNumberFormat="1" applyFont="1" applyBorder="1">
      <alignment vertical="center"/>
    </xf>
    <xf numFmtId="182" fontId="41" fillId="0" borderId="0" xfId="43" applyNumberFormat="1" applyFont="1" applyAlignment="1">
      <alignment horizontal="right"/>
    </xf>
    <xf numFmtId="182" fontId="41" fillId="0" borderId="42" xfId="33" applyNumberFormat="1" applyFont="1" applyFill="1" applyBorder="1" applyAlignment="1">
      <alignment horizontal="right"/>
    </xf>
    <xf numFmtId="182" fontId="41" fillId="0" borderId="42" xfId="43" applyNumberFormat="1" applyFont="1" applyBorder="1" applyAlignment="1">
      <alignment horizontal="right"/>
    </xf>
    <xf numFmtId="176" fontId="41" fillId="0" borderId="0" xfId="0" applyNumberFormat="1" applyFont="1" applyAlignment="1">
      <alignment horizontal="right"/>
    </xf>
    <xf numFmtId="182" fontId="41" fillId="0" borderId="42" xfId="33" applyNumberFormat="1" applyFont="1" applyFill="1" applyBorder="1" applyAlignment="1" applyProtection="1">
      <protection locked="0"/>
    </xf>
    <xf numFmtId="185" fontId="41" fillId="0" borderId="42" xfId="0" applyNumberFormat="1" applyFont="1" applyBorder="1" applyAlignment="1">
      <alignment horizontal="right"/>
    </xf>
    <xf numFmtId="182" fontId="41" fillId="0" borderId="17" xfId="33" applyNumberFormat="1" applyFont="1" applyFill="1" applyBorder="1" applyAlignment="1">
      <alignment horizontal="right"/>
    </xf>
    <xf numFmtId="182" fontId="41" fillId="0" borderId="42" xfId="0" applyNumberFormat="1" applyFont="1" applyBorder="1" applyAlignment="1">
      <alignment horizontal="right"/>
    </xf>
    <xf numFmtId="176" fontId="39" fillId="0" borderId="0" xfId="0" applyNumberFormat="1" applyFont="1" applyAlignment="1">
      <alignment horizontal="right"/>
    </xf>
    <xf numFmtId="49" fontId="39" fillId="0" borderId="0" xfId="0" applyNumberFormat="1" applyFont="1" applyAlignment="1">
      <alignment horizontal="center"/>
    </xf>
    <xf numFmtId="176" fontId="39" fillId="0" borderId="0" xfId="0" applyNumberFormat="1" applyFont="1">
      <alignment vertical="center"/>
    </xf>
    <xf numFmtId="182" fontId="39" fillId="0" borderId="17" xfId="33" applyNumberFormat="1" applyFont="1" applyFill="1" applyBorder="1" applyAlignment="1"/>
    <xf numFmtId="182" fontId="39" fillId="0" borderId="42" xfId="33" applyNumberFormat="1" applyFont="1" applyFill="1" applyBorder="1" applyAlignment="1">
      <alignment horizontal="right"/>
    </xf>
    <xf numFmtId="185" fontId="39" fillId="0" borderId="42" xfId="0" applyNumberFormat="1" applyFont="1" applyBorder="1" applyAlignment="1">
      <alignment horizontal="right"/>
    </xf>
    <xf numFmtId="182" fontId="39" fillId="0" borderId="0" xfId="0" applyNumberFormat="1" applyFont="1" applyAlignment="1">
      <alignment horizontal="right"/>
    </xf>
    <xf numFmtId="182" fontId="39" fillId="0" borderId="42" xfId="0" applyNumberFormat="1" applyFont="1" applyBorder="1" applyAlignment="1">
      <alignment horizontal="right"/>
    </xf>
    <xf numFmtId="182" fontId="41" fillId="0" borderId="0" xfId="33" applyNumberFormat="1" applyFont="1" applyFill="1" applyAlignment="1"/>
    <xf numFmtId="182" fontId="41" fillId="0" borderId="42" xfId="42" applyNumberFormat="1" applyFont="1" applyBorder="1" applyAlignment="1">
      <alignment horizontal="right"/>
    </xf>
    <xf numFmtId="177" fontId="41" fillId="0" borderId="43" xfId="42" applyNumberFormat="1" applyFont="1" applyBorder="1" applyAlignment="1">
      <alignment horizontal="right"/>
    </xf>
    <xf numFmtId="182" fontId="41" fillId="0" borderId="0" xfId="0" applyNumberFormat="1" applyFont="1">
      <alignment vertical="center"/>
    </xf>
    <xf numFmtId="184" fontId="41" fillId="0" borderId="0" xfId="0" applyNumberFormat="1" applyFont="1">
      <alignment vertical="center"/>
    </xf>
    <xf numFmtId="182" fontId="41" fillId="0" borderId="0" xfId="33" applyNumberFormat="1" applyFont="1" applyFill="1" applyBorder="1" applyAlignment="1">
      <alignment horizontal="right"/>
    </xf>
    <xf numFmtId="180" fontId="41" fillId="0" borderId="0" xfId="43" applyNumberFormat="1" applyFont="1" applyAlignment="1">
      <alignment horizontal="right"/>
    </xf>
    <xf numFmtId="180" fontId="41" fillId="0" borderId="42" xfId="43" applyNumberFormat="1" applyFont="1" applyBorder="1" applyAlignment="1">
      <alignment horizontal="right"/>
    </xf>
    <xf numFmtId="182" fontId="41" fillId="0" borderId="0" xfId="33" applyNumberFormat="1" applyFont="1" applyFill="1" applyBorder="1" applyAlignment="1"/>
    <xf numFmtId="176" fontId="41" fillId="0" borderId="30" xfId="0" applyNumberFormat="1" applyFont="1" applyBorder="1">
      <alignment vertical="center"/>
    </xf>
    <xf numFmtId="184" fontId="41" fillId="0" borderId="46" xfId="0" applyNumberFormat="1" applyFont="1" applyBorder="1" applyAlignment="1">
      <alignment horizontal="right"/>
    </xf>
    <xf numFmtId="182" fontId="41" fillId="0" borderId="0" xfId="0" applyNumberFormat="1" applyFont="1" applyAlignment="1">
      <alignment horizontal="right" vertical="center"/>
    </xf>
    <xf numFmtId="184" fontId="39" fillId="0" borderId="46" xfId="0" applyNumberFormat="1" applyFont="1" applyBorder="1" applyAlignment="1">
      <alignment horizontal="right"/>
    </xf>
    <xf numFmtId="176" fontId="39" fillId="0" borderId="30" xfId="0" applyNumberFormat="1" applyFont="1" applyBorder="1">
      <alignment vertical="center"/>
    </xf>
    <xf numFmtId="49" fontId="41" fillId="0" borderId="0" xfId="0" applyNumberFormat="1" applyFont="1" applyAlignment="1">
      <alignment horizontal="left"/>
    </xf>
    <xf numFmtId="182" fontId="41" fillId="0" borderId="28" xfId="0" applyNumberFormat="1" applyFont="1" applyBorder="1">
      <alignment vertical="center"/>
    </xf>
    <xf numFmtId="182" fontId="44" fillId="0" borderId="0" xfId="33" applyNumberFormat="1" applyFont="1" applyFill="1" applyBorder="1" applyAlignment="1"/>
    <xf numFmtId="177" fontId="41" fillId="0" borderId="0" xfId="0" applyNumberFormat="1" applyFont="1">
      <alignment vertical="center"/>
    </xf>
    <xf numFmtId="181" fontId="41" fillId="0" borderId="0" xfId="0" applyNumberFormat="1" applyFont="1">
      <alignment vertical="center"/>
    </xf>
    <xf numFmtId="181" fontId="41" fillId="0" borderId="32" xfId="0" applyNumberFormat="1" applyFont="1" applyBorder="1">
      <alignment vertical="center"/>
    </xf>
    <xf numFmtId="183" fontId="41" fillId="0" borderId="44" xfId="0" applyNumberFormat="1" applyFont="1" applyBorder="1">
      <alignment vertical="center"/>
    </xf>
    <xf numFmtId="181" fontId="41" fillId="0" borderId="44" xfId="0" applyNumberFormat="1" applyFont="1" applyBorder="1">
      <alignment vertical="center"/>
    </xf>
    <xf numFmtId="182" fontId="41" fillId="0" borderId="44" xfId="0" applyNumberFormat="1" applyFont="1" applyBorder="1">
      <alignment vertical="center"/>
    </xf>
    <xf numFmtId="182" fontId="41" fillId="0" borderId="44" xfId="33" applyNumberFormat="1" applyFont="1" applyFill="1" applyBorder="1" applyAlignment="1"/>
    <xf numFmtId="177" fontId="41" fillId="0" borderId="45" xfId="0" applyNumberFormat="1" applyFont="1" applyBorder="1" applyAlignment="1">
      <alignment horizontal="center" vertical="center" wrapText="1"/>
    </xf>
    <xf numFmtId="176" fontId="41" fillId="0" borderId="47" xfId="0" applyNumberFormat="1" applyFont="1" applyBorder="1" applyAlignment="1">
      <alignment horizontal="center" vertical="center"/>
    </xf>
    <xf numFmtId="176" fontId="41" fillId="0" borderId="0" xfId="0" applyNumberFormat="1" applyFont="1" applyAlignment="1">
      <alignment horizontal="center" vertical="center"/>
    </xf>
    <xf numFmtId="176" fontId="41" fillId="0" borderId="32" xfId="0" applyNumberFormat="1" applyFont="1" applyBorder="1" applyAlignment="1">
      <alignment horizontal="right" vertical="center"/>
    </xf>
    <xf numFmtId="176" fontId="41" fillId="0" borderId="36" xfId="0" applyNumberFormat="1" applyFont="1" applyBorder="1">
      <alignment vertical="center"/>
    </xf>
    <xf numFmtId="179" fontId="41" fillId="0" borderId="32" xfId="0" applyNumberFormat="1" applyFont="1" applyBorder="1" applyAlignment="1">
      <alignment horizontal="center" vertical="center"/>
    </xf>
    <xf numFmtId="177" fontId="41" fillId="0" borderId="35" xfId="0" applyNumberFormat="1" applyFont="1" applyBorder="1" applyAlignment="1">
      <alignment horizontal="center" vertical="center" wrapText="1"/>
    </xf>
    <xf numFmtId="179" fontId="41" fillId="0" borderId="36" xfId="0" applyNumberFormat="1" applyFont="1" applyBorder="1" applyAlignment="1">
      <alignment horizontal="center" vertical="center"/>
    </xf>
    <xf numFmtId="176" fontId="41" fillId="0" borderId="48" xfId="0" applyNumberFormat="1" applyFont="1" applyBorder="1" applyAlignment="1">
      <alignment horizontal="center" vertical="center"/>
    </xf>
    <xf numFmtId="176" fontId="41" fillId="0" borderId="32" xfId="0" applyNumberFormat="1" applyFont="1" applyBorder="1" applyAlignment="1">
      <alignment horizontal="center" vertical="center"/>
    </xf>
    <xf numFmtId="176" fontId="41" fillId="0" borderId="29" xfId="0" applyNumberFormat="1" applyFont="1" applyBorder="1" applyAlignment="1">
      <alignment horizontal="center" vertical="center"/>
    </xf>
    <xf numFmtId="176" fontId="41" fillId="0" borderId="37" xfId="0" applyNumberFormat="1" applyFont="1" applyBorder="1" applyAlignment="1">
      <alignment horizontal="center" vertical="center"/>
    </xf>
    <xf numFmtId="179" fontId="41" fillId="0" borderId="0" xfId="0" applyNumberFormat="1" applyFont="1">
      <alignment vertical="center"/>
    </xf>
    <xf numFmtId="178" fontId="41" fillId="0" borderId="0" xfId="0" applyNumberFormat="1" applyFont="1">
      <alignment vertical="center"/>
    </xf>
    <xf numFmtId="3" fontId="41" fillId="0" borderId="0" xfId="33" applyNumberFormat="1" applyFont="1" applyFill="1" applyBorder="1" applyAlignment="1"/>
    <xf numFmtId="186" fontId="41" fillId="0" borderId="0" xfId="33" applyNumberFormat="1" applyFont="1" applyFill="1" applyAlignment="1">
      <alignment horizontal="right"/>
    </xf>
    <xf numFmtId="186" fontId="41" fillId="0" borderId="0" xfId="0" applyNumberFormat="1" applyFont="1" applyAlignment="1">
      <alignment horizontal="right"/>
    </xf>
    <xf numFmtId="186" fontId="39" fillId="0" borderId="0" xfId="33" applyNumberFormat="1" applyFont="1" applyFill="1" applyAlignment="1">
      <alignment horizontal="right"/>
    </xf>
    <xf numFmtId="186" fontId="41" fillId="0" borderId="0" xfId="33" applyNumberFormat="1" applyFont="1" applyFill="1" applyAlignment="1"/>
    <xf numFmtId="186" fontId="39" fillId="0" borderId="0" xfId="0" applyNumberFormat="1" applyFont="1" applyAlignment="1">
      <alignment horizontal="right"/>
    </xf>
    <xf numFmtId="176" fontId="41" fillId="0" borderId="18" xfId="0" applyNumberFormat="1" applyFont="1" applyBorder="1" applyAlignment="1">
      <alignment vertical="center" shrinkToFit="1"/>
    </xf>
    <xf numFmtId="176" fontId="22" fillId="0" borderId="18" xfId="0" applyNumberFormat="1" applyFont="1" applyBorder="1" applyAlignment="1">
      <alignment horizontal="center" shrinkToFit="1"/>
    </xf>
    <xf numFmtId="182" fontId="46" fillId="0" borderId="0" xfId="0" applyNumberFormat="1" applyFont="1" applyAlignment="1">
      <alignment horizontal="right"/>
    </xf>
    <xf numFmtId="182" fontId="39" fillId="0" borderId="0" xfId="43" applyNumberFormat="1" applyFont="1" applyAlignment="1">
      <alignment horizontal="right"/>
    </xf>
    <xf numFmtId="182" fontId="39" fillId="0" borderId="42" xfId="43" applyNumberFormat="1" applyFont="1" applyBorder="1" applyAlignment="1">
      <alignment horizontal="right"/>
    </xf>
    <xf numFmtId="184" fontId="39" fillId="0" borderId="0" xfId="0" applyNumberFormat="1" applyFont="1" applyAlignment="1">
      <alignment horizontal="right" vertical="center"/>
    </xf>
    <xf numFmtId="182" fontId="39" fillId="0" borderId="0" xfId="0" applyNumberFormat="1" applyFont="1" applyAlignment="1">
      <alignment horizontal="right" vertical="center"/>
    </xf>
    <xf numFmtId="179" fontId="28" fillId="0" borderId="0" xfId="0" applyNumberFormat="1" applyFont="1">
      <alignment vertical="center"/>
    </xf>
    <xf numFmtId="176" fontId="28" fillId="0" borderId="0" xfId="0" applyNumberFormat="1" applyFont="1">
      <alignment vertical="center"/>
    </xf>
    <xf numFmtId="178" fontId="28" fillId="0" borderId="0" xfId="0" applyNumberFormat="1" applyFont="1">
      <alignment vertical="center"/>
    </xf>
    <xf numFmtId="0" fontId="28" fillId="0" borderId="0" xfId="0" applyFont="1">
      <alignment vertical="center"/>
    </xf>
    <xf numFmtId="176" fontId="28" fillId="0" borderId="0" xfId="0" applyNumberFormat="1" applyFont="1" applyAlignment="1">
      <alignment horizontal="right"/>
    </xf>
    <xf numFmtId="176" fontId="28" fillId="0" borderId="0" xfId="0" applyNumberFormat="1" applyFont="1" applyAlignment="1"/>
    <xf numFmtId="179" fontId="36" fillId="0" borderId="0" xfId="0" applyNumberFormat="1" applyFont="1">
      <alignment vertical="center"/>
    </xf>
    <xf numFmtId="178" fontId="36" fillId="0" borderId="0" xfId="0" applyNumberFormat="1" applyFont="1">
      <alignment vertical="center"/>
    </xf>
    <xf numFmtId="176" fontId="47" fillId="0" borderId="0" xfId="0" applyNumberFormat="1" applyFont="1">
      <alignment vertical="center"/>
    </xf>
    <xf numFmtId="179" fontId="47" fillId="0" borderId="0" xfId="0" applyNumberFormat="1" applyFont="1">
      <alignment vertical="center"/>
    </xf>
    <xf numFmtId="38" fontId="47" fillId="0" borderId="0" xfId="33" applyFont="1" applyFill="1" applyAlignment="1"/>
    <xf numFmtId="177" fontId="47" fillId="0" borderId="0" xfId="0" applyNumberFormat="1" applyFont="1">
      <alignment vertical="center"/>
    </xf>
    <xf numFmtId="179" fontId="0" fillId="0" borderId="0" xfId="0" applyNumberFormat="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right" vertical="center"/>
    </xf>
    <xf numFmtId="176" fontId="0" fillId="0" borderId="0" xfId="0" applyNumberFormat="1" applyAlignment="1"/>
    <xf numFmtId="38" fontId="6" fillId="0" borderId="0" xfId="33" applyFont="1" applyFill="1" applyAlignment="1"/>
    <xf numFmtId="0" fontId="0" fillId="0" borderId="0" xfId="0" applyAlignment="1">
      <alignment horizontal="right"/>
    </xf>
    <xf numFmtId="0" fontId="0" fillId="0" borderId="0" xfId="0" applyAlignment="1"/>
    <xf numFmtId="0" fontId="48" fillId="0" borderId="0" xfId="0" applyFont="1">
      <alignment vertical="center"/>
    </xf>
    <xf numFmtId="0" fontId="0" fillId="0" borderId="0" xfId="0" applyAlignment="1">
      <alignment horizontal="left"/>
    </xf>
    <xf numFmtId="0" fontId="6" fillId="0" borderId="0" xfId="46" applyFont="1"/>
    <xf numFmtId="182" fontId="46" fillId="0" borderId="46" xfId="0" applyNumberFormat="1" applyFont="1" applyBorder="1" applyAlignment="1">
      <alignment horizontal="right"/>
    </xf>
    <xf numFmtId="176" fontId="49" fillId="0" borderId="10" xfId="0" applyNumberFormat="1" applyFont="1" applyBorder="1" applyAlignment="1"/>
    <xf numFmtId="177" fontId="22" fillId="0" borderId="0" xfId="0" applyNumberFormat="1" applyFont="1" applyAlignment="1"/>
    <xf numFmtId="182" fontId="22" fillId="0" borderId="0" xfId="0" applyNumberFormat="1" applyFont="1" applyAlignment="1"/>
    <xf numFmtId="184" fontId="22" fillId="0" borderId="0" xfId="0" applyNumberFormat="1" applyFont="1" applyAlignment="1"/>
    <xf numFmtId="0" fontId="34" fillId="0" borderId="0" xfId="0" applyFont="1" applyAlignment="1">
      <alignment horizontal="center"/>
    </xf>
    <xf numFmtId="184" fontId="22" fillId="0" borderId="46" xfId="0" applyNumberFormat="1" applyFont="1" applyBorder="1" applyAlignment="1">
      <alignment horizontal="right"/>
    </xf>
    <xf numFmtId="182" fontId="34" fillId="0" borderId="0" xfId="48" applyNumberFormat="1" applyFont="1" applyAlignment="1">
      <alignment horizontal="right"/>
    </xf>
    <xf numFmtId="182" fontId="22" fillId="0" borderId="46" xfId="47" applyNumberFormat="1" applyFont="1" applyBorder="1" applyAlignment="1">
      <alignment horizontal="right"/>
    </xf>
    <xf numFmtId="184" fontId="34" fillId="0" borderId="43" xfId="0" applyNumberFormat="1" applyFont="1" applyBorder="1" applyAlignment="1">
      <alignment horizontal="right"/>
    </xf>
    <xf numFmtId="182" fontId="34" fillId="0" borderId="0" xfId="33" applyNumberFormat="1" applyFont="1" applyFill="1" applyAlignment="1">
      <alignment horizontal="right"/>
    </xf>
    <xf numFmtId="182" fontId="22" fillId="0" borderId="17" xfId="0" applyNumberFormat="1" applyFont="1" applyBorder="1">
      <alignment vertical="center"/>
    </xf>
    <xf numFmtId="177" fontId="22" fillId="0" borderId="43" xfId="42" applyNumberFormat="1" applyFont="1" applyBorder="1" applyAlignment="1">
      <alignment horizontal="right"/>
    </xf>
    <xf numFmtId="184" fontId="34" fillId="0" borderId="0" xfId="0" applyNumberFormat="1" applyFont="1">
      <alignment vertical="center"/>
    </xf>
    <xf numFmtId="184" fontId="34" fillId="0" borderId="42" xfId="0" applyNumberFormat="1" applyFont="1" applyBorder="1">
      <alignment vertical="center"/>
    </xf>
    <xf numFmtId="182" fontId="34" fillId="0" borderId="0" xfId="0" applyNumberFormat="1" applyFont="1">
      <alignment vertical="center"/>
    </xf>
    <xf numFmtId="184" fontId="22" fillId="0" borderId="0" xfId="0" applyNumberFormat="1" applyFont="1">
      <alignment vertical="center"/>
    </xf>
    <xf numFmtId="177" fontId="34" fillId="0" borderId="0" xfId="0" applyNumberFormat="1" applyFont="1" applyAlignment="1">
      <alignment horizontal="right" vertical="center"/>
    </xf>
    <xf numFmtId="182" fontId="22" fillId="0" borderId="0" xfId="0" applyNumberFormat="1" applyFont="1">
      <alignment vertical="center"/>
    </xf>
    <xf numFmtId="180" fontId="22" fillId="0" borderId="0" xfId="47" applyNumberFormat="1" applyFont="1" applyAlignment="1">
      <alignment horizontal="right"/>
    </xf>
    <xf numFmtId="180" fontId="22" fillId="0" borderId="42" xfId="47" applyNumberFormat="1" applyFont="1" applyBorder="1"/>
    <xf numFmtId="182" fontId="22" fillId="0" borderId="42" xfId="0" applyNumberFormat="1" applyFont="1" applyBorder="1">
      <alignment vertical="center"/>
    </xf>
    <xf numFmtId="176" fontId="41" fillId="0" borderId="41" xfId="0" applyNumberFormat="1" applyFont="1" applyBorder="1" applyAlignment="1">
      <alignment horizontal="center" vertical="center"/>
    </xf>
    <xf numFmtId="176" fontId="41" fillId="0" borderId="50" xfId="0" applyNumberFormat="1" applyFont="1" applyBorder="1" applyAlignment="1">
      <alignment horizontal="center" vertical="center"/>
    </xf>
    <xf numFmtId="180" fontId="41" fillId="0" borderId="51" xfId="43" applyNumberFormat="1" applyFont="1" applyBorder="1" applyAlignment="1">
      <alignment horizontal="center" vertical="center"/>
    </xf>
    <xf numFmtId="180" fontId="41" fillId="0" borderId="52" xfId="43" applyNumberFormat="1" applyFont="1" applyBorder="1" applyAlignment="1">
      <alignment horizontal="center" vertical="center"/>
    </xf>
    <xf numFmtId="179" fontId="41" fillId="0" borderId="53" xfId="0" applyNumberFormat="1" applyFont="1" applyBorder="1" applyAlignment="1">
      <alignment horizontal="center" vertical="center"/>
    </xf>
    <xf numFmtId="179" fontId="41" fillId="0" borderId="41" xfId="0" applyNumberFormat="1" applyFont="1" applyBorder="1" applyAlignment="1">
      <alignment horizontal="center" vertical="center"/>
    </xf>
    <xf numFmtId="179" fontId="41" fillId="0" borderId="50" xfId="0" applyNumberFormat="1" applyFont="1" applyBorder="1" applyAlignment="1">
      <alignment horizontal="center" vertical="center"/>
    </xf>
    <xf numFmtId="179" fontId="41" fillId="0" borderId="54" xfId="0" applyNumberFormat="1" applyFont="1" applyBorder="1" applyAlignment="1">
      <alignment horizontal="center" vertical="center"/>
    </xf>
    <xf numFmtId="179" fontId="41" fillId="0" borderId="39" xfId="0" applyNumberFormat="1" applyFont="1" applyBorder="1" applyAlignment="1">
      <alignment horizontal="center" vertical="center"/>
    </xf>
    <xf numFmtId="179" fontId="41" fillId="0" borderId="55" xfId="43" applyNumberFormat="1" applyFont="1" applyBorder="1" applyAlignment="1">
      <alignment horizontal="center" vertical="center"/>
    </xf>
    <xf numFmtId="179" fontId="41" fillId="0" borderId="32" xfId="43" applyNumberFormat="1" applyFont="1" applyBorder="1" applyAlignment="1">
      <alignment horizontal="center" vertical="center"/>
    </xf>
    <xf numFmtId="176" fontId="41" fillId="0" borderId="56" xfId="0" applyNumberFormat="1" applyFont="1" applyBorder="1" applyAlignment="1">
      <alignment horizontal="center" vertical="center"/>
    </xf>
    <xf numFmtId="176" fontId="41" fillId="0" borderId="55" xfId="0" applyNumberFormat="1" applyFont="1" applyBorder="1" applyAlignment="1">
      <alignment horizontal="center" vertical="center"/>
    </xf>
    <xf numFmtId="176" fontId="41" fillId="0" borderId="57" xfId="0" applyNumberFormat="1" applyFont="1" applyBorder="1" applyAlignment="1">
      <alignment horizontal="center" vertical="center"/>
    </xf>
    <xf numFmtId="180" fontId="41" fillId="0" borderId="17" xfId="43" applyNumberFormat="1" applyFont="1" applyBorder="1" applyAlignment="1">
      <alignment horizontal="center" vertical="center"/>
    </xf>
    <xf numFmtId="180" fontId="41" fillId="0" borderId="28" xfId="43" applyNumberFormat="1" applyFont="1" applyBorder="1" applyAlignment="1">
      <alignment horizontal="center" vertical="center"/>
    </xf>
    <xf numFmtId="179" fontId="41" fillId="0" borderId="28" xfId="0" applyNumberFormat="1" applyFont="1" applyBorder="1" applyAlignment="1">
      <alignment horizontal="center" vertical="center"/>
    </xf>
    <xf numFmtId="176" fontId="41" fillId="0" borderId="49" xfId="43" applyNumberFormat="1" applyFont="1" applyBorder="1" applyAlignment="1">
      <alignment horizontal="center" vertical="center"/>
    </xf>
    <xf numFmtId="176" fontId="41" fillId="0" borderId="28" xfId="43" applyNumberFormat="1" applyFont="1" applyBorder="1" applyAlignment="1">
      <alignment horizontal="center" vertical="center"/>
    </xf>
    <xf numFmtId="179" fontId="41" fillId="0" borderId="58" xfId="43" applyNumberFormat="1" applyFont="1" applyBorder="1" applyAlignment="1">
      <alignment horizontal="center" vertical="center"/>
    </xf>
    <xf numFmtId="179" fontId="41" fillId="0" borderId="59" xfId="43" applyNumberFormat="1" applyFont="1" applyBorder="1" applyAlignment="1">
      <alignment horizontal="center" vertical="center"/>
    </xf>
    <xf numFmtId="176" fontId="41" fillId="0" borderId="62" xfId="0" applyNumberFormat="1" applyFont="1" applyBorder="1" applyAlignment="1">
      <alignment horizontal="center" vertical="center" wrapText="1"/>
    </xf>
    <xf numFmtId="176" fontId="41" fillId="0" borderId="63" xfId="0" applyNumberFormat="1" applyFont="1" applyBorder="1" applyAlignment="1">
      <alignment horizontal="center" vertical="center" wrapText="1"/>
    </xf>
    <xf numFmtId="176" fontId="41" fillId="0" borderId="56" xfId="0" applyNumberFormat="1" applyFont="1" applyBorder="1" applyAlignment="1">
      <alignment horizontal="center" vertical="center" wrapText="1"/>
    </xf>
    <xf numFmtId="176" fontId="41" fillId="0" borderId="37" xfId="0" applyNumberFormat="1" applyFont="1" applyBorder="1" applyAlignment="1">
      <alignment horizontal="center" vertical="center" wrapText="1"/>
    </xf>
    <xf numFmtId="176" fontId="41" fillId="0" borderId="0" xfId="0" applyNumberFormat="1" applyFont="1" applyAlignment="1">
      <alignment horizontal="center"/>
    </xf>
    <xf numFmtId="177" fontId="41" fillId="0" borderId="13" xfId="43" applyNumberFormat="1" applyFont="1" applyBorder="1" applyAlignment="1">
      <alignment horizontal="center" wrapText="1"/>
    </xf>
    <xf numFmtId="177" fontId="41" fillId="0" borderId="12" xfId="43" applyNumberFormat="1" applyFont="1" applyBorder="1" applyAlignment="1">
      <alignment horizontal="center" wrapText="1"/>
    </xf>
    <xf numFmtId="176" fontId="36" fillId="0" borderId="33" xfId="43" applyNumberFormat="1" applyFont="1" applyBorder="1" applyAlignment="1">
      <alignment horizontal="center"/>
    </xf>
    <xf numFmtId="176" fontId="36" fillId="0" borderId="44" xfId="43" applyNumberFormat="1" applyFont="1" applyBorder="1" applyAlignment="1">
      <alignment horizontal="center"/>
    </xf>
    <xf numFmtId="180" fontId="35" fillId="0" borderId="28" xfId="43" applyNumberFormat="1" applyFont="1" applyBorder="1" applyAlignment="1">
      <alignment horizontal="center"/>
    </xf>
    <xf numFmtId="180" fontId="35" fillId="0" borderId="36" xfId="43" applyNumberFormat="1" applyFont="1" applyBorder="1" applyAlignment="1">
      <alignment horizontal="center"/>
    </xf>
    <xf numFmtId="176" fontId="41" fillId="0" borderId="49" xfId="0" applyNumberFormat="1" applyFont="1" applyBorder="1" applyAlignment="1">
      <alignment horizontal="center" vertical="center"/>
    </xf>
    <xf numFmtId="176" fontId="41" fillId="0" borderId="28" xfId="0" applyNumberFormat="1" applyFont="1" applyBorder="1" applyAlignment="1">
      <alignment horizontal="center" vertical="center"/>
    </xf>
    <xf numFmtId="176" fontId="41" fillId="0" borderId="53" xfId="0" applyNumberFormat="1" applyFont="1" applyBorder="1" applyAlignment="1">
      <alignment horizontal="center" vertical="center"/>
    </xf>
    <xf numFmtId="176" fontId="41" fillId="0" borderId="51" xfId="0" applyNumberFormat="1" applyFont="1" applyBorder="1" applyAlignment="1">
      <alignment horizontal="center" vertical="center"/>
    </xf>
    <xf numFmtId="176" fontId="41" fillId="0" borderId="52" xfId="0" applyNumberFormat="1" applyFont="1" applyBorder="1" applyAlignment="1">
      <alignment horizontal="center" vertical="center"/>
    </xf>
    <xf numFmtId="176" fontId="41" fillId="0" borderId="47" xfId="0" applyNumberFormat="1" applyFont="1" applyBorder="1" applyAlignment="1">
      <alignment horizontal="center" vertical="center" wrapText="1"/>
    </xf>
    <xf numFmtId="176" fontId="41" fillId="0" borderId="48" xfId="0" applyNumberFormat="1" applyFont="1" applyBorder="1" applyAlignment="1">
      <alignment horizontal="center" vertical="center" wrapText="1"/>
    </xf>
    <xf numFmtId="176" fontId="41" fillId="0" borderId="57" xfId="0" applyNumberFormat="1" applyFont="1" applyBorder="1" applyAlignment="1">
      <alignment horizontal="center" vertical="center" wrapText="1"/>
    </xf>
    <xf numFmtId="176" fontId="41" fillId="0" borderId="29" xfId="0" applyNumberFormat="1" applyFont="1" applyBorder="1" applyAlignment="1">
      <alignment horizontal="center" vertical="center" wrapText="1"/>
    </xf>
    <xf numFmtId="0" fontId="30" fillId="0" borderId="56" xfId="0" applyFont="1" applyBorder="1" applyAlignment="1">
      <alignment horizontal="center" vertical="center" wrapText="1"/>
    </xf>
    <xf numFmtId="0" fontId="30" fillId="0" borderId="64" xfId="0" applyFont="1" applyBorder="1" applyAlignment="1">
      <alignment horizontal="center" vertical="center" wrapText="1"/>
    </xf>
    <xf numFmtId="0" fontId="22" fillId="0" borderId="79" xfId="0" applyFont="1" applyBorder="1" applyAlignment="1">
      <alignment horizontal="center" vertical="center"/>
    </xf>
    <xf numFmtId="0" fontId="22" fillId="0" borderId="72" xfId="0" applyFont="1" applyBorder="1" applyAlignment="1">
      <alignment horizontal="center" vertical="center"/>
    </xf>
    <xf numFmtId="0" fontId="22" fillId="0" borderId="54" xfId="0" applyFont="1" applyBorder="1" applyAlignment="1">
      <alignment horizontal="center" vertical="center"/>
    </xf>
    <xf numFmtId="0" fontId="22" fillId="0" borderId="39"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80" xfId="0" applyFont="1" applyBorder="1" applyAlignment="1">
      <alignment horizontal="center" vertical="center"/>
    </xf>
    <xf numFmtId="0" fontId="22" fillId="0" borderId="74" xfId="0" applyFont="1" applyBorder="1" applyAlignment="1">
      <alignment horizontal="center" vertical="center"/>
    </xf>
    <xf numFmtId="0" fontId="22" fillId="0" borderId="31" xfId="0" applyFont="1" applyBorder="1" applyAlignment="1">
      <alignment horizontal="center" vertical="center"/>
    </xf>
    <xf numFmtId="0" fontId="22" fillId="0" borderId="73" xfId="0" applyFont="1" applyBorder="1" applyAlignment="1">
      <alignment horizontal="center" vertical="center"/>
    </xf>
    <xf numFmtId="0" fontId="22" fillId="0" borderId="34" xfId="0" applyFont="1" applyBorder="1" applyAlignment="1">
      <alignment horizontal="center" vertical="center"/>
    </xf>
    <xf numFmtId="0" fontId="22" fillId="0" borderId="76" xfId="0" applyFont="1" applyBorder="1" applyAlignment="1">
      <alignment horizontal="center" vertical="center"/>
    </xf>
    <xf numFmtId="0" fontId="22" fillId="0" borderId="81" xfId="0" applyFont="1" applyBorder="1" applyAlignment="1">
      <alignment horizontal="center" vertical="center"/>
    </xf>
    <xf numFmtId="0" fontId="22" fillId="0" borderId="75" xfId="0" applyFont="1" applyBorder="1" applyAlignment="1">
      <alignment horizontal="center" vertical="center"/>
    </xf>
    <xf numFmtId="176" fontId="22" fillId="0" borderId="62" xfId="0" applyNumberFormat="1" applyFont="1" applyBorder="1" applyAlignment="1">
      <alignment horizontal="center" vertical="center" wrapText="1"/>
    </xf>
    <xf numFmtId="176" fontId="22" fillId="0" borderId="63" xfId="0" applyNumberFormat="1" applyFont="1" applyBorder="1" applyAlignment="1">
      <alignment horizontal="center" vertical="center" wrapText="1"/>
    </xf>
    <xf numFmtId="180" fontId="22" fillId="0" borderId="51" xfId="47" applyNumberFormat="1" applyFont="1" applyBorder="1" applyAlignment="1">
      <alignment horizontal="center" vertical="center"/>
    </xf>
    <xf numFmtId="180" fontId="22" fillId="0" borderId="69" xfId="47" applyNumberFormat="1" applyFont="1" applyBorder="1" applyAlignment="1">
      <alignment horizontal="center" vertical="center"/>
    </xf>
    <xf numFmtId="176" fontId="26" fillId="0" borderId="0" xfId="0" applyNumberFormat="1" applyFont="1" applyAlignment="1">
      <alignment horizontal="center"/>
    </xf>
    <xf numFmtId="0" fontId="22" fillId="0" borderId="68" xfId="0" applyFont="1" applyBorder="1" applyAlignment="1">
      <alignment horizontal="center" vertical="center"/>
    </xf>
    <xf numFmtId="0" fontId="22" fillId="0" borderId="20" xfId="0" applyFont="1" applyBorder="1" applyAlignment="1">
      <alignment horizontal="center" vertical="center"/>
    </xf>
    <xf numFmtId="0" fontId="22" fillId="0" borderId="16" xfId="0" applyFont="1" applyBorder="1" applyAlignment="1">
      <alignment horizontal="center" vertical="center"/>
    </xf>
    <xf numFmtId="0" fontId="22" fillId="0" borderId="19" xfId="0" applyFont="1" applyBorder="1" applyAlignment="1">
      <alignment horizontal="center" vertical="center"/>
    </xf>
    <xf numFmtId="0" fontId="22" fillId="0" borderId="30" xfId="0" applyFont="1" applyBorder="1" applyAlignment="1">
      <alignment horizontal="center" vertical="center"/>
    </xf>
    <xf numFmtId="0" fontId="22" fillId="0" borderId="25"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180" fontId="32" fillId="0" borderId="28" xfId="47" applyNumberFormat="1" applyFont="1" applyBorder="1" applyAlignment="1">
      <alignment horizontal="center"/>
    </xf>
    <xf numFmtId="180" fontId="32" fillId="0" borderId="36" xfId="47" applyNumberFormat="1" applyFont="1" applyBorder="1" applyAlignment="1">
      <alignment horizontal="center"/>
    </xf>
    <xf numFmtId="0" fontId="28" fillId="0" borderId="28" xfId="0" applyFont="1" applyBorder="1" applyAlignment="1">
      <alignment horizontal="center"/>
    </xf>
    <xf numFmtId="0" fontId="28" fillId="0" borderId="36" xfId="0" applyFont="1" applyBorder="1" applyAlignment="1">
      <alignment horizontal="center"/>
    </xf>
    <xf numFmtId="0" fontId="22" fillId="0" borderId="51" xfId="0" applyFont="1" applyBorder="1" applyAlignment="1">
      <alignment horizontal="center" vertical="center"/>
    </xf>
    <xf numFmtId="0" fontId="22" fillId="0" borderId="69" xfId="0" applyFont="1" applyBorder="1" applyAlignment="1">
      <alignment horizontal="center" vertical="center"/>
    </xf>
    <xf numFmtId="180" fontId="22" fillId="0" borderId="54" xfId="47" applyNumberFormat="1" applyFont="1" applyBorder="1" applyAlignment="1">
      <alignment horizontal="center" vertical="center"/>
    </xf>
    <xf numFmtId="180" fontId="22" fillId="0" borderId="39" xfId="47" applyNumberFormat="1"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5" builtinId="7"/>
    <cellStyle name="入力" xfId="41" builtinId="20" customBuiltin="1"/>
    <cellStyle name="標準" xfId="0" builtinId="0"/>
    <cellStyle name="標準 2" xfId="46" xr:uid="{00000000-0005-0000-0000-00002B000000}"/>
    <cellStyle name="標準_P05" xfId="42" xr:uid="{00000000-0005-0000-0000-00002C000000}"/>
    <cellStyle name="標準_Sheet1" xfId="43" xr:uid="{00000000-0005-0000-0000-00002D000000}"/>
    <cellStyle name="標準_Sheet1 2" xfId="47" xr:uid="{00000000-0005-0000-0000-00002E000000}"/>
    <cellStyle name="標準_Sheet2" xfId="48" xr:uid="{00000000-0005-0000-0000-00002F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414020</xdr:colOff>
      <xdr:row>8</xdr:row>
      <xdr:rowOff>0</xdr:rowOff>
    </xdr:from>
    <xdr:ext cx="261720" cy="7917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184640" y="1452880"/>
          <a:ext cx="233679" cy="782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年</a:t>
          </a:r>
          <a:r>
            <a:rPr kumimoji="1" lang="ja-JP" altLang="en-US" sz="800">
              <a:solidFill>
                <a:schemeClr val="tx1"/>
              </a:solidFill>
              <a:latin typeface="+mn-lt"/>
              <a:ea typeface="+mn-ea"/>
              <a:cs typeface="+mn-cs"/>
            </a:rPr>
            <a:t>末</a:t>
          </a:r>
          <a:r>
            <a:rPr kumimoji="1" lang="ja-JP" altLang="ja-JP" sz="800">
              <a:solidFill>
                <a:schemeClr val="tx1"/>
              </a:solidFill>
              <a:latin typeface="+mn-lt"/>
              <a:ea typeface="+mn-ea"/>
              <a:cs typeface="+mn-cs"/>
            </a:rPr>
            <a:t>指数値</a:t>
          </a:r>
          <a:r>
            <a:rPr kumimoji="1" lang="en-US" altLang="ja-JP" sz="800">
              <a:solidFill>
                <a:schemeClr val="tx1"/>
              </a:solidFill>
              <a:latin typeface="+mn-lt"/>
              <a:ea typeface="+mn-ea"/>
              <a:cs typeface="+mn-cs"/>
            </a:rPr>
            <a:t>)</a:t>
          </a:r>
          <a:endParaRPr kumimoji="1" lang="ja-JP" altLang="ja-JP" sz="800">
            <a:solidFill>
              <a:schemeClr val="tx1"/>
            </a:solidFill>
            <a:latin typeface="+mn-lt"/>
            <a:ea typeface="+mn-ea"/>
            <a:cs typeface="+mn-cs"/>
          </a:endParaRPr>
        </a:p>
        <a:p>
          <a:endParaRPr kumimoji="1" lang="ja-JP" altLang="en-US" sz="1100"/>
        </a:p>
      </xdr:txBody>
    </xdr:sp>
    <xdr:clientData/>
  </xdr:oneCellAnchor>
  <xdr:oneCellAnchor>
    <xdr:from>
      <xdr:col>10</xdr:col>
      <xdr:colOff>201930</xdr:colOff>
      <xdr:row>8</xdr:row>
      <xdr:rowOff>10160</xdr:rowOff>
    </xdr:from>
    <xdr:ext cx="428524" cy="61975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59600" y="1463040"/>
          <a:ext cx="390433" cy="61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年平均</a:t>
          </a:r>
          <a:endParaRPr kumimoji="1" lang="en-US" altLang="ja-JP" sz="8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latin typeface="+mn-lt"/>
              <a:ea typeface="+mn-ea"/>
              <a:cs typeface="+mn-cs"/>
            </a:rPr>
            <a:t>　</a:t>
          </a:r>
          <a:r>
            <a:rPr kumimoji="1" lang="ja-JP" altLang="ja-JP" sz="800">
              <a:solidFill>
                <a:schemeClr val="tx1"/>
              </a:solidFill>
              <a:latin typeface="+mn-lt"/>
              <a:ea typeface="+mn-ea"/>
              <a:cs typeface="+mn-cs"/>
            </a:rPr>
            <a:t>指数値</a:t>
          </a:r>
          <a:r>
            <a:rPr kumimoji="1" lang="en-US" altLang="ja-JP" sz="800">
              <a:solidFill>
                <a:schemeClr val="tx1"/>
              </a:solidFill>
              <a:latin typeface="+mn-lt"/>
              <a:ea typeface="+mn-ea"/>
              <a:cs typeface="+mn-cs"/>
            </a:rPr>
            <a:t>)</a:t>
          </a:r>
          <a:endParaRPr kumimoji="1" lang="ja-JP" altLang="ja-JP" sz="800">
            <a:solidFill>
              <a:schemeClr val="tx1"/>
            </a:solidFill>
            <a:latin typeface="+mn-lt"/>
            <a:ea typeface="+mn-ea"/>
            <a:cs typeface="+mn-cs"/>
          </a:endParaRPr>
        </a:p>
        <a:p>
          <a:endParaRPr kumimoji="1" lang="ja-JP" altLang="en-US" sz="1100"/>
        </a:p>
      </xdr:txBody>
    </xdr:sp>
    <xdr:clientData/>
  </xdr:oneCellAnchor>
  <xdr:oneCellAnchor>
    <xdr:from>
      <xdr:col>11</xdr:col>
      <xdr:colOff>151765</xdr:colOff>
      <xdr:row>8</xdr:row>
      <xdr:rowOff>10160</xdr:rowOff>
    </xdr:from>
    <xdr:ext cx="439237" cy="61975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34960" y="1463040"/>
          <a:ext cx="390433" cy="61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年平均</a:t>
          </a:r>
          <a:endParaRPr kumimoji="1" lang="en-US" altLang="ja-JP" sz="8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latin typeface="+mn-lt"/>
              <a:ea typeface="+mn-ea"/>
              <a:cs typeface="+mn-cs"/>
            </a:rPr>
            <a:t>　</a:t>
          </a:r>
          <a:r>
            <a:rPr kumimoji="1" lang="ja-JP" altLang="ja-JP" sz="800">
              <a:solidFill>
                <a:schemeClr val="tx1"/>
              </a:solidFill>
              <a:latin typeface="+mn-lt"/>
              <a:ea typeface="+mn-ea"/>
              <a:cs typeface="+mn-cs"/>
            </a:rPr>
            <a:t>指数値</a:t>
          </a:r>
          <a:r>
            <a:rPr kumimoji="1" lang="en-US" altLang="ja-JP" sz="800">
              <a:solidFill>
                <a:schemeClr val="tx1"/>
              </a:solidFill>
              <a:latin typeface="+mn-lt"/>
              <a:ea typeface="+mn-ea"/>
              <a:cs typeface="+mn-cs"/>
            </a:rPr>
            <a:t>)</a:t>
          </a:r>
          <a:endParaRPr kumimoji="1" lang="ja-JP" altLang="ja-JP" sz="800">
            <a:solidFill>
              <a:schemeClr val="tx1"/>
            </a:solidFill>
            <a:latin typeface="+mn-lt"/>
            <a:ea typeface="+mn-ea"/>
            <a:cs typeface="+mn-cs"/>
          </a:endParaRPr>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824865</xdr:colOff>
      <xdr:row>8</xdr:row>
      <xdr:rowOff>1</xdr:rowOff>
    </xdr:from>
    <xdr:ext cx="439237" cy="61975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46625" y="1625601"/>
          <a:ext cx="439237" cy="61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年平均</a:t>
          </a:r>
          <a:endParaRPr kumimoji="1" lang="en-US" altLang="ja-JP" sz="8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latin typeface="+mn-lt"/>
              <a:ea typeface="+mn-ea"/>
              <a:cs typeface="+mn-cs"/>
            </a:rPr>
            <a:t>　</a:t>
          </a:r>
          <a:r>
            <a:rPr kumimoji="1" lang="ja-JP" altLang="ja-JP" sz="800">
              <a:solidFill>
                <a:schemeClr val="tx1"/>
              </a:solidFill>
              <a:latin typeface="+mn-lt"/>
              <a:ea typeface="+mn-ea"/>
              <a:cs typeface="+mn-cs"/>
            </a:rPr>
            <a:t>指数値</a:t>
          </a:r>
          <a:r>
            <a:rPr kumimoji="1" lang="en-US" altLang="ja-JP" sz="800">
              <a:solidFill>
                <a:schemeClr val="tx1"/>
              </a:solidFill>
              <a:latin typeface="+mn-lt"/>
              <a:ea typeface="+mn-ea"/>
              <a:cs typeface="+mn-cs"/>
            </a:rPr>
            <a:t>)</a:t>
          </a:r>
          <a:endParaRPr kumimoji="1" lang="ja-JP" altLang="ja-JP" sz="800">
            <a:solidFill>
              <a:schemeClr val="tx1"/>
            </a:solidFill>
            <a:latin typeface="+mn-lt"/>
            <a:ea typeface="+mn-ea"/>
            <a:cs typeface="+mn-cs"/>
          </a:endParaRPr>
        </a:p>
        <a:p>
          <a:endParaRPr kumimoji="1" lang="ja-JP" altLang="en-US" sz="1100"/>
        </a:p>
      </xdr:txBody>
    </xdr:sp>
    <xdr:clientData/>
  </xdr:oneCellAnchor>
  <xdr:oneCellAnchor>
    <xdr:from>
      <xdr:col>11</xdr:col>
      <xdr:colOff>203835</xdr:colOff>
      <xdr:row>8</xdr:row>
      <xdr:rowOff>0</xdr:rowOff>
    </xdr:from>
    <xdr:ext cx="247401" cy="94705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14760" y="1371600"/>
          <a:ext cx="247401" cy="947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年</a:t>
          </a:r>
          <a:r>
            <a:rPr kumimoji="1" lang="ja-JP" altLang="en-US" sz="800">
              <a:solidFill>
                <a:schemeClr val="tx1"/>
              </a:solidFill>
              <a:latin typeface="+mn-lt"/>
              <a:ea typeface="+mn-ea"/>
              <a:cs typeface="+mn-cs"/>
            </a:rPr>
            <a:t>末</a:t>
          </a:r>
          <a:r>
            <a:rPr kumimoji="1" lang="ja-JP" altLang="ja-JP" sz="800">
              <a:solidFill>
                <a:schemeClr val="tx1"/>
              </a:solidFill>
              <a:latin typeface="+mn-lt"/>
              <a:ea typeface="+mn-ea"/>
              <a:cs typeface="+mn-cs"/>
            </a:rPr>
            <a:t>指数値</a:t>
          </a:r>
          <a:r>
            <a:rPr kumimoji="1" lang="en-US" altLang="ja-JP" sz="800">
              <a:solidFill>
                <a:schemeClr val="tx1"/>
              </a:solidFill>
              <a:latin typeface="+mn-lt"/>
              <a:ea typeface="+mn-ea"/>
              <a:cs typeface="+mn-cs"/>
            </a:rPr>
            <a:t>)</a:t>
          </a:r>
          <a:endParaRPr kumimoji="1" lang="ja-JP" altLang="ja-JP" sz="800">
            <a:solidFill>
              <a:schemeClr val="tx1"/>
            </a:solidFill>
            <a:latin typeface="+mn-lt"/>
            <a:ea typeface="+mn-ea"/>
            <a:cs typeface="+mn-cs"/>
          </a:endParaRPr>
        </a:p>
        <a:p>
          <a:endParaRPr kumimoji="1" lang="ja-JP" altLang="en-US" sz="1100"/>
        </a:p>
      </xdr:txBody>
    </xdr:sp>
    <xdr:clientData/>
  </xdr:oneCellAnchor>
  <xdr:oneCellAnchor>
    <xdr:from>
      <xdr:col>9</xdr:col>
      <xdr:colOff>768985</xdr:colOff>
      <xdr:row>7</xdr:row>
      <xdr:rowOff>193040</xdr:rowOff>
    </xdr:from>
    <xdr:ext cx="428524" cy="61975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605145" y="1615440"/>
          <a:ext cx="428524" cy="61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年平均</a:t>
          </a:r>
          <a:endParaRPr kumimoji="1" lang="en-US" altLang="ja-JP" sz="8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latin typeface="+mn-lt"/>
              <a:ea typeface="+mn-ea"/>
              <a:cs typeface="+mn-cs"/>
            </a:rPr>
            <a:t>　</a:t>
          </a:r>
          <a:r>
            <a:rPr kumimoji="1" lang="ja-JP" altLang="ja-JP" sz="800">
              <a:solidFill>
                <a:schemeClr val="tx1"/>
              </a:solidFill>
              <a:latin typeface="+mn-lt"/>
              <a:ea typeface="+mn-ea"/>
              <a:cs typeface="+mn-cs"/>
            </a:rPr>
            <a:t>指数値</a:t>
          </a:r>
          <a:r>
            <a:rPr kumimoji="1" lang="en-US" altLang="ja-JP" sz="800">
              <a:solidFill>
                <a:schemeClr val="tx1"/>
              </a:solidFill>
              <a:latin typeface="+mn-lt"/>
              <a:ea typeface="+mn-ea"/>
              <a:cs typeface="+mn-cs"/>
            </a:rPr>
            <a:t>)</a:t>
          </a:r>
          <a:endParaRPr kumimoji="1" lang="ja-JP" altLang="ja-JP" sz="800">
            <a:solidFill>
              <a:schemeClr val="tx1"/>
            </a:solidFill>
            <a:latin typeface="+mn-lt"/>
            <a:ea typeface="+mn-ea"/>
            <a:cs typeface="+mn-cs"/>
          </a:endParaRPr>
        </a:p>
        <a:p>
          <a:endParaRPr kumimoji="1" lang="ja-JP" altLang="en-US" sz="1100"/>
        </a:p>
      </xdr:txBody>
    </xdr:sp>
    <xdr:clientData/>
  </xdr:oneCellAnchor>
  <xdr:oneCellAnchor>
    <xdr:from>
      <xdr:col>11</xdr:col>
      <xdr:colOff>317500</xdr:colOff>
      <xdr:row>7</xdr:row>
      <xdr:rowOff>193041</xdr:rowOff>
    </xdr:from>
    <xdr:ext cx="355449" cy="1517226"/>
    <xdr:sp macro="" textlink="">
      <xdr:nvSpPr>
        <xdr:cNvPr id="5" name="テキスト ボックス 4">
          <a:extLst>
            <a:ext uri="{FF2B5EF4-FFF2-40B4-BE49-F238E27FC236}">
              <a16:creationId xmlns:a16="http://schemas.microsoft.com/office/drawing/2014/main" id="{FA402D8C-6415-4CBA-A41F-2E445A2F05FE}"/>
            </a:ext>
          </a:extLst>
        </xdr:cNvPr>
        <xdr:cNvSpPr txBox="1"/>
      </xdr:nvSpPr>
      <xdr:spPr>
        <a:xfrm>
          <a:off x="7861300" y="1747521"/>
          <a:ext cx="355449" cy="151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年</a:t>
          </a:r>
          <a:r>
            <a:rPr kumimoji="1" lang="ja-JP" altLang="en-US" sz="800">
              <a:solidFill>
                <a:schemeClr val="tx1"/>
              </a:solidFill>
              <a:latin typeface="+mn-lt"/>
              <a:ea typeface="+mn-ea"/>
              <a:cs typeface="+mn-cs"/>
            </a:rPr>
            <a:t>末</a:t>
          </a:r>
          <a:r>
            <a:rPr kumimoji="1" lang="ja-JP" altLang="ja-JP" sz="800">
              <a:solidFill>
                <a:schemeClr val="tx1"/>
              </a:solidFill>
              <a:latin typeface="+mn-lt"/>
              <a:ea typeface="+mn-ea"/>
              <a:cs typeface="+mn-cs"/>
            </a:rPr>
            <a:t>指数値</a:t>
          </a:r>
          <a:r>
            <a:rPr kumimoji="1" lang="en-US" altLang="ja-JP" sz="800">
              <a:solidFill>
                <a:schemeClr val="tx1"/>
              </a:solidFill>
              <a:latin typeface="+mn-lt"/>
              <a:ea typeface="+mn-ea"/>
              <a:cs typeface="+mn-cs"/>
            </a:rPr>
            <a:t>)</a:t>
          </a:r>
          <a:endParaRPr kumimoji="1" lang="ja-JP" altLang="ja-JP" sz="800">
            <a:solidFill>
              <a:schemeClr val="tx1"/>
            </a:solidFill>
            <a:latin typeface="+mn-lt"/>
            <a:ea typeface="+mn-ea"/>
            <a:cs typeface="+mn-cs"/>
          </a:endParaRPr>
        </a:p>
        <a:p>
          <a:endParaRPr kumimoji="1" lang="ja-JP" altLang="en-US" sz="1100"/>
        </a:p>
      </xdr:txBody>
    </xdr:sp>
    <xdr:clientData/>
  </xdr:oneCellAnchor>
  <xdr:oneCellAnchor>
    <xdr:from>
      <xdr:col>9</xdr:col>
      <xdr:colOff>59266</xdr:colOff>
      <xdr:row>7</xdr:row>
      <xdr:rowOff>167640</xdr:rowOff>
    </xdr:from>
    <xdr:ext cx="573509" cy="1432560"/>
    <xdr:sp macro="" textlink="">
      <xdr:nvSpPr>
        <xdr:cNvPr id="6" name="テキスト ボックス 5">
          <a:extLst>
            <a:ext uri="{FF2B5EF4-FFF2-40B4-BE49-F238E27FC236}">
              <a16:creationId xmlns:a16="http://schemas.microsoft.com/office/drawing/2014/main" id="{ACE7583A-63EE-4AB7-9E92-6250D09F0085}"/>
            </a:ext>
          </a:extLst>
        </xdr:cNvPr>
        <xdr:cNvSpPr txBox="1"/>
      </xdr:nvSpPr>
      <xdr:spPr>
        <a:xfrm>
          <a:off x="5499946" y="1722120"/>
          <a:ext cx="573509" cy="1432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年平均</a:t>
          </a:r>
          <a:endParaRPr kumimoji="1" lang="en-US" altLang="ja-JP" sz="8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latin typeface="+mn-lt"/>
              <a:ea typeface="+mn-ea"/>
              <a:cs typeface="+mn-cs"/>
            </a:rPr>
            <a:t>　</a:t>
          </a:r>
          <a:r>
            <a:rPr kumimoji="1" lang="ja-JP" altLang="ja-JP" sz="800">
              <a:solidFill>
                <a:schemeClr val="tx1"/>
              </a:solidFill>
              <a:latin typeface="+mn-lt"/>
              <a:ea typeface="+mn-ea"/>
              <a:cs typeface="+mn-cs"/>
            </a:rPr>
            <a:t>指数値</a:t>
          </a:r>
          <a:r>
            <a:rPr kumimoji="1" lang="en-US" altLang="ja-JP" sz="800">
              <a:solidFill>
                <a:schemeClr val="tx1"/>
              </a:solidFill>
              <a:latin typeface="+mn-lt"/>
              <a:ea typeface="+mn-ea"/>
              <a:cs typeface="+mn-cs"/>
            </a:rPr>
            <a:t>)</a:t>
          </a:r>
          <a:endParaRPr kumimoji="1" lang="ja-JP" altLang="ja-JP" sz="800">
            <a:solidFill>
              <a:schemeClr val="tx1"/>
            </a:solidFill>
            <a:latin typeface="+mn-lt"/>
            <a:ea typeface="+mn-ea"/>
            <a:cs typeface="+mn-cs"/>
          </a:endParaRPr>
        </a:p>
        <a:p>
          <a:endParaRPr kumimoji="1" lang="ja-JP" altLang="en-US" sz="1100"/>
        </a:p>
      </xdr:txBody>
    </xdr:sp>
    <xdr:clientData/>
  </xdr:oneCellAnchor>
  <xdr:oneCellAnchor>
    <xdr:from>
      <xdr:col>10</xdr:col>
      <xdr:colOff>190501</xdr:colOff>
      <xdr:row>7</xdr:row>
      <xdr:rowOff>172719</xdr:rowOff>
    </xdr:from>
    <xdr:ext cx="452024" cy="1385148"/>
    <xdr:sp macro="" textlink="">
      <xdr:nvSpPr>
        <xdr:cNvPr id="7" name="テキスト ボックス 6">
          <a:extLst>
            <a:ext uri="{FF2B5EF4-FFF2-40B4-BE49-F238E27FC236}">
              <a16:creationId xmlns:a16="http://schemas.microsoft.com/office/drawing/2014/main" id="{68622474-6A54-4A8A-889C-9C28B6D650E7}"/>
            </a:ext>
          </a:extLst>
        </xdr:cNvPr>
        <xdr:cNvSpPr txBox="1"/>
      </xdr:nvSpPr>
      <xdr:spPr>
        <a:xfrm>
          <a:off x="6682741" y="1727199"/>
          <a:ext cx="452024" cy="1385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年平均</a:t>
          </a:r>
          <a:endParaRPr kumimoji="1" lang="en-US" altLang="ja-JP" sz="8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latin typeface="+mn-lt"/>
              <a:ea typeface="+mn-ea"/>
              <a:cs typeface="+mn-cs"/>
            </a:rPr>
            <a:t>　</a:t>
          </a:r>
          <a:r>
            <a:rPr kumimoji="1" lang="ja-JP" altLang="ja-JP" sz="800">
              <a:solidFill>
                <a:schemeClr val="tx1"/>
              </a:solidFill>
              <a:latin typeface="+mn-lt"/>
              <a:ea typeface="+mn-ea"/>
              <a:cs typeface="+mn-cs"/>
            </a:rPr>
            <a:t>指数値</a:t>
          </a:r>
          <a:r>
            <a:rPr kumimoji="1" lang="en-US" altLang="ja-JP" sz="800">
              <a:solidFill>
                <a:schemeClr val="tx1"/>
              </a:solidFill>
              <a:latin typeface="+mn-lt"/>
              <a:ea typeface="+mn-ea"/>
              <a:cs typeface="+mn-cs"/>
            </a:rPr>
            <a:t>)</a:t>
          </a:r>
          <a:endParaRPr kumimoji="1" lang="ja-JP" altLang="ja-JP" sz="800">
            <a:solidFill>
              <a:schemeClr val="tx1"/>
            </a:solidFill>
            <a:latin typeface="+mn-lt"/>
            <a:ea typeface="+mn-ea"/>
            <a:cs typeface="+mn-cs"/>
          </a:endParaRPr>
        </a:p>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0"/>
  <sheetViews>
    <sheetView topLeftCell="AA1" zoomScale="85" zoomScaleNormal="85" workbookViewId="0">
      <selection activeCell="AP1" sqref="AP1"/>
    </sheetView>
  </sheetViews>
  <sheetFormatPr defaultColWidth="14.109375" defaultRowHeight="14.4"/>
  <cols>
    <col min="1" max="1" width="2.109375" style="196" customWidth="1"/>
    <col min="2" max="2" width="9.33203125" style="196" customWidth="1"/>
    <col min="3" max="3" width="4.6640625" style="196" customWidth="1"/>
    <col min="4" max="4" width="4" style="196" customWidth="1"/>
    <col min="5" max="5" width="2.109375" style="196" customWidth="1"/>
    <col min="6" max="6" width="16.21875" style="347" customWidth="1"/>
    <col min="7" max="8" width="15.44140625" style="190" customWidth="1"/>
    <col min="9" max="9" width="18.33203125" style="347" customWidth="1"/>
    <col min="10" max="10" width="17.77734375" style="347" customWidth="1"/>
    <col min="11" max="11" width="16" style="328" customWidth="1"/>
    <col min="12" max="12" width="15.44140625" style="328" customWidth="1"/>
    <col min="13" max="13" width="16.77734375" style="328" customWidth="1"/>
    <col min="14" max="14" width="13.88671875" style="196" customWidth="1"/>
    <col min="15" max="15" width="15" style="347" customWidth="1"/>
    <col min="16" max="16" width="13.88671875" style="348" customWidth="1"/>
    <col min="17" max="17" width="17.77734375" style="196" customWidth="1"/>
    <col min="18" max="18" width="16.44140625" style="196" customWidth="1"/>
    <col min="19" max="19" width="16.77734375" style="196" customWidth="1"/>
    <col min="20" max="20" width="15.21875" style="196" customWidth="1"/>
    <col min="21" max="21" width="21" style="196" customWidth="1"/>
    <col min="22" max="22" width="19.21875" style="196" customWidth="1"/>
    <col min="23" max="24" width="16.88671875" style="196" customWidth="1"/>
    <col min="25" max="25" width="17.33203125" style="196" customWidth="1"/>
    <col min="26" max="29" width="16.33203125" style="196" customWidth="1"/>
    <col min="30" max="31" width="14.33203125" style="196" customWidth="1"/>
    <col min="32" max="34" width="15" style="196" customWidth="1"/>
    <col min="35" max="16384" width="14.109375" style="196"/>
  </cols>
  <sheetData>
    <row r="1" spans="1:33" ht="24.75" customHeight="1">
      <c r="A1" s="187"/>
      <c r="B1" s="188" t="s">
        <v>30</v>
      </c>
      <c r="C1" s="189"/>
      <c r="D1" s="189"/>
      <c r="E1" s="187"/>
      <c r="F1" s="190"/>
      <c r="G1" s="191"/>
      <c r="H1" s="191"/>
      <c r="I1" s="191"/>
      <c r="J1" s="191"/>
      <c r="K1" s="192"/>
      <c r="L1" s="192"/>
      <c r="M1" s="192"/>
      <c r="N1" s="193"/>
      <c r="O1" s="194"/>
      <c r="P1" s="195"/>
      <c r="Q1" s="193"/>
      <c r="R1" s="193"/>
      <c r="S1" s="193"/>
      <c r="T1" s="193"/>
      <c r="U1" s="193"/>
      <c r="V1" s="193"/>
      <c r="W1" s="193"/>
      <c r="X1" s="193"/>
      <c r="Y1" s="193"/>
      <c r="Z1" s="193"/>
      <c r="AA1" s="193"/>
      <c r="AB1" s="432"/>
      <c r="AC1" s="432"/>
      <c r="AD1" s="432"/>
      <c r="AE1" s="432"/>
    </row>
    <row r="2" spans="1:33" s="193" customFormat="1" ht="15" customHeight="1" thickBot="1">
      <c r="B2" s="197"/>
      <c r="F2" s="198"/>
      <c r="G2" s="198"/>
      <c r="H2" s="198"/>
      <c r="I2" s="198"/>
      <c r="J2" s="198"/>
      <c r="K2" s="199"/>
      <c r="L2" s="199"/>
      <c r="M2" s="199"/>
      <c r="N2" s="386"/>
      <c r="O2" s="199"/>
      <c r="P2" s="199"/>
      <c r="Q2" s="200"/>
      <c r="R2" s="199"/>
      <c r="T2" s="201"/>
      <c r="V2" s="201"/>
      <c r="W2" s="202"/>
      <c r="X2" s="199"/>
      <c r="Y2" s="199"/>
      <c r="Z2" s="201"/>
      <c r="AA2" s="201"/>
      <c r="AB2" s="199"/>
      <c r="AC2" s="199"/>
      <c r="AD2" s="200"/>
      <c r="AE2" s="200"/>
    </row>
    <row r="3" spans="1:33" ht="16.5" customHeight="1" thickTop="1">
      <c r="B3" s="203"/>
      <c r="C3" s="203"/>
      <c r="D3" s="203"/>
      <c r="E3" s="203"/>
      <c r="F3" s="204"/>
      <c r="G3" s="205"/>
      <c r="H3" s="206"/>
      <c r="I3" s="194"/>
      <c r="J3" s="207"/>
      <c r="K3" s="433" t="s">
        <v>189</v>
      </c>
      <c r="L3" s="434"/>
      <c r="M3" s="434"/>
      <c r="N3" s="208" t="s">
        <v>32</v>
      </c>
      <c r="O3" s="209" t="s">
        <v>33</v>
      </c>
      <c r="P3" s="210" t="s">
        <v>34</v>
      </c>
      <c r="Q3" s="211" t="s">
        <v>35</v>
      </c>
      <c r="R3" s="212" t="s">
        <v>36</v>
      </c>
      <c r="S3" s="213" t="s">
        <v>37</v>
      </c>
      <c r="T3" s="214" t="s">
        <v>38</v>
      </c>
      <c r="U3" s="215" t="s">
        <v>39</v>
      </c>
      <c r="V3" s="216" t="s">
        <v>104</v>
      </c>
      <c r="W3" s="217" t="s">
        <v>40</v>
      </c>
      <c r="X3" s="218"/>
      <c r="Y3" s="215" t="s">
        <v>41</v>
      </c>
      <c r="Z3" s="219" t="s">
        <v>42</v>
      </c>
      <c r="AA3" s="220"/>
      <c r="AB3" s="221" t="s">
        <v>43</v>
      </c>
      <c r="AC3" s="217"/>
      <c r="AD3" s="222" t="s">
        <v>0</v>
      </c>
      <c r="AE3" s="223"/>
      <c r="AF3" s="224"/>
      <c r="AG3" s="224"/>
    </row>
    <row r="4" spans="1:33" ht="16.5" customHeight="1">
      <c r="F4" s="225"/>
      <c r="G4" s="226" t="s">
        <v>31</v>
      </c>
      <c r="H4" s="227"/>
      <c r="I4" s="194" t="s">
        <v>44</v>
      </c>
      <c r="J4" s="228" t="s">
        <v>45</v>
      </c>
      <c r="K4" s="229"/>
      <c r="L4" s="230" t="s">
        <v>194</v>
      </c>
      <c r="M4" s="231"/>
      <c r="N4" s="193" t="s">
        <v>46</v>
      </c>
      <c r="O4" s="209" t="s">
        <v>47</v>
      </c>
      <c r="P4" s="210" t="s">
        <v>48</v>
      </c>
      <c r="Q4" s="232" t="s">
        <v>49</v>
      </c>
      <c r="R4" s="211" t="s">
        <v>50</v>
      </c>
      <c r="S4" s="214" t="s">
        <v>1</v>
      </c>
      <c r="T4" s="214"/>
      <c r="U4" s="233" t="s">
        <v>51</v>
      </c>
      <c r="V4" s="193" t="s">
        <v>105</v>
      </c>
      <c r="W4" s="234"/>
      <c r="X4" s="235"/>
      <c r="Y4" s="233" t="s">
        <v>52</v>
      </c>
      <c r="Z4" s="236" t="s">
        <v>53</v>
      </c>
      <c r="AA4" s="237"/>
      <c r="AB4" s="238" t="s">
        <v>54</v>
      </c>
      <c r="AC4" s="239"/>
      <c r="AD4" s="240" t="s">
        <v>2</v>
      </c>
      <c r="AE4" s="239"/>
      <c r="AF4" s="224"/>
      <c r="AG4" s="224"/>
    </row>
    <row r="5" spans="1:33" ht="13.2" customHeight="1">
      <c r="C5" s="193" t="s">
        <v>3</v>
      </c>
      <c r="D5" s="193"/>
      <c r="F5" s="241"/>
      <c r="G5" s="242"/>
      <c r="H5" s="243" t="s">
        <v>4</v>
      </c>
      <c r="I5" s="196"/>
      <c r="J5" s="228" t="s">
        <v>55</v>
      </c>
      <c r="K5" s="435" t="s">
        <v>56</v>
      </c>
      <c r="L5" s="436"/>
      <c r="M5" s="436"/>
      <c r="N5" s="244" t="s">
        <v>57</v>
      </c>
      <c r="O5" s="245" t="s">
        <v>57</v>
      </c>
      <c r="P5" s="244" t="s">
        <v>57</v>
      </c>
      <c r="Q5" s="245" t="s">
        <v>57</v>
      </c>
      <c r="R5" s="246" t="s">
        <v>58</v>
      </c>
      <c r="S5" s="214" t="s">
        <v>59</v>
      </c>
      <c r="T5" s="214" t="s">
        <v>60</v>
      </c>
      <c r="U5" s="247" t="s">
        <v>61</v>
      </c>
      <c r="V5" s="248" t="s">
        <v>62</v>
      </c>
      <c r="W5" s="193" t="s">
        <v>63</v>
      </c>
      <c r="X5" s="249" t="s">
        <v>5</v>
      </c>
      <c r="Y5" s="250"/>
      <c r="Z5" s="437" t="s">
        <v>64</v>
      </c>
      <c r="AA5" s="438"/>
      <c r="AB5" s="251"/>
      <c r="AC5" s="234"/>
      <c r="AD5" s="252"/>
      <c r="AF5" s="224"/>
      <c r="AG5" s="224"/>
    </row>
    <row r="6" spans="1:33" ht="13.2" customHeight="1">
      <c r="F6" s="414" t="s">
        <v>6</v>
      </c>
      <c r="G6" s="414" t="s">
        <v>7</v>
      </c>
      <c r="H6" s="414" t="s">
        <v>8</v>
      </c>
      <c r="I6" s="253"/>
      <c r="J6" s="214"/>
      <c r="K6" s="424" t="s">
        <v>9</v>
      </c>
      <c r="L6" s="426" t="s">
        <v>10</v>
      </c>
      <c r="M6" s="416" t="s">
        <v>65</v>
      </c>
      <c r="N6" s="247" t="s">
        <v>178</v>
      </c>
      <c r="O6" s="254" t="s">
        <v>13</v>
      </c>
      <c r="P6" s="255"/>
      <c r="Q6" s="193" t="s">
        <v>179</v>
      </c>
      <c r="R6" s="246" t="s">
        <v>66</v>
      </c>
      <c r="S6" s="214" t="s">
        <v>67</v>
      </c>
      <c r="T6" s="214"/>
      <c r="U6" s="256" t="s">
        <v>68</v>
      </c>
      <c r="V6" s="257" t="s">
        <v>69</v>
      </c>
      <c r="W6" s="258" t="s">
        <v>70</v>
      </c>
      <c r="X6" s="259" t="s">
        <v>71</v>
      </c>
      <c r="Y6" s="247" t="s">
        <v>107</v>
      </c>
      <c r="Z6" s="421" t="s">
        <v>72</v>
      </c>
      <c r="AA6" s="409" t="s">
        <v>73</v>
      </c>
      <c r="AB6" s="441" t="s">
        <v>74</v>
      </c>
      <c r="AC6" s="442" t="s">
        <v>75</v>
      </c>
      <c r="AD6" s="439" t="s">
        <v>11</v>
      </c>
      <c r="AE6" s="260" t="s">
        <v>12</v>
      </c>
      <c r="AF6" s="224"/>
      <c r="AG6" s="224"/>
    </row>
    <row r="7" spans="1:33" ht="12.75" customHeight="1">
      <c r="B7" s="261"/>
      <c r="C7" s="261"/>
      <c r="D7" s="261"/>
      <c r="E7" s="261"/>
      <c r="F7" s="415"/>
      <c r="G7" s="415"/>
      <c r="H7" s="423"/>
      <c r="I7" s="263"/>
      <c r="J7" s="264"/>
      <c r="K7" s="425"/>
      <c r="L7" s="427"/>
      <c r="M7" s="417"/>
      <c r="N7" s="265"/>
      <c r="O7" s="266"/>
      <c r="P7" s="263"/>
      <c r="Q7" s="267" t="s">
        <v>178</v>
      </c>
      <c r="R7" s="268" t="s">
        <v>76</v>
      </c>
      <c r="S7" s="269" t="s">
        <v>168</v>
      </c>
      <c r="T7" s="270" t="s">
        <v>185</v>
      </c>
      <c r="U7" s="271" t="s">
        <v>15</v>
      </c>
      <c r="V7" s="272" t="s">
        <v>191</v>
      </c>
      <c r="W7" s="273" t="s">
        <v>106</v>
      </c>
      <c r="X7" s="235" t="s">
        <v>16</v>
      </c>
      <c r="Y7" s="274" t="s">
        <v>17</v>
      </c>
      <c r="Z7" s="422"/>
      <c r="AA7" s="410"/>
      <c r="AB7" s="440"/>
      <c r="AC7" s="443"/>
      <c r="AD7" s="440"/>
      <c r="AE7" s="275" t="s">
        <v>108</v>
      </c>
      <c r="AF7" s="224"/>
      <c r="AG7" s="224"/>
    </row>
    <row r="8" spans="1:33" s="276" customFormat="1" ht="15" customHeight="1">
      <c r="B8" s="277"/>
      <c r="C8" s="278"/>
      <c r="D8" s="277"/>
      <c r="F8" s="279" t="s">
        <v>101</v>
      </c>
      <c r="G8" s="280" t="s">
        <v>93</v>
      </c>
      <c r="H8" s="280" t="s">
        <v>93</v>
      </c>
      <c r="I8" s="280" t="s">
        <v>101</v>
      </c>
      <c r="J8" s="281" t="s">
        <v>102</v>
      </c>
      <c r="K8" s="36" t="s">
        <v>94</v>
      </c>
      <c r="L8" s="36" t="s">
        <v>94</v>
      </c>
      <c r="M8" s="36" t="s">
        <v>94</v>
      </c>
      <c r="N8" s="282" t="s">
        <v>95</v>
      </c>
      <c r="O8" s="281" t="s">
        <v>95</v>
      </c>
      <c r="P8" s="283" t="s">
        <v>95</v>
      </c>
      <c r="Q8" s="282" t="s">
        <v>95</v>
      </c>
      <c r="S8" s="282" t="s">
        <v>96</v>
      </c>
      <c r="V8" s="282" t="s">
        <v>97</v>
      </c>
      <c r="Y8" s="282" t="s">
        <v>98</v>
      </c>
      <c r="Z8" s="284" t="s">
        <v>99</v>
      </c>
      <c r="AA8" s="284"/>
      <c r="AB8" s="284" t="s">
        <v>167</v>
      </c>
      <c r="AC8" s="284"/>
    </row>
    <row r="9" spans="1:33" ht="14.25" customHeight="1">
      <c r="B9" s="285" t="s">
        <v>18</v>
      </c>
      <c r="C9" s="286" t="s">
        <v>100</v>
      </c>
      <c r="D9" s="286" t="s">
        <v>92</v>
      </c>
      <c r="F9" s="287">
        <v>6222666</v>
      </c>
      <c r="G9" s="350" t="s">
        <v>19</v>
      </c>
      <c r="H9" s="350" t="s">
        <v>19</v>
      </c>
      <c r="I9" s="289">
        <v>2609132</v>
      </c>
      <c r="J9" s="290" t="s">
        <v>19</v>
      </c>
      <c r="K9" s="291" t="s">
        <v>19</v>
      </c>
      <c r="L9" s="291" t="s">
        <v>19</v>
      </c>
      <c r="M9" s="291" t="s">
        <v>19</v>
      </c>
      <c r="N9" s="292" t="s">
        <v>19</v>
      </c>
      <c r="O9" s="293">
        <v>316601</v>
      </c>
      <c r="P9" s="291">
        <v>12.5</v>
      </c>
      <c r="Q9" s="291">
        <v>96.9</v>
      </c>
      <c r="R9" s="294">
        <v>0.88</v>
      </c>
      <c r="S9" s="291">
        <v>98.3</v>
      </c>
      <c r="T9" s="288">
        <v>231840</v>
      </c>
      <c r="U9" s="288">
        <v>3592358</v>
      </c>
      <c r="V9" s="295" t="s">
        <v>19</v>
      </c>
      <c r="W9" s="293">
        <v>6801</v>
      </c>
      <c r="X9" s="293">
        <v>45784</v>
      </c>
      <c r="Y9" s="296">
        <v>446001</v>
      </c>
      <c r="Z9" s="295">
        <v>333842</v>
      </c>
      <c r="AA9" s="297">
        <v>162747</v>
      </c>
      <c r="AB9" s="288">
        <v>101996</v>
      </c>
      <c r="AC9" s="296">
        <v>171387</v>
      </c>
      <c r="AD9" s="293">
        <v>242</v>
      </c>
      <c r="AE9" s="293">
        <v>49106</v>
      </c>
    </row>
    <row r="10" spans="1:33" ht="14.25" customHeight="1">
      <c r="B10" s="298"/>
      <c r="C10" s="286" t="s">
        <v>103</v>
      </c>
      <c r="D10" s="286"/>
      <c r="F10" s="287">
        <v>6240408</v>
      </c>
      <c r="G10" s="351">
        <v>-9188</v>
      </c>
      <c r="H10" s="351">
        <v>26930</v>
      </c>
      <c r="I10" s="299">
        <v>2648086</v>
      </c>
      <c r="J10" s="290" t="s">
        <v>19</v>
      </c>
      <c r="K10" s="291" t="s">
        <v>19</v>
      </c>
      <c r="L10" s="291" t="s">
        <v>19</v>
      </c>
      <c r="M10" s="291" t="s">
        <v>19</v>
      </c>
      <c r="N10" s="292" t="s">
        <v>19</v>
      </c>
      <c r="O10" s="293">
        <v>318346</v>
      </c>
      <c r="P10" s="291">
        <v>12.5</v>
      </c>
      <c r="Q10" s="291">
        <v>97.5</v>
      </c>
      <c r="R10" s="300">
        <v>1.01</v>
      </c>
      <c r="S10" s="291">
        <v>98.4</v>
      </c>
      <c r="T10" s="288">
        <v>225052</v>
      </c>
      <c r="U10" s="288">
        <v>3614203</v>
      </c>
      <c r="V10" s="295">
        <v>35799158</v>
      </c>
      <c r="W10" s="293">
        <v>6438</v>
      </c>
      <c r="X10" s="293">
        <v>49572</v>
      </c>
      <c r="Y10" s="296">
        <v>428149</v>
      </c>
      <c r="Z10" s="295">
        <v>343368</v>
      </c>
      <c r="AA10" s="297">
        <v>166528</v>
      </c>
      <c r="AB10" s="288">
        <v>100343</v>
      </c>
      <c r="AC10" s="296">
        <v>145461</v>
      </c>
      <c r="AD10" s="293">
        <v>278</v>
      </c>
      <c r="AE10" s="293">
        <v>34175</v>
      </c>
    </row>
    <row r="11" spans="1:33" ht="14.25" customHeight="1">
      <c r="B11" s="298"/>
      <c r="C11" s="286" t="s">
        <v>109</v>
      </c>
      <c r="D11" s="286"/>
      <c r="F11" s="301">
        <v>6255876</v>
      </c>
      <c r="G11" s="350">
        <v>-13308</v>
      </c>
      <c r="H11" s="350">
        <v>28776</v>
      </c>
      <c r="I11" s="299">
        <v>2687319</v>
      </c>
      <c r="J11" s="290" t="s">
        <v>19</v>
      </c>
      <c r="K11" s="291" t="s">
        <v>19</v>
      </c>
      <c r="L11" s="291" t="s">
        <v>19</v>
      </c>
      <c r="M11" s="291" t="s">
        <v>19</v>
      </c>
      <c r="N11" s="292" t="s">
        <v>19</v>
      </c>
      <c r="O11" s="293">
        <v>323022</v>
      </c>
      <c r="P11" s="291">
        <v>12.5</v>
      </c>
      <c r="Q11" s="291">
        <v>98.9</v>
      </c>
      <c r="R11" s="300">
        <v>1.1299999999999999</v>
      </c>
      <c r="S11" s="291">
        <v>98.7</v>
      </c>
      <c r="T11" s="288">
        <v>209417</v>
      </c>
      <c r="U11" s="288">
        <v>3636160</v>
      </c>
      <c r="V11" s="295">
        <v>36144985</v>
      </c>
      <c r="W11" s="293">
        <v>6639</v>
      </c>
      <c r="X11" s="293">
        <v>52568</v>
      </c>
      <c r="Y11" s="302">
        <v>511879</v>
      </c>
      <c r="Z11" s="295">
        <v>354698</v>
      </c>
      <c r="AA11" s="297">
        <v>172105</v>
      </c>
      <c r="AB11" s="288">
        <v>122273</v>
      </c>
      <c r="AC11" s="296">
        <v>163717</v>
      </c>
      <c r="AD11" s="293">
        <v>237</v>
      </c>
      <c r="AE11" s="293">
        <v>22440</v>
      </c>
    </row>
    <row r="12" spans="1:33" ht="14.25" customHeight="1">
      <c r="B12" s="298"/>
      <c r="C12" s="286" t="s">
        <v>110</v>
      </c>
      <c r="D12" s="286"/>
      <c r="F12" s="301">
        <v>6268585</v>
      </c>
      <c r="G12" s="350">
        <v>-14799</v>
      </c>
      <c r="H12" s="350">
        <v>27508</v>
      </c>
      <c r="I12" s="299">
        <v>2725850</v>
      </c>
      <c r="J12" s="290" t="s">
        <v>19</v>
      </c>
      <c r="K12" s="291">
        <v>108.2</v>
      </c>
      <c r="L12" s="291">
        <v>108.2</v>
      </c>
      <c r="M12" s="291">
        <v>100.8</v>
      </c>
      <c r="N12" s="292">
        <v>99.4</v>
      </c>
      <c r="O12" s="293">
        <v>327065</v>
      </c>
      <c r="P12" s="291">
        <v>11.8</v>
      </c>
      <c r="Q12" s="291">
        <v>100.1</v>
      </c>
      <c r="R12" s="300">
        <v>1.19</v>
      </c>
      <c r="S12" s="291">
        <v>99.4</v>
      </c>
      <c r="T12" s="293">
        <v>181230</v>
      </c>
      <c r="U12" s="293">
        <v>3652960</v>
      </c>
      <c r="V12" s="295">
        <v>36263620</v>
      </c>
      <c r="W12" s="293">
        <v>6826</v>
      </c>
      <c r="X12" s="293">
        <v>46807</v>
      </c>
      <c r="Y12" s="302">
        <v>449841</v>
      </c>
      <c r="Z12" s="295">
        <v>362458</v>
      </c>
      <c r="AA12" s="297">
        <v>176268</v>
      </c>
      <c r="AB12" s="288">
        <v>126398</v>
      </c>
      <c r="AC12" s="296">
        <v>185400</v>
      </c>
      <c r="AD12" s="293">
        <v>256</v>
      </c>
      <c r="AE12" s="293">
        <v>29486</v>
      </c>
    </row>
    <row r="13" spans="1:33" ht="14.25" customHeight="1">
      <c r="B13" s="298" t="s">
        <v>111</v>
      </c>
      <c r="C13" s="286" t="s">
        <v>112</v>
      </c>
      <c r="D13" s="286"/>
      <c r="F13" s="301">
        <v>6279026</v>
      </c>
      <c r="G13" s="350">
        <v>-18978</v>
      </c>
      <c r="H13" s="350">
        <v>29419</v>
      </c>
      <c r="I13" s="299">
        <v>2764874</v>
      </c>
      <c r="J13" s="290" t="s">
        <v>19</v>
      </c>
      <c r="K13" s="291">
        <v>106.1</v>
      </c>
      <c r="L13" s="291">
        <v>104.9</v>
      </c>
      <c r="M13" s="291">
        <v>98.9</v>
      </c>
      <c r="N13" s="292">
        <v>98.3</v>
      </c>
      <c r="O13" s="293">
        <v>335752</v>
      </c>
      <c r="P13" s="291">
        <v>11.6</v>
      </c>
      <c r="Q13" s="291">
        <v>102.7</v>
      </c>
      <c r="R13" s="300">
        <v>1.19</v>
      </c>
      <c r="S13" s="291">
        <v>100</v>
      </c>
      <c r="T13" s="293">
        <v>164683</v>
      </c>
      <c r="U13" s="293">
        <v>3665763</v>
      </c>
      <c r="V13" s="295">
        <v>35468805</v>
      </c>
      <c r="W13" s="293">
        <v>6585</v>
      </c>
      <c r="X13" s="293">
        <v>45946</v>
      </c>
      <c r="Y13" s="302">
        <v>524413</v>
      </c>
      <c r="Z13" s="295">
        <v>373258</v>
      </c>
      <c r="AA13" s="297">
        <v>180595</v>
      </c>
      <c r="AB13" s="288">
        <v>114837</v>
      </c>
      <c r="AC13" s="296">
        <v>171490</v>
      </c>
      <c r="AD13" s="293">
        <v>262</v>
      </c>
      <c r="AE13" s="293">
        <v>32615</v>
      </c>
    </row>
    <row r="14" spans="1:33" ht="14.25" customHeight="1">
      <c r="B14" s="298"/>
      <c r="C14" s="286" t="s">
        <v>77</v>
      </c>
      <c r="D14" s="286"/>
      <c r="F14" s="301">
        <v>6284480</v>
      </c>
      <c r="G14" s="350" t="s">
        <v>19</v>
      </c>
      <c r="H14" s="350" t="s">
        <v>19</v>
      </c>
      <c r="I14" s="299">
        <v>2773840</v>
      </c>
      <c r="J14" s="290" t="s">
        <v>19</v>
      </c>
      <c r="K14" s="291">
        <v>100</v>
      </c>
      <c r="L14" s="291">
        <v>100</v>
      </c>
      <c r="M14" s="291">
        <v>95.9</v>
      </c>
      <c r="N14" s="292">
        <v>100</v>
      </c>
      <c r="O14" s="293">
        <v>326602</v>
      </c>
      <c r="P14" s="291">
        <v>9.4</v>
      </c>
      <c r="Q14" s="291">
        <v>100</v>
      </c>
      <c r="R14" s="300">
        <v>0.84</v>
      </c>
      <c r="S14" s="291">
        <v>100</v>
      </c>
      <c r="T14" s="288">
        <v>130386</v>
      </c>
      <c r="U14" s="293">
        <v>3686313</v>
      </c>
      <c r="V14" s="295">
        <v>34953436</v>
      </c>
      <c r="W14" s="293">
        <v>6182</v>
      </c>
      <c r="X14" s="293">
        <v>43070</v>
      </c>
      <c r="Y14" s="302">
        <v>368237</v>
      </c>
      <c r="Z14" s="295">
        <v>399755</v>
      </c>
      <c r="AA14" s="297">
        <v>191230</v>
      </c>
      <c r="AB14" s="288">
        <v>109384</v>
      </c>
      <c r="AC14" s="296">
        <v>159575</v>
      </c>
      <c r="AD14" s="293">
        <v>232</v>
      </c>
      <c r="AE14" s="293">
        <v>25796</v>
      </c>
    </row>
    <row r="15" spans="1:33" ht="14.25" customHeight="1">
      <c r="B15" s="298"/>
      <c r="C15" s="286" t="s">
        <v>78</v>
      </c>
      <c r="D15" s="286"/>
      <c r="F15" s="301">
        <v>6278007</v>
      </c>
      <c r="G15" s="351">
        <v>-25475</v>
      </c>
      <c r="H15" s="351">
        <v>19002</v>
      </c>
      <c r="I15" s="296">
        <v>2802071</v>
      </c>
      <c r="J15" s="290" t="s">
        <v>19</v>
      </c>
      <c r="K15" s="291">
        <v>102.6</v>
      </c>
      <c r="L15" s="291">
        <v>104.7</v>
      </c>
      <c r="M15" s="291">
        <v>105</v>
      </c>
      <c r="N15" s="291">
        <v>100.1</v>
      </c>
      <c r="O15" s="293">
        <v>323575</v>
      </c>
      <c r="P15" s="291">
        <v>9.1999999999999993</v>
      </c>
      <c r="Q15" s="291">
        <v>99.1</v>
      </c>
      <c r="R15" s="300">
        <v>0.83</v>
      </c>
      <c r="S15" s="291">
        <v>99.4</v>
      </c>
      <c r="T15" s="288">
        <v>138360</v>
      </c>
      <c r="U15" s="293">
        <v>3696664</v>
      </c>
      <c r="V15" s="295">
        <v>35227906</v>
      </c>
      <c r="W15" s="293">
        <v>6783</v>
      </c>
      <c r="X15" s="293">
        <v>45042</v>
      </c>
      <c r="Y15" s="302">
        <v>486404</v>
      </c>
      <c r="Z15" s="295">
        <v>411940</v>
      </c>
      <c r="AA15" s="297">
        <v>194412</v>
      </c>
      <c r="AB15" s="288">
        <v>139003</v>
      </c>
      <c r="AC15" s="296">
        <v>206824</v>
      </c>
      <c r="AD15" s="293">
        <v>206</v>
      </c>
      <c r="AE15" s="293">
        <v>32777</v>
      </c>
    </row>
    <row r="16" spans="1:33" ht="14.25" customHeight="1">
      <c r="B16" s="298"/>
      <c r="C16" s="286" t="s">
        <v>24</v>
      </c>
      <c r="D16" s="286"/>
      <c r="F16" s="301">
        <v>6275278</v>
      </c>
      <c r="G16" s="350">
        <v>-31617</v>
      </c>
      <c r="H16" s="350">
        <v>28888</v>
      </c>
      <c r="I16" s="296">
        <v>2833850</v>
      </c>
      <c r="J16" s="290" t="s">
        <v>19</v>
      </c>
      <c r="K16" s="291">
        <v>103</v>
      </c>
      <c r="L16" s="291">
        <v>104.7</v>
      </c>
      <c r="M16" s="291">
        <v>112.9</v>
      </c>
      <c r="N16" s="291">
        <v>98.4</v>
      </c>
      <c r="O16" s="293">
        <v>324334</v>
      </c>
      <c r="P16" s="291">
        <v>10.6</v>
      </c>
      <c r="Q16" s="291">
        <v>99.3</v>
      </c>
      <c r="R16" s="300">
        <v>0.96</v>
      </c>
      <c r="S16" s="291">
        <v>101.7</v>
      </c>
      <c r="T16" s="288">
        <v>146589</v>
      </c>
      <c r="U16" s="293">
        <v>3715961</v>
      </c>
      <c r="V16" s="295">
        <v>34796653</v>
      </c>
      <c r="W16" s="293">
        <v>6384</v>
      </c>
      <c r="X16" s="293">
        <v>47800</v>
      </c>
      <c r="Y16" s="302">
        <v>658470</v>
      </c>
      <c r="Z16" s="295">
        <v>422707</v>
      </c>
      <c r="AA16" s="297">
        <v>201077</v>
      </c>
      <c r="AB16" s="288">
        <v>173660</v>
      </c>
      <c r="AC16" s="296">
        <v>281125</v>
      </c>
      <c r="AD16" s="293">
        <v>216</v>
      </c>
      <c r="AE16" s="293">
        <v>28637</v>
      </c>
    </row>
    <row r="17" spans="2:33" ht="14.25" customHeight="1">
      <c r="B17" s="298"/>
      <c r="C17" s="286" t="s">
        <v>25</v>
      </c>
      <c r="D17" s="286"/>
      <c r="F17" s="301">
        <v>6273530</v>
      </c>
      <c r="G17" s="350">
        <v>-35940</v>
      </c>
      <c r="H17" s="350">
        <v>34192</v>
      </c>
      <c r="I17" s="296">
        <v>2868701</v>
      </c>
      <c r="J17" s="290" t="s">
        <v>19</v>
      </c>
      <c r="K17" s="291">
        <v>101.2</v>
      </c>
      <c r="L17" s="291">
        <v>102.2</v>
      </c>
      <c r="M17" s="291">
        <v>102.1</v>
      </c>
      <c r="N17" s="291">
        <v>99.5</v>
      </c>
      <c r="O17" s="293">
        <v>333704</v>
      </c>
      <c r="P17" s="291">
        <v>11.3</v>
      </c>
      <c r="Q17" s="291">
        <v>102.1</v>
      </c>
      <c r="R17" s="300">
        <v>0.97</v>
      </c>
      <c r="S17" s="291">
        <v>105.3</v>
      </c>
      <c r="T17" s="293">
        <v>151892</v>
      </c>
      <c r="U17" s="293">
        <v>3730137</v>
      </c>
      <c r="V17" s="295">
        <v>34532289.243000001</v>
      </c>
      <c r="W17" s="293">
        <v>6077</v>
      </c>
      <c r="X17" s="293">
        <v>44540</v>
      </c>
      <c r="Y17" s="302">
        <v>570856</v>
      </c>
      <c r="Z17" s="295">
        <v>431252</v>
      </c>
      <c r="AA17" s="297">
        <v>203734</v>
      </c>
      <c r="AB17" s="288">
        <v>165478</v>
      </c>
      <c r="AC17" s="296">
        <v>255368</v>
      </c>
      <c r="AD17" s="293">
        <v>278</v>
      </c>
      <c r="AE17" s="293">
        <v>62485</v>
      </c>
    </row>
    <row r="18" spans="2:33" s="305" customFormat="1" ht="14.25" customHeight="1">
      <c r="B18" s="303"/>
      <c r="C18" s="304" t="s">
        <v>26</v>
      </c>
      <c r="D18" s="304"/>
      <c r="F18" s="306">
        <v>6275423</v>
      </c>
      <c r="G18" s="352">
        <v>-38855</v>
      </c>
      <c r="H18" s="352">
        <v>40748</v>
      </c>
      <c r="I18" s="307">
        <v>2911312</v>
      </c>
      <c r="J18" s="290" t="s">
        <v>19</v>
      </c>
      <c r="K18" s="85">
        <v>99.3</v>
      </c>
      <c r="L18" s="85">
        <v>100.6</v>
      </c>
      <c r="M18" s="85">
        <v>102.3</v>
      </c>
      <c r="N18" s="360">
        <v>100.6</v>
      </c>
      <c r="O18" s="361">
        <v>355450</v>
      </c>
      <c r="P18" s="360">
        <v>11.2</v>
      </c>
      <c r="Q18" s="360">
        <v>108.7</v>
      </c>
      <c r="R18" s="308">
        <v>0.99</v>
      </c>
      <c r="S18" s="85">
        <v>107.7</v>
      </c>
      <c r="T18" s="309">
        <v>152006</v>
      </c>
      <c r="U18" s="309">
        <v>3747403</v>
      </c>
      <c r="V18" s="295" t="s">
        <v>19</v>
      </c>
      <c r="W18" s="309">
        <v>5798.0420000000004</v>
      </c>
      <c r="X18" s="309">
        <v>44008</v>
      </c>
      <c r="Y18" s="310">
        <v>607316.0257</v>
      </c>
      <c r="Z18" s="358">
        <v>433923.48</v>
      </c>
      <c r="AA18" s="359">
        <v>206197.01</v>
      </c>
      <c r="AB18" s="288" t="s">
        <v>19</v>
      </c>
      <c r="AC18" s="296" t="s">
        <v>19</v>
      </c>
      <c r="AD18" s="309">
        <v>305</v>
      </c>
      <c r="AE18" s="309">
        <v>40327</v>
      </c>
    </row>
    <row r="19" spans="2:33" ht="9" customHeight="1">
      <c r="B19" s="298"/>
      <c r="D19" s="193"/>
      <c r="F19" s="287"/>
      <c r="G19" s="353"/>
      <c r="H19" s="353"/>
      <c r="I19" s="312"/>
      <c r="J19" s="313"/>
      <c r="K19" s="291"/>
      <c r="L19" s="291"/>
      <c r="M19" s="291"/>
      <c r="N19" s="292"/>
      <c r="O19" s="314"/>
      <c r="P19" s="315"/>
      <c r="Q19" s="292"/>
      <c r="R19" s="294"/>
      <c r="S19" s="85"/>
      <c r="T19" s="288"/>
      <c r="U19" s="288"/>
      <c r="V19" s="288"/>
      <c r="W19" s="316"/>
      <c r="X19" s="288"/>
      <c r="Y19" s="296"/>
      <c r="Z19" s="317"/>
      <c r="AA19" s="318"/>
      <c r="AB19" s="288"/>
      <c r="AC19" s="296"/>
      <c r="AD19" s="311"/>
      <c r="AE19" s="319"/>
    </row>
    <row r="20" spans="2:33" ht="14.25" customHeight="1">
      <c r="B20" s="298" t="s">
        <v>192</v>
      </c>
      <c r="C20" s="286" t="s">
        <v>27</v>
      </c>
      <c r="D20" s="286" t="s">
        <v>236</v>
      </c>
      <c r="E20" s="320"/>
      <c r="F20" s="293">
        <v>6277536</v>
      </c>
      <c r="G20" s="351">
        <v>-2387</v>
      </c>
      <c r="H20" s="351">
        <v>600</v>
      </c>
      <c r="I20" s="293">
        <v>2906317</v>
      </c>
      <c r="J20" s="321">
        <v>43.5</v>
      </c>
      <c r="K20" s="321">
        <v>96.3</v>
      </c>
      <c r="L20" s="291">
        <v>99.9</v>
      </c>
      <c r="M20" s="291">
        <v>104.7</v>
      </c>
      <c r="N20" s="292">
        <v>100.9</v>
      </c>
      <c r="O20" s="322">
        <v>399861</v>
      </c>
      <c r="P20" s="292">
        <v>11.3</v>
      </c>
      <c r="Q20" s="292">
        <v>122.4</v>
      </c>
      <c r="R20" s="300">
        <v>0.95</v>
      </c>
      <c r="S20" s="291">
        <v>107.9</v>
      </c>
      <c r="T20" s="293">
        <v>12309</v>
      </c>
      <c r="U20" s="293">
        <v>3749018</v>
      </c>
      <c r="V20" s="293">
        <v>3098114</v>
      </c>
      <c r="W20" s="293">
        <v>295</v>
      </c>
      <c r="X20" s="293">
        <v>2969</v>
      </c>
      <c r="Y20" s="302">
        <v>56964</v>
      </c>
      <c r="Z20" s="293">
        <v>434377</v>
      </c>
      <c r="AA20" s="302">
        <v>204981</v>
      </c>
      <c r="AB20" s="293" t="s">
        <v>238</v>
      </c>
      <c r="AC20" s="302" t="s">
        <v>239</v>
      </c>
      <c r="AD20" s="293">
        <v>28</v>
      </c>
      <c r="AE20" s="293">
        <v>4489</v>
      </c>
      <c r="AF20" s="314"/>
      <c r="AG20" s="314"/>
    </row>
    <row r="21" spans="2:33" ht="14.25" customHeight="1">
      <c r="B21" s="298"/>
      <c r="C21" s="286" t="s">
        <v>28</v>
      </c>
      <c r="D21" s="286"/>
      <c r="E21" s="320"/>
      <c r="F21" s="293">
        <v>6277796</v>
      </c>
      <c r="G21" s="351">
        <v>-2763</v>
      </c>
      <c r="H21" s="351">
        <v>3023</v>
      </c>
      <c r="I21" s="293">
        <v>2908576</v>
      </c>
      <c r="J21" s="321">
        <v>44.8</v>
      </c>
      <c r="K21" s="321">
        <v>99.2</v>
      </c>
      <c r="L21" s="291">
        <v>100.2</v>
      </c>
      <c r="M21" s="291">
        <v>105.1</v>
      </c>
      <c r="N21" s="292">
        <v>100.2</v>
      </c>
      <c r="O21" s="322">
        <v>296619</v>
      </c>
      <c r="P21" s="292">
        <v>10.5</v>
      </c>
      <c r="Q21" s="292">
        <v>90.8</v>
      </c>
      <c r="R21" s="300">
        <v>0.97</v>
      </c>
      <c r="S21" s="291">
        <v>108.1</v>
      </c>
      <c r="T21" s="293">
        <v>10566</v>
      </c>
      <c r="U21" s="293">
        <v>3752135</v>
      </c>
      <c r="V21" s="293">
        <v>3522562</v>
      </c>
      <c r="W21" s="293">
        <v>467</v>
      </c>
      <c r="X21" s="293">
        <v>4658</v>
      </c>
      <c r="Y21" s="302">
        <v>60002</v>
      </c>
      <c r="Z21" s="293">
        <v>434445</v>
      </c>
      <c r="AA21" s="302">
        <v>205840</v>
      </c>
      <c r="AB21" s="293" t="s">
        <v>240</v>
      </c>
      <c r="AC21" s="302" t="s">
        <v>241</v>
      </c>
      <c r="AD21" s="293">
        <v>27</v>
      </c>
      <c r="AE21" s="293">
        <v>1668</v>
      </c>
      <c r="AF21" s="314"/>
      <c r="AG21" s="314"/>
    </row>
    <row r="22" spans="2:33" ht="14.25" customHeight="1">
      <c r="B22" s="298"/>
      <c r="C22" s="286" t="s">
        <v>29</v>
      </c>
      <c r="D22" s="286"/>
      <c r="E22" s="320"/>
      <c r="F22" s="293">
        <v>6275533</v>
      </c>
      <c r="G22" s="351">
        <v>-2909</v>
      </c>
      <c r="H22" s="351">
        <v>646</v>
      </c>
      <c r="I22" s="293">
        <v>2908995</v>
      </c>
      <c r="J22" s="321">
        <v>45</v>
      </c>
      <c r="K22" s="321">
        <v>98.9</v>
      </c>
      <c r="L22" s="291">
        <v>99.1</v>
      </c>
      <c r="M22" s="291">
        <v>107.1</v>
      </c>
      <c r="N22" s="292">
        <v>100.5</v>
      </c>
      <c r="O22" s="322">
        <v>292221</v>
      </c>
      <c r="P22" s="292">
        <v>11</v>
      </c>
      <c r="Q22" s="292">
        <v>89.5</v>
      </c>
      <c r="R22" s="300">
        <v>1</v>
      </c>
      <c r="S22" s="291">
        <v>108</v>
      </c>
      <c r="T22" s="293">
        <v>11130</v>
      </c>
      <c r="U22" s="293">
        <v>3757821</v>
      </c>
      <c r="V22" s="293">
        <v>3356547.4219999998</v>
      </c>
      <c r="W22" s="293">
        <v>513</v>
      </c>
      <c r="X22" s="293">
        <v>3528</v>
      </c>
      <c r="Y22" s="302">
        <v>87107</v>
      </c>
      <c r="Z22" s="293">
        <v>433095</v>
      </c>
      <c r="AA22" s="302">
        <v>206208</v>
      </c>
      <c r="AB22" s="293" t="s">
        <v>242</v>
      </c>
      <c r="AC22" s="302" t="s">
        <v>243</v>
      </c>
      <c r="AD22" s="293">
        <v>25</v>
      </c>
      <c r="AE22" s="293">
        <v>2998</v>
      </c>
      <c r="AF22" s="314"/>
      <c r="AG22" s="314"/>
    </row>
    <row r="23" spans="2:33" ht="14.25" customHeight="1">
      <c r="B23" s="298"/>
      <c r="C23" s="286" t="s">
        <v>20</v>
      </c>
      <c r="D23" s="286"/>
      <c r="E23" s="320"/>
      <c r="F23" s="293">
        <v>6275423</v>
      </c>
      <c r="G23" s="351">
        <v>-2973</v>
      </c>
      <c r="H23" s="351">
        <v>2863</v>
      </c>
      <c r="I23" s="293">
        <v>2911312</v>
      </c>
      <c r="J23" s="321">
        <v>44.8</v>
      </c>
      <c r="K23" s="321">
        <v>99.3</v>
      </c>
      <c r="L23" s="291">
        <v>100.8</v>
      </c>
      <c r="M23" s="291">
        <v>107.2</v>
      </c>
      <c r="N23" s="292">
        <v>100.2</v>
      </c>
      <c r="O23" s="322">
        <v>292600</v>
      </c>
      <c r="P23" s="292">
        <v>11.4</v>
      </c>
      <c r="Q23" s="292">
        <v>89.6</v>
      </c>
      <c r="R23" s="300">
        <v>1.04</v>
      </c>
      <c r="S23" s="291">
        <v>108.7</v>
      </c>
      <c r="T23" s="293">
        <v>11824</v>
      </c>
      <c r="U23" s="293">
        <v>3756845</v>
      </c>
      <c r="V23" s="293">
        <v>2828387</v>
      </c>
      <c r="W23" s="293">
        <v>561</v>
      </c>
      <c r="X23" s="293">
        <v>3379</v>
      </c>
      <c r="Y23" s="302">
        <v>61105</v>
      </c>
      <c r="Z23" s="293">
        <v>433013</v>
      </c>
      <c r="AA23" s="302">
        <v>205808</v>
      </c>
      <c r="AB23" s="293" t="s">
        <v>244</v>
      </c>
      <c r="AC23" s="302" t="s">
        <v>245</v>
      </c>
      <c r="AD23" s="293">
        <v>37</v>
      </c>
      <c r="AE23" s="293">
        <v>10372</v>
      </c>
      <c r="AF23" s="314"/>
      <c r="AG23" s="314"/>
    </row>
    <row r="24" spans="2:33" ht="14.25" customHeight="1">
      <c r="B24" s="298"/>
      <c r="C24" s="286" t="s">
        <v>21</v>
      </c>
      <c r="D24" s="286"/>
      <c r="E24" s="320"/>
      <c r="F24" s="293">
        <v>6277263</v>
      </c>
      <c r="G24" s="351">
        <v>-2889</v>
      </c>
      <c r="H24" s="351">
        <v>4729</v>
      </c>
      <c r="I24" s="293">
        <v>2915537</v>
      </c>
      <c r="J24" s="321">
        <v>44.3</v>
      </c>
      <c r="K24" s="321">
        <v>97.3</v>
      </c>
      <c r="L24" s="291">
        <v>98.9</v>
      </c>
      <c r="M24" s="291">
        <v>106.1</v>
      </c>
      <c r="N24" s="292">
        <v>100.8</v>
      </c>
      <c r="O24" s="322">
        <v>308048</v>
      </c>
      <c r="P24" s="292">
        <v>11.5</v>
      </c>
      <c r="Q24" s="292">
        <v>94.3</v>
      </c>
      <c r="R24" s="300">
        <v>1.05</v>
      </c>
      <c r="S24" s="291">
        <v>109.1</v>
      </c>
      <c r="T24" s="293">
        <v>14231</v>
      </c>
      <c r="U24" s="293">
        <v>3760255</v>
      </c>
      <c r="V24" s="293">
        <v>2542516.7620000001</v>
      </c>
      <c r="W24" s="293">
        <v>745</v>
      </c>
      <c r="X24" s="293">
        <v>4665</v>
      </c>
      <c r="Y24" s="302">
        <v>23769</v>
      </c>
      <c r="Z24" s="293">
        <v>433191</v>
      </c>
      <c r="AA24" s="302">
        <v>206593</v>
      </c>
      <c r="AB24" s="293" t="s">
        <v>246</v>
      </c>
      <c r="AC24" s="302" t="s">
        <v>247</v>
      </c>
      <c r="AD24" s="293">
        <v>23</v>
      </c>
      <c r="AE24" s="293">
        <v>3556</v>
      </c>
      <c r="AF24" s="314"/>
      <c r="AG24" s="314"/>
    </row>
    <row r="25" spans="2:33" ht="14.25" customHeight="1">
      <c r="B25" s="298"/>
      <c r="C25" s="286" t="s">
        <v>22</v>
      </c>
      <c r="D25" s="286"/>
      <c r="E25" s="320"/>
      <c r="F25" s="293">
        <v>6275564</v>
      </c>
      <c r="G25" s="351">
        <v>-3319</v>
      </c>
      <c r="H25" s="351">
        <v>1620</v>
      </c>
      <c r="I25" s="293">
        <v>2916221</v>
      </c>
      <c r="J25" s="321">
        <v>45</v>
      </c>
      <c r="K25" s="321">
        <v>96</v>
      </c>
      <c r="L25" s="291">
        <v>98.1</v>
      </c>
      <c r="M25" s="291">
        <v>104.8</v>
      </c>
      <c r="N25" s="292">
        <v>101.6</v>
      </c>
      <c r="O25" s="322">
        <v>662268</v>
      </c>
      <c r="P25" s="292">
        <v>11.3</v>
      </c>
      <c r="Q25" s="292">
        <v>202.8</v>
      </c>
      <c r="R25" s="300">
        <v>1.0900000000000001</v>
      </c>
      <c r="S25" s="291">
        <v>109.5</v>
      </c>
      <c r="T25" s="293">
        <v>17241</v>
      </c>
      <c r="U25" s="293">
        <v>3760522</v>
      </c>
      <c r="V25" s="293">
        <v>2765527.466</v>
      </c>
      <c r="W25" s="293">
        <v>363</v>
      </c>
      <c r="X25" s="293">
        <v>2938</v>
      </c>
      <c r="Y25" s="302">
        <v>65275</v>
      </c>
      <c r="Z25" s="293">
        <v>436790</v>
      </c>
      <c r="AA25" s="302">
        <v>207374</v>
      </c>
      <c r="AB25" s="293" t="s">
        <v>248</v>
      </c>
      <c r="AC25" s="302" t="s">
        <v>249</v>
      </c>
      <c r="AD25" s="293">
        <v>24</v>
      </c>
      <c r="AE25" s="293">
        <v>1569</v>
      </c>
      <c r="AF25" s="314"/>
      <c r="AG25" s="314"/>
    </row>
    <row r="26" spans="2:33" ht="14.25" customHeight="1">
      <c r="B26" s="298" t="s">
        <v>228</v>
      </c>
      <c r="C26" s="286" t="s">
        <v>23</v>
      </c>
      <c r="D26" s="286"/>
      <c r="E26" s="320"/>
      <c r="F26" s="293">
        <v>6273675</v>
      </c>
      <c r="G26" s="351">
        <v>-3899</v>
      </c>
      <c r="H26" s="351">
        <v>2010</v>
      </c>
      <c r="I26" s="293">
        <v>2916604</v>
      </c>
      <c r="J26" s="321">
        <v>43.6</v>
      </c>
      <c r="K26" s="321">
        <v>96.8</v>
      </c>
      <c r="L26" s="291">
        <v>96.5</v>
      </c>
      <c r="M26" s="291">
        <v>105.7</v>
      </c>
      <c r="N26" s="292">
        <v>99.9</v>
      </c>
      <c r="O26" s="322">
        <v>313453</v>
      </c>
      <c r="P26" s="292">
        <v>10.5</v>
      </c>
      <c r="Q26" s="292">
        <v>96</v>
      </c>
      <c r="R26" s="300">
        <v>1.06</v>
      </c>
      <c r="S26" s="291">
        <v>110.1</v>
      </c>
      <c r="T26" s="293">
        <v>12398</v>
      </c>
      <c r="U26" s="293">
        <v>3761505</v>
      </c>
      <c r="V26" s="293">
        <v>3218709.9220000003</v>
      </c>
      <c r="W26" s="293">
        <v>329</v>
      </c>
      <c r="X26" s="293">
        <v>3104</v>
      </c>
      <c r="Y26" s="302">
        <v>37121</v>
      </c>
      <c r="Z26" s="293">
        <v>434480</v>
      </c>
      <c r="AA26" s="302">
        <v>207050</v>
      </c>
      <c r="AB26" s="293" t="s">
        <v>250</v>
      </c>
      <c r="AC26" s="302" t="s">
        <v>251</v>
      </c>
      <c r="AD26" s="293">
        <v>25</v>
      </c>
      <c r="AE26" s="293">
        <v>2775</v>
      </c>
      <c r="AF26" s="314"/>
      <c r="AG26" s="314"/>
    </row>
    <row r="27" spans="2:33" ht="14.25" customHeight="1">
      <c r="B27" s="298"/>
      <c r="C27" s="286" t="s">
        <v>77</v>
      </c>
      <c r="D27" s="286"/>
      <c r="E27" s="320"/>
      <c r="F27" s="293">
        <v>6269264</v>
      </c>
      <c r="G27" s="351">
        <v>-6154</v>
      </c>
      <c r="H27" s="351">
        <v>1743</v>
      </c>
      <c r="I27" s="293">
        <v>2915935</v>
      </c>
      <c r="J27" s="321">
        <v>43.7</v>
      </c>
      <c r="K27" s="321">
        <v>97.3</v>
      </c>
      <c r="L27" s="291">
        <v>98.8</v>
      </c>
      <c r="M27" s="291">
        <v>105.3</v>
      </c>
      <c r="N27" s="292">
        <v>100.4</v>
      </c>
      <c r="O27" s="322">
        <v>303700</v>
      </c>
      <c r="P27" s="292">
        <v>10.199999999999999</v>
      </c>
      <c r="Q27" s="292">
        <v>93</v>
      </c>
      <c r="R27" s="300">
        <v>1.05</v>
      </c>
      <c r="S27" s="291">
        <v>109.8</v>
      </c>
      <c r="T27" s="293">
        <v>11264</v>
      </c>
      <c r="U27" s="293">
        <v>3761997</v>
      </c>
      <c r="V27" s="293">
        <v>3142135.1680000001</v>
      </c>
      <c r="W27" s="293">
        <v>519</v>
      </c>
      <c r="X27" s="293">
        <v>3006</v>
      </c>
      <c r="Y27" s="302">
        <v>35936</v>
      </c>
      <c r="Z27" s="293">
        <v>434094.47</v>
      </c>
      <c r="AA27" s="302">
        <v>207099.4</v>
      </c>
      <c r="AB27" s="293" t="s">
        <v>252</v>
      </c>
      <c r="AC27" s="302" t="s">
        <v>253</v>
      </c>
      <c r="AD27" s="293">
        <v>23</v>
      </c>
      <c r="AE27" s="293">
        <v>996</v>
      </c>
      <c r="AF27" s="314"/>
      <c r="AG27" s="314"/>
    </row>
    <row r="28" spans="2:33" ht="14.25" customHeight="1">
      <c r="B28" s="298"/>
      <c r="C28" s="286" t="s">
        <v>78</v>
      </c>
      <c r="D28" s="286"/>
      <c r="E28" s="320"/>
      <c r="F28" s="293">
        <v>6266734</v>
      </c>
      <c r="G28" s="351">
        <v>-2530</v>
      </c>
      <c r="H28" s="351">
        <v>1661</v>
      </c>
      <c r="I28" s="293">
        <v>2916712</v>
      </c>
      <c r="J28" s="321">
        <v>44.5</v>
      </c>
      <c r="K28" s="321">
        <v>94.7</v>
      </c>
      <c r="L28" s="291">
        <v>96.3</v>
      </c>
      <c r="M28" s="291">
        <v>103.9</v>
      </c>
      <c r="N28" s="291">
        <v>100.3</v>
      </c>
      <c r="O28" s="293">
        <v>314426</v>
      </c>
      <c r="P28" s="291">
        <v>10.5</v>
      </c>
      <c r="Q28" s="291">
        <v>96.3</v>
      </c>
      <c r="R28" s="300">
        <v>1.01</v>
      </c>
      <c r="S28" s="291">
        <v>110</v>
      </c>
      <c r="T28" s="293">
        <v>13452</v>
      </c>
      <c r="U28" s="293">
        <v>3747403</v>
      </c>
      <c r="V28" s="309">
        <v>2914009.6579999998</v>
      </c>
      <c r="W28" s="293">
        <v>525</v>
      </c>
      <c r="X28" s="293">
        <v>3498</v>
      </c>
      <c r="Y28" s="302">
        <v>134306.48809999999</v>
      </c>
      <c r="Z28" s="293">
        <v>433923.48</v>
      </c>
      <c r="AA28" s="302">
        <v>206197.01</v>
      </c>
      <c r="AB28" s="293" t="s">
        <v>254</v>
      </c>
      <c r="AC28" s="302" t="s">
        <v>255</v>
      </c>
      <c r="AD28" s="293">
        <v>24</v>
      </c>
      <c r="AE28" s="293">
        <v>2886</v>
      </c>
      <c r="AF28" s="314"/>
      <c r="AG28" s="314"/>
    </row>
    <row r="29" spans="2:33" ht="14.25" customHeight="1">
      <c r="B29" s="298"/>
      <c r="C29" s="286" t="s">
        <v>24</v>
      </c>
      <c r="D29" s="286"/>
      <c r="E29" s="320"/>
      <c r="F29" s="293">
        <v>6271078</v>
      </c>
      <c r="G29" s="351">
        <v>-4095</v>
      </c>
      <c r="H29" s="351">
        <v>8439</v>
      </c>
      <c r="I29" s="293">
        <v>2931103</v>
      </c>
      <c r="J29" s="321">
        <v>43.4</v>
      </c>
      <c r="K29" s="321">
        <v>97.1</v>
      </c>
      <c r="L29" s="291">
        <v>97.7</v>
      </c>
      <c r="M29" s="291">
        <v>108.7</v>
      </c>
      <c r="N29" s="291">
        <v>101.2</v>
      </c>
      <c r="O29" s="293">
        <v>295289</v>
      </c>
      <c r="P29" s="291">
        <v>10.4</v>
      </c>
      <c r="Q29" s="291">
        <v>90.4</v>
      </c>
      <c r="R29" s="300">
        <v>0.94631481153778096</v>
      </c>
      <c r="S29" s="321">
        <v>110.3</v>
      </c>
      <c r="T29" s="293">
        <v>11419</v>
      </c>
      <c r="U29" s="293">
        <v>3753075</v>
      </c>
      <c r="V29" s="293" t="s">
        <v>19</v>
      </c>
      <c r="W29" s="293">
        <v>311</v>
      </c>
      <c r="X29" s="293">
        <v>3026</v>
      </c>
      <c r="Y29" s="302">
        <v>34916.741800000003</v>
      </c>
      <c r="Z29" s="293">
        <v>435750.86</v>
      </c>
      <c r="AA29" s="302">
        <v>207581.9</v>
      </c>
      <c r="AB29" s="293" t="s">
        <v>256</v>
      </c>
      <c r="AC29" s="302" t="s">
        <v>257</v>
      </c>
      <c r="AD29" s="293">
        <v>21</v>
      </c>
      <c r="AE29" s="293">
        <v>1376</v>
      </c>
      <c r="AF29" s="314"/>
      <c r="AG29" s="314"/>
    </row>
    <row r="30" spans="2:33" ht="14.25" customHeight="1">
      <c r="B30" s="298"/>
      <c r="C30" s="286" t="s">
        <v>25</v>
      </c>
      <c r="D30" s="286"/>
      <c r="E30" s="320"/>
      <c r="F30" s="293">
        <v>6277739</v>
      </c>
      <c r="G30" s="351">
        <v>-3387</v>
      </c>
      <c r="H30" s="351">
        <v>10048</v>
      </c>
      <c r="I30" s="293">
        <v>2942593</v>
      </c>
      <c r="J30" s="321">
        <v>42.3</v>
      </c>
      <c r="K30" s="323">
        <v>96.4</v>
      </c>
      <c r="L30" s="85">
        <v>96.3</v>
      </c>
      <c r="M30" s="85">
        <v>109.7</v>
      </c>
      <c r="N30" s="85">
        <v>100.6</v>
      </c>
      <c r="O30" s="309">
        <v>297791</v>
      </c>
      <c r="P30" s="85">
        <v>10</v>
      </c>
      <c r="Q30" s="85">
        <v>91.2</v>
      </c>
      <c r="R30" s="308">
        <v>0.93</v>
      </c>
      <c r="S30" s="321">
        <v>110.7</v>
      </c>
      <c r="T30" s="309">
        <v>12003</v>
      </c>
      <c r="U30" s="309">
        <v>3755146</v>
      </c>
      <c r="V30" s="293" t="s">
        <v>19</v>
      </c>
      <c r="W30" s="293">
        <v>292</v>
      </c>
      <c r="X30" s="293">
        <v>2796</v>
      </c>
      <c r="Y30" s="310">
        <v>19164.516500000002</v>
      </c>
      <c r="Z30" s="309">
        <v>435353.67</v>
      </c>
      <c r="AA30" s="310">
        <v>209156.86</v>
      </c>
      <c r="AB30" s="293" t="s">
        <v>261</v>
      </c>
      <c r="AC30" s="302" t="s">
        <v>262</v>
      </c>
      <c r="AD30" s="293">
        <v>30</v>
      </c>
      <c r="AE30" s="293">
        <v>2461</v>
      </c>
      <c r="AF30" s="314"/>
      <c r="AG30" s="314"/>
    </row>
    <row r="31" spans="2:33" ht="14.25" customHeight="1">
      <c r="B31" s="298"/>
      <c r="C31" s="286" t="s">
        <v>26</v>
      </c>
      <c r="D31" s="286"/>
      <c r="E31" s="320"/>
      <c r="F31" s="293">
        <v>6277695</v>
      </c>
      <c r="G31" s="351">
        <v>-2735</v>
      </c>
      <c r="H31" s="351">
        <v>2691</v>
      </c>
      <c r="I31" s="293">
        <v>2945393</v>
      </c>
      <c r="J31" s="323">
        <v>42.5</v>
      </c>
      <c r="K31" s="321" t="s">
        <v>19</v>
      </c>
      <c r="L31" s="291" t="s">
        <v>19</v>
      </c>
      <c r="M31" s="291" t="s">
        <v>19</v>
      </c>
      <c r="N31" s="291" t="s">
        <v>19</v>
      </c>
      <c r="O31" s="293" t="s">
        <v>19</v>
      </c>
      <c r="P31" s="291" t="s">
        <v>19</v>
      </c>
      <c r="Q31" s="291" t="s">
        <v>19</v>
      </c>
      <c r="R31" s="300" t="s">
        <v>19</v>
      </c>
      <c r="S31" s="323">
        <v>110.8</v>
      </c>
      <c r="T31" s="309" t="s">
        <v>266</v>
      </c>
      <c r="U31" s="293" t="s">
        <v>19</v>
      </c>
      <c r="V31" s="293" t="s">
        <v>19</v>
      </c>
      <c r="W31" s="309">
        <v>331</v>
      </c>
      <c r="X31" s="309">
        <v>2977</v>
      </c>
      <c r="Y31" s="302" t="s">
        <v>19</v>
      </c>
      <c r="Z31" s="293" t="s">
        <v>19</v>
      </c>
      <c r="AA31" s="302" t="s">
        <v>19</v>
      </c>
      <c r="AB31" s="309" t="s">
        <v>267</v>
      </c>
      <c r="AC31" s="310" t="s">
        <v>268</v>
      </c>
      <c r="AD31" s="309">
        <v>22</v>
      </c>
      <c r="AE31" s="309">
        <v>10482</v>
      </c>
      <c r="AF31" s="314"/>
      <c r="AG31" s="314"/>
    </row>
    <row r="32" spans="2:33" ht="14.25" customHeight="1">
      <c r="B32" s="303"/>
      <c r="C32" s="304" t="s">
        <v>27</v>
      </c>
      <c r="D32" s="304"/>
      <c r="E32" s="324"/>
      <c r="F32" s="309">
        <v>6278017</v>
      </c>
      <c r="G32" s="354">
        <v>-2549</v>
      </c>
      <c r="H32" s="354">
        <v>2871</v>
      </c>
      <c r="I32" s="309">
        <v>2948312</v>
      </c>
      <c r="J32" s="321" t="s">
        <v>19</v>
      </c>
      <c r="K32" s="321" t="s">
        <v>19</v>
      </c>
      <c r="L32" s="291" t="s">
        <v>19</v>
      </c>
      <c r="M32" s="291" t="s">
        <v>19</v>
      </c>
      <c r="N32" s="291" t="s">
        <v>19</v>
      </c>
      <c r="O32" s="293" t="s">
        <v>19</v>
      </c>
      <c r="P32" s="291" t="s">
        <v>19</v>
      </c>
      <c r="Q32" s="291" t="s">
        <v>19</v>
      </c>
      <c r="R32" s="300" t="s">
        <v>19</v>
      </c>
      <c r="S32" s="321" t="s">
        <v>19</v>
      </c>
      <c r="T32" s="293"/>
      <c r="U32" s="293" t="s">
        <v>19</v>
      </c>
      <c r="V32" s="293" t="s">
        <v>19</v>
      </c>
      <c r="W32" s="293" t="s">
        <v>19</v>
      </c>
      <c r="X32" s="293" t="s">
        <v>19</v>
      </c>
      <c r="Y32" s="302" t="s">
        <v>19</v>
      </c>
      <c r="Z32" s="293" t="s">
        <v>19</v>
      </c>
      <c r="AA32" s="302" t="s">
        <v>19</v>
      </c>
      <c r="AB32" s="293" t="s">
        <v>19</v>
      </c>
      <c r="AC32" s="302" t="s">
        <v>19</v>
      </c>
      <c r="AD32" s="293" t="s">
        <v>19</v>
      </c>
      <c r="AE32" s="293" t="s">
        <v>19</v>
      </c>
      <c r="AF32" s="314"/>
      <c r="AG32" s="314"/>
    </row>
    <row r="33" spans="2:34" ht="9" customHeight="1">
      <c r="B33" s="325"/>
      <c r="C33" s="325"/>
      <c r="D33" s="286"/>
      <c r="F33" s="326"/>
      <c r="G33" s="327"/>
      <c r="H33" s="319"/>
      <c r="I33" s="314"/>
      <c r="J33" s="328"/>
      <c r="K33" s="329"/>
      <c r="L33" s="329"/>
      <c r="M33" s="329"/>
      <c r="N33" s="330"/>
      <c r="O33" s="314"/>
      <c r="P33" s="329"/>
      <c r="Q33" s="329"/>
      <c r="R33" s="331"/>
      <c r="S33" s="332"/>
      <c r="T33" s="333"/>
      <c r="U33" s="334"/>
      <c r="V33" s="333"/>
      <c r="W33" s="334"/>
      <c r="X33" s="334"/>
      <c r="Y33" s="334"/>
      <c r="Z33" s="333"/>
      <c r="AA33" s="333"/>
      <c r="AB33" s="334"/>
      <c r="AC33" s="334"/>
      <c r="AD33" s="334"/>
      <c r="AE33" s="319"/>
    </row>
    <row r="34" spans="2:34" ht="16.5" customHeight="1">
      <c r="B34" s="407" t="s">
        <v>91</v>
      </c>
      <c r="C34" s="407"/>
      <c r="D34" s="407"/>
      <c r="E34" s="408"/>
      <c r="F34" s="411" t="s">
        <v>79</v>
      </c>
      <c r="G34" s="412"/>
      <c r="H34" s="412"/>
      <c r="I34" s="413"/>
      <c r="J34" s="335" t="s">
        <v>80</v>
      </c>
      <c r="K34" s="411" t="s">
        <v>81</v>
      </c>
      <c r="L34" s="412"/>
      <c r="M34" s="412"/>
      <c r="N34" s="412" t="s">
        <v>81</v>
      </c>
      <c r="O34" s="412"/>
      <c r="P34" s="412"/>
      <c r="Q34" s="413"/>
      <c r="R34" s="428" t="s">
        <v>184</v>
      </c>
      <c r="S34" s="336" t="s">
        <v>119</v>
      </c>
      <c r="T34" s="336" t="s">
        <v>82</v>
      </c>
      <c r="U34" s="444" t="s">
        <v>83</v>
      </c>
      <c r="V34" s="430" t="s">
        <v>186</v>
      </c>
      <c r="W34" s="419" t="s">
        <v>84</v>
      </c>
      <c r="X34" s="419"/>
      <c r="Y34" s="420"/>
      <c r="Z34" s="418" t="s">
        <v>85</v>
      </c>
      <c r="AA34" s="419"/>
      <c r="AB34" s="430" t="s">
        <v>86</v>
      </c>
      <c r="AC34" s="446"/>
      <c r="AD34" s="418" t="s">
        <v>87</v>
      </c>
      <c r="AE34" s="419"/>
      <c r="AF34" s="337"/>
      <c r="AG34" s="337"/>
    </row>
    <row r="35" spans="2:34" ht="16.5" customHeight="1">
      <c r="B35" s="338"/>
      <c r="C35" s="338"/>
      <c r="D35" s="338"/>
      <c r="E35" s="339"/>
      <c r="F35" s="262"/>
      <c r="G35" s="340"/>
      <c r="H35" s="340"/>
      <c r="I35" s="340"/>
      <c r="J35" s="341" t="s">
        <v>88</v>
      </c>
      <c r="K35" s="262"/>
      <c r="L35" s="340"/>
      <c r="M35" s="340"/>
      <c r="N35" s="340"/>
      <c r="O35" s="340"/>
      <c r="P35" s="340"/>
      <c r="Q35" s="342"/>
      <c r="R35" s="429"/>
      <c r="S35" s="343"/>
      <c r="T35" s="343"/>
      <c r="U35" s="445"/>
      <c r="V35" s="431"/>
      <c r="W35" s="344"/>
      <c r="X35" s="344"/>
      <c r="Y35" s="345"/>
      <c r="Z35" s="346"/>
      <c r="AA35" s="344"/>
      <c r="AB35" s="431"/>
      <c r="AC35" s="447"/>
      <c r="AD35" s="346"/>
      <c r="AE35" s="344"/>
      <c r="AF35" s="337"/>
      <c r="AG35" s="337"/>
    </row>
    <row r="36" spans="2:34" ht="14.25" customHeight="1">
      <c r="B36" s="374" t="s">
        <v>89</v>
      </c>
      <c r="C36" s="374" t="s">
        <v>174</v>
      </c>
      <c r="D36" s="374"/>
      <c r="E36" s="375"/>
      <c r="F36" s="375"/>
      <c r="G36" s="379"/>
      <c r="H36" s="379"/>
      <c r="I36" s="374"/>
      <c r="J36" s="374"/>
      <c r="K36" s="376"/>
      <c r="L36" s="376"/>
      <c r="M36" s="376"/>
      <c r="N36" s="362"/>
      <c r="O36" s="362" t="s">
        <v>197</v>
      </c>
      <c r="P36" s="364"/>
      <c r="Q36" s="363"/>
      <c r="R36" s="363"/>
      <c r="S36" s="363"/>
      <c r="T36" s="363"/>
      <c r="U36" s="363"/>
      <c r="V36" s="363"/>
      <c r="W36" s="365" t="s">
        <v>207</v>
      </c>
      <c r="X36" s="363"/>
      <c r="Y36" s="363"/>
      <c r="Z36" s="363"/>
      <c r="AA36" s="363"/>
      <c r="AB36" s="363"/>
      <c r="AC36" s="363"/>
      <c r="AD36" s="363"/>
      <c r="AE36" s="366"/>
    </row>
    <row r="37" spans="2:34" ht="14.25" customHeight="1">
      <c r="B37" s="374"/>
      <c r="C37" s="375" t="s">
        <v>90</v>
      </c>
      <c r="D37" s="374"/>
      <c r="E37" s="375"/>
      <c r="F37" s="375"/>
      <c r="G37" s="379"/>
      <c r="H37" s="379"/>
      <c r="I37" s="374"/>
      <c r="J37" s="374"/>
      <c r="K37" s="376"/>
      <c r="L37" s="376"/>
      <c r="M37" s="377"/>
      <c r="N37" s="362"/>
      <c r="O37" s="362" t="s">
        <v>180</v>
      </c>
      <c r="P37" s="364"/>
      <c r="Q37" s="363"/>
      <c r="R37" s="363"/>
      <c r="S37" s="363"/>
      <c r="T37" s="363"/>
      <c r="U37" s="363"/>
      <c r="V37" s="363"/>
      <c r="W37" s="365" t="s">
        <v>176</v>
      </c>
      <c r="X37" s="363"/>
      <c r="Y37" s="363"/>
      <c r="Z37" s="363"/>
      <c r="AA37" s="363"/>
      <c r="AB37" s="363"/>
      <c r="AC37" s="363"/>
      <c r="AD37" s="363"/>
      <c r="AE37" s="363"/>
    </row>
    <row r="38" spans="2:34" ht="14.25" customHeight="1">
      <c r="B38" s="374"/>
      <c r="C38" s="374" t="s">
        <v>177</v>
      </c>
      <c r="D38" s="374"/>
      <c r="E38" s="375"/>
      <c r="F38" s="374"/>
      <c r="G38" s="379"/>
      <c r="H38" s="379"/>
      <c r="I38" s="374"/>
      <c r="J38" s="374"/>
      <c r="K38" s="376"/>
      <c r="L38" s="376"/>
      <c r="M38" s="376"/>
      <c r="N38" s="362"/>
      <c r="O38" s="362" t="s">
        <v>195</v>
      </c>
      <c r="P38" s="364"/>
      <c r="Q38" s="363"/>
      <c r="R38" s="363"/>
      <c r="S38" s="363"/>
      <c r="T38" s="363"/>
      <c r="U38" s="363"/>
      <c r="V38" s="363"/>
      <c r="W38" s="363" t="s">
        <v>208</v>
      </c>
      <c r="X38" s="363"/>
      <c r="Y38" s="363"/>
      <c r="Z38" s="363"/>
      <c r="AA38" s="363"/>
      <c r="AB38" s="363"/>
      <c r="AC38" s="363"/>
      <c r="AD38" s="363"/>
      <c r="AE38" s="363"/>
    </row>
    <row r="39" spans="2:34" ht="14.25" customHeight="1">
      <c r="B39" s="375"/>
      <c r="C39" s="374" t="s">
        <v>218</v>
      </c>
      <c r="D39" s="375"/>
      <c r="E39" s="375"/>
      <c r="F39" s="374"/>
      <c r="G39" s="379"/>
      <c r="H39" s="379"/>
      <c r="I39" s="374"/>
      <c r="J39" s="374"/>
      <c r="K39" s="376"/>
      <c r="L39" s="376"/>
      <c r="M39" s="376"/>
      <c r="N39" s="362"/>
      <c r="O39" s="362" t="s">
        <v>196</v>
      </c>
      <c r="P39" s="364"/>
      <c r="Q39" s="363"/>
      <c r="R39" s="365"/>
      <c r="S39" s="363"/>
      <c r="T39" s="363"/>
      <c r="U39" s="363"/>
      <c r="V39" s="363"/>
      <c r="W39" s="363"/>
      <c r="X39" s="363"/>
      <c r="Y39" s="363"/>
      <c r="Z39" s="363"/>
      <c r="AA39" s="363"/>
      <c r="AB39" s="363"/>
      <c r="AC39" s="363"/>
      <c r="AD39" s="363"/>
      <c r="AE39" s="363"/>
    </row>
    <row r="40" spans="2:34" ht="14.25" customHeight="1">
      <c r="B40" s="375"/>
      <c r="C40" s="375" t="s">
        <v>205</v>
      </c>
      <c r="D40" s="375"/>
      <c r="E40" s="375"/>
      <c r="F40" s="374"/>
      <c r="G40" s="379"/>
      <c r="H40" s="379"/>
      <c r="I40" s="374"/>
      <c r="J40" s="374"/>
      <c r="K40" s="376"/>
      <c r="L40" s="376"/>
      <c r="M40" s="376"/>
      <c r="N40" s="362"/>
      <c r="O40" s="362" t="s">
        <v>175</v>
      </c>
      <c r="P40" s="364"/>
      <c r="Q40" s="363"/>
      <c r="R40" s="365"/>
      <c r="S40" s="363"/>
      <c r="T40" s="363"/>
      <c r="U40" s="363"/>
      <c r="V40" s="363"/>
      <c r="W40" s="363"/>
      <c r="X40" s="363"/>
      <c r="Y40" s="363"/>
      <c r="Z40" s="363"/>
      <c r="AA40" s="363"/>
      <c r="AB40" s="363"/>
      <c r="AC40" s="363"/>
      <c r="AD40" s="363"/>
      <c r="AE40" s="363"/>
    </row>
    <row r="41" spans="2:34" ht="15.75" customHeight="1">
      <c r="B41" s="378"/>
      <c r="C41" s="375" t="s">
        <v>206</v>
      </c>
      <c r="D41" s="375"/>
      <c r="E41" s="375"/>
      <c r="F41" s="374"/>
      <c r="G41" s="379"/>
      <c r="H41" s="379"/>
      <c r="I41" s="374"/>
      <c r="J41" s="374"/>
      <c r="K41" s="376"/>
      <c r="L41" s="376"/>
      <c r="M41" s="376"/>
      <c r="N41" s="367"/>
      <c r="O41" s="362" t="s">
        <v>187</v>
      </c>
      <c r="P41" s="364"/>
      <c r="Q41" s="363"/>
      <c r="R41" s="363"/>
      <c r="S41" s="363"/>
      <c r="T41" s="363"/>
      <c r="U41" s="363"/>
      <c r="V41" s="363"/>
      <c r="W41" s="363"/>
      <c r="X41" s="363"/>
      <c r="Y41" s="363"/>
      <c r="Z41" s="363"/>
      <c r="AA41" s="363"/>
      <c r="AB41" s="363"/>
      <c r="AC41" s="363"/>
      <c r="AD41" s="363"/>
      <c r="AE41" s="363"/>
    </row>
    <row r="42" spans="2:34" ht="15.75" customHeight="1">
      <c r="B42" s="370"/>
      <c r="C42" s="370"/>
      <c r="D42" s="370"/>
      <c r="E42" s="370"/>
      <c r="F42" s="371"/>
      <c r="G42" s="372"/>
      <c r="H42" s="372"/>
      <c r="I42" s="371"/>
      <c r="J42" s="371"/>
      <c r="K42" s="373"/>
      <c r="L42" s="373"/>
      <c r="M42" s="373"/>
      <c r="N42" s="182"/>
      <c r="O42" s="368"/>
      <c r="P42" s="369"/>
      <c r="Q42" s="182"/>
      <c r="R42" s="182"/>
      <c r="S42" s="182"/>
      <c r="T42" s="182"/>
      <c r="U42" s="182"/>
      <c r="V42" s="182"/>
      <c r="W42" s="182"/>
      <c r="X42" s="182"/>
      <c r="Y42" s="182"/>
      <c r="Z42" s="182"/>
      <c r="AA42" s="182"/>
      <c r="AB42" s="182"/>
      <c r="AC42" s="182"/>
      <c r="AD42" s="182"/>
      <c r="AE42" s="182"/>
      <c r="AF42" s="182"/>
      <c r="AG42" s="182"/>
      <c r="AH42" s="182"/>
    </row>
    <row r="43" spans="2:34" ht="16.5" customHeight="1">
      <c r="B43" s="370"/>
      <c r="C43" s="370"/>
      <c r="D43" s="370"/>
      <c r="E43" s="370"/>
      <c r="F43" s="371"/>
      <c r="G43" s="372"/>
      <c r="H43" s="372"/>
      <c r="I43" s="371"/>
      <c r="J43" s="371"/>
      <c r="K43" s="373"/>
      <c r="L43" s="373"/>
      <c r="M43" s="373"/>
      <c r="N43" s="182"/>
      <c r="O43" s="368"/>
      <c r="P43" s="369"/>
      <c r="Q43" s="182"/>
      <c r="R43" s="182"/>
      <c r="S43" s="182"/>
      <c r="T43" s="182"/>
      <c r="U43" s="182"/>
      <c r="V43" s="182"/>
      <c r="W43" s="182"/>
      <c r="X43" s="182"/>
      <c r="Y43" s="182"/>
      <c r="Z43" s="182"/>
      <c r="AA43" s="182"/>
      <c r="AB43" s="182"/>
      <c r="AC43" s="182"/>
      <c r="AD43" s="182"/>
      <c r="AE43" s="182"/>
      <c r="AF43" s="182"/>
      <c r="AG43" s="182"/>
      <c r="AH43" s="182"/>
    </row>
    <row r="44" spans="2:34" ht="19.5" customHeight="1"/>
    <row r="46" spans="2:34">
      <c r="G46" s="349"/>
    </row>
    <row r="47" spans="2:34">
      <c r="G47" s="242"/>
    </row>
    <row r="48" spans="2:34">
      <c r="G48" s="242"/>
    </row>
    <row r="49" spans="7:7">
      <c r="G49" s="242"/>
    </row>
    <row r="50" spans="7:7">
      <c r="G50" s="242"/>
    </row>
  </sheetData>
  <mergeCells count="27">
    <mergeCell ref="AD6:AD7"/>
    <mergeCell ref="AB6:AB7"/>
    <mergeCell ref="AC6:AC7"/>
    <mergeCell ref="AD34:AE34"/>
    <mergeCell ref="U34:U35"/>
    <mergeCell ref="AB34:AC35"/>
    <mergeCell ref="AD1:AE1"/>
    <mergeCell ref="K3:M3"/>
    <mergeCell ref="K5:M5"/>
    <mergeCell ref="Z5:AA5"/>
    <mergeCell ref="AB1:AC1"/>
    <mergeCell ref="B34:E34"/>
    <mergeCell ref="AA6:AA7"/>
    <mergeCell ref="F34:I34"/>
    <mergeCell ref="K34:M34"/>
    <mergeCell ref="N34:Q34"/>
    <mergeCell ref="F6:F7"/>
    <mergeCell ref="M6:M7"/>
    <mergeCell ref="Z34:AA34"/>
    <mergeCell ref="W34:Y34"/>
    <mergeCell ref="Z6:Z7"/>
    <mergeCell ref="G6:G7"/>
    <mergeCell ref="H6:H7"/>
    <mergeCell ref="K6:K7"/>
    <mergeCell ref="L6:L7"/>
    <mergeCell ref="R34:R35"/>
    <mergeCell ref="V34:V35"/>
  </mergeCells>
  <phoneticPr fontId="24"/>
  <pageMargins left="0.39370078740157483" right="0.39370078740157483" top="0.43307086614173229" bottom="0.35433070866141736" header="0.27559055118110237" footer="0.19685039370078741"/>
  <pageSetup paperSize="9" scale="94" pageOrder="overThenDown" orientation="landscape" blackAndWhite="1" r:id="rId1"/>
  <headerFooter alignWithMargins="0">
    <oddHeader>&amp;L&amp;10１　指標</oddHeader>
    <oddFooter>&amp;R&amp;"HG丸ｺﾞｼｯｸM-PRO,標準"&amp;8 ちばの統計　2025年８月号</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42"/>
  <sheetViews>
    <sheetView tabSelected="1" topLeftCell="B1" zoomScale="70" zoomScaleNormal="70" workbookViewId="0">
      <selection activeCell="W18" sqref="W18"/>
    </sheetView>
  </sheetViews>
  <sheetFormatPr defaultColWidth="13.33203125" defaultRowHeight="16.2"/>
  <cols>
    <col min="1" max="1" width="2.109375" style="41" customWidth="1"/>
    <col min="2" max="2" width="8.88671875" style="41" customWidth="1"/>
    <col min="3" max="3" width="4.6640625" style="41" customWidth="1"/>
    <col min="4" max="4" width="4" style="41" customWidth="1"/>
    <col min="5" max="5" width="2.109375" style="41" customWidth="1"/>
    <col min="6" max="6" width="14.109375" style="41" customWidth="1"/>
    <col min="7" max="8" width="10.6640625" style="41" customWidth="1"/>
    <col min="9" max="9" width="13.33203125" style="41" customWidth="1"/>
    <col min="10" max="12" width="12.109375" style="41" customWidth="1"/>
    <col min="13" max="14" width="11.6640625" style="41" customWidth="1"/>
    <col min="15" max="15" width="13.44140625" style="41" customWidth="1"/>
    <col min="16" max="19" width="15.33203125" style="41" customWidth="1"/>
    <col min="20" max="20" width="15.88671875" style="41" customWidth="1"/>
    <col min="21" max="22" width="15.33203125" style="41" customWidth="1"/>
    <col min="23" max="23" width="18.77734375" style="41" customWidth="1"/>
    <col min="24" max="24" width="17.6640625" style="41" customWidth="1"/>
    <col min="25" max="27" width="15.44140625" style="41" customWidth="1"/>
    <col min="28" max="29" width="15.88671875" style="41" customWidth="1"/>
    <col min="30" max="33" width="15.44140625" style="41" customWidth="1"/>
    <col min="34" max="16384" width="13.33203125" style="41"/>
  </cols>
  <sheetData>
    <row r="1" spans="2:33" s="42" customFormat="1" ht="24.75" customHeight="1">
      <c r="B1" s="180" t="s">
        <v>166</v>
      </c>
      <c r="C1" s="179"/>
      <c r="D1" s="179"/>
      <c r="E1" s="179"/>
      <c r="G1" s="1"/>
      <c r="H1" s="1"/>
      <c r="I1" s="1"/>
      <c r="J1" s="3"/>
      <c r="K1" s="1"/>
      <c r="L1" s="2"/>
      <c r="M1" s="2"/>
      <c r="O1" s="3"/>
      <c r="P1" s="4"/>
      <c r="Q1" s="5"/>
      <c r="R1" s="3"/>
      <c r="S1" s="3"/>
      <c r="T1" s="3"/>
      <c r="U1" s="178"/>
      <c r="V1" s="3"/>
      <c r="W1" s="3"/>
      <c r="X1" s="3"/>
      <c r="Y1" s="468"/>
      <c r="Z1" s="468"/>
      <c r="AA1" s="3"/>
      <c r="AB1" s="3"/>
      <c r="AC1" s="3"/>
      <c r="AD1" s="468"/>
      <c r="AE1" s="468"/>
      <c r="AF1" s="468"/>
      <c r="AG1" s="468"/>
    </row>
    <row r="2" spans="2:33" s="16" customFormat="1" ht="15" customHeight="1" thickBot="1">
      <c r="B2" s="177"/>
      <c r="D2" s="177"/>
      <c r="E2" s="177"/>
      <c r="F2" s="6"/>
      <c r="G2" s="6"/>
      <c r="H2" s="6"/>
      <c r="I2" s="6"/>
      <c r="J2" s="6"/>
      <c r="K2" s="6"/>
      <c r="L2" s="6"/>
      <c r="M2" s="6"/>
      <c r="N2" s="6"/>
      <c r="O2" s="171"/>
      <c r="P2" s="171"/>
      <c r="Q2" s="171"/>
      <c r="R2" s="171"/>
      <c r="S2" s="174"/>
      <c r="T2" s="176"/>
      <c r="U2" s="175"/>
      <c r="V2" s="175"/>
      <c r="W2" s="175"/>
      <c r="X2" s="175"/>
      <c r="Y2" s="174"/>
      <c r="Z2" s="6"/>
      <c r="AA2" s="6"/>
      <c r="AB2" s="174"/>
      <c r="AC2" s="173"/>
      <c r="AD2" s="172"/>
      <c r="AE2" s="6"/>
      <c r="AF2" s="171"/>
      <c r="AG2" s="171"/>
    </row>
    <row r="3" spans="2:33" s="42" customFormat="1" ht="16.5" customHeight="1" thickTop="1">
      <c r="B3" s="170"/>
      <c r="C3" s="170"/>
      <c r="D3" s="170"/>
      <c r="E3" s="170"/>
      <c r="F3" s="169"/>
      <c r="G3" s="7" t="s">
        <v>165</v>
      </c>
      <c r="H3" s="168"/>
      <c r="I3" s="167" t="s">
        <v>45</v>
      </c>
      <c r="J3" s="166" t="s">
        <v>164</v>
      </c>
      <c r="K3" s="165"/>
      <c r="L3" s="164"/>
      <c r="M3" s="163" t="s">
        <v>163</v>
      </c>
      <c r="N3" s="162"/>
      <c r="O3" s="161" t="s">
        <v>162</v>
      </c>
      <c r="P3" s="16" t="s">
        <v>33</v>
      </c>
      <c r="Q3" s="156" t="s">
        <v>161</v>
      </c>
      <c r="R3" s="156" t="s">
        <v>35</v>
      </c>
      <c r="S3" s="160" t="s">
        <v>36</v>
      </c>
      <c r="T3" s="159" t="s">
        <v>160</v>
      </c>
      <c r="U3" s="157" t="s">
        <v>159</v>
      </c>
      <c r="V3" s="158" t="s">
        <v>158</v>
      </c>
      <c r="W3" s="157" t="s">
        <v>39</v>
      </c>
      <c r="X3" s="156" t="s">
        <v>157</v>
      </c>
      <c r="Y3" s="10" t="s">
        <v>40</v>
      </c>
      <c r="Z3" s="9"/>
      <c r="AA3" s="155" t="s">
        <v>156</v>
      </c>
      <c r="AB3" s="154" t="s">
        <v>42</v>
      </c>
      <c r="AC3" s="153"/>
      <c r="AD3" s="470" t="s">
        <v>43</v>
      </c>
      <c r="AE3" s="471"/>
      <c r="AF3" s="474" t="s">
        <v>155</v>
      </c>
      <c r="AG3" s="475"/>
    </row>
    <row r="4" spans="2:33" s="42" customFormat="1" ht="13.5" customHeight="1">
      <c r="F4" s="152"/>
      <c r="H4" s="151"/>
      <c r="I4" s="11"/>
      <c r="J4" s="13"/>
      <c r="K4" s="186" t="s">
        <v>188</v>
      </c>
      <c r="L4" s="136"/>
      <c r="N4" s="13"/>
      <c r="O4" s="141" t="s">
        <v>154</v>
      </c>
      <c r="P4" s="16" t="s">
        <v>153</v>
      </c>
      <c r="Q4" s="15" t="s">
        <v>152</v>
      </c>
      <c r="R4" s="133" t="s">
        <v>49</v>
      </c>
      <c r="S4" s="130" t="s">
        <v>50</v>
      </c>
      <c r="T4" s="150" t="s">
        <v>1</v>
      </c>
      <c r="U4" s="140" t="s">
        <v>1</v>
      </c>
      <c r="V4" s="16" t="s">
        <v>151</v>
      </c>
      <c r="W4" s="8" t="s">
        <v>150</v>
      </c>
      <c r="X4" s="15" t="s">
        <v>149</v>
      </c>
      <c r="Y4" s="37"/>
      <c r="Z4" s="12"/>
      <c r="AA4" s="149" t="s">
        <v>52</v>
      </c>
      <c r="AB4" s="148" t="s">
        <v>53</v>
      </c>
      <c r="AC4" s="147"/>
      <c r="AD4" s="472"/>
      <c r="AE4" s="473"/>
      <c r="AF4" s="476"/>
      <c r="AG4" s="477"/>
    </row>
    <row r="5" spans="2:33" s="42" customFormat="1" ht="13.5" customHeight="1">
      <c r="C5" s="16" t="s">
        <v>3</v>
      </c>
      <c r="D5" s="16"/>
      <c r="E5" s="16"/>
      <c r="F5" s="146"/>
      <c r="H5" s="145" t="s">
        <v>148</v>
      </c>
      <c r="I5" s="11" t="s">
        <v>55</v>
      </c>
      <c r="J5" s="144" t="s">
        <v>147</v>
      </c>
      <c r="K5" s="143"/>
      <c r="L5" s="142"/>
      <c r="N5" s="96" t="s">
        <v>146</v>
      </c>
      <c r="O5" s="141" t="s">
        <v>57</v>
      </c>
      <c r="P5" s="13" t="s">
        <v>57</v>
      </c>
      <c r="Q5" s="14" t="s">
        <v>57</v>
      </c>
      <c r="R5" s="14" t="s">
        <v>57</v>
      </c>
      <c r="S5" s="140" t="s">
        <v>58</v>
      </c>
      <c r="T5" s="8" t="s">
        <v>145</v>
      </c>
      <c r="U5" s="8" t="s">
        <v>59</v>
      </c>
      <c r="V5" s="139"/>
      <c r="W5" s="355" t="s">
        <v>61</v>
      </c>
      <c r="X5" s="15"/>
      <c r="Y5" s="138" t="s">
        <v>63</v>
      </c>
      <c r="Z5" s="137" t="s">
        <v>5</v>
      </c>
      <c r="AA5" s="136"/>
      <c r="AB5" s="478" t="s">
        <v>64</v>
      </c>
      <c r="AC5" s="479"/>
      <c r="AD5" s="480" t="s">
        <v>144</v>
      </c>
      <c r="AE5" s="481"/>
      <c r="AF5" s="13" t="s">
        <v>143</v>
      </c>
      <c r="AG5" s="135"/>
    </row>
    <row r="6" spans="2:33" s="42" customFormat="1" ht="12.75" customHeight="1">
      <c r="F6" s="452" t="s">
        <v>142</v>
      </c>
      <c r="G6" s="454" t="s">
        <v>141</v>
      </c>
      <c r="H6" s="460" t="s">
        <v>140</v>
      </c>
      <c r="I6" s="134"/>
      <c r="J6" s="462" t="s">
        <v>9</v>
      </c>
      <c r="K6" s="456" t="s">
        <v>139</v>
      </c>
      <c r="L6" s="458" t="s">
        <v>138</v>
      </c>
      <c r="M6" s="450" t="s">
        <v>137</v>
      </c>
      <c r="N6" s="126" t="s">
        <v>136</v>
      </c>
      <c r="O6" s="133" t="s">
        <v>170</v>
      </c>
      <c r="P6" s="132"/>
      <c r="Q6" s="131"/>
      <c r="R6" s="183" t="s">
        <v>170</v>
      </c>
      <c r="S6" s="130" t="s">
        <v>66</v>
      </c>
      <c r="T6" s="185" t="s">
        <v>183</v>
      </c>
      <c r="U6" s="181" t="s">
        <v>170</v>
      </c>
      <c r="V6" s="16"/>
      <c r="W6" s="356" t="s">
        <v>68</v>
      </c>
      <c r="X6" s="129" t="s">
        <v>69</v>
      </c>
      <c r="Y6" s="38" t="s">
        <v>70</v>
      </c>
      <c r="Z6" s="17" t="s">
        <v>71</v>
      </c>
      <c r="AA6" s="128" t="s">
        <v>135</v>
      </c>
      <c r="AB6" s="484" t="s">
        <v>72</v>
      </c>
      <c r="AC6" s="466" t="s">
        <v>134</v>
      </c>
      <c r="AD6" s="452" t="s">
        <v>74</v>
      </c>
      <c r="AE6" s="482" t="s">
        <v>75</v>
      </c>
      <c r="AF6" s="127" t="s">
        <v>11</v>
      </c>
      <c r="AG6" s="126" t="s">
        <v>12</v>
      </c>
    </row>
    <row r="7" spans="2:33" s="42" customFormat="1" ht="12.75" customHeight="1">
      <c r="B7" s="125"/>
      <c r="C7" s="125"/>
      <c r="D7" s="125"/>
      <c r="E7" s="125"/>
      <c r="F7" s="453"/>
      <c r="G7" s="455"/>
      <c r="H7" s="461"/>
      <c r="I7" s="124"/>
      <c r="J7" s="463"/>
      <c r="K7" s="457"/>
      <c r="L7" s="459"/>
      <c r="M7" s="451"/>
      <c r="N7" s="114" t="s">
        <v>133</v>
      </c>
      <c r="O7" s="123"/>
      <c r="P7" s="122" t="s">
        <v>132</v>
      </c>
      <c r="Q7" s="121"/>
      <c r="R7" s="120" t="s">
        <v>131</v>
      </c>
      <c r="S7" s="119" t="s">
        <v>76</v>
      </c>
      <c r="T7" s="118"/>
      <c r="U7" s="117"/>
      <c r="V7" s="114" t="s">
        <v>14</v>
      </c>
      <c r="W7" s="18" t="s">
        <v>130</v>
      </c>
      <c r="X7" s="19" t="s">
        <v>190</v>
      </c>
      <c r="Y7" s="39" t="s">
        <v>129</v>
      </c>
      <c r="Z7" s="12" t="s">
        <v>16</v>
      </c>
      <c r="AA7" s="116" t="s">
        <v>17</v>
      </c>
      <c r="AB7" s="485"/>
      <c r="AC7" s="467"/>
      <c r="AD7" s="469"/>
      <c r="AE7" s="483"/>
      <c r="AF7" s="115"/>
      <c r="AG7" s="114" t="s">
        <v>14</v>
      </c>
    </row>
    <row r="8" spans="2:33" s="97" customFormat="1" ht="15.75" customHeight="1">
      <c r="B8" s="113"/>
      <c r="C8" s="113"/>
      <c r="D8" s="113"/>
      <c r="E8" s="113"/>
      <c r="F8" s="112" t="s">
        <v>101</v>
      </c>
      <c r="G8" s="111"/>
      <c r="H8" s="111"/>
      <c r="I8" s="110" t="s">
        <v>93</v>
      </c>
      <c r="J8" s="109" t="s">
        <v>102</v>
      </c>
      <c r="K8" s="109" t="s">
        <v>102</v>
      </c>
      <c r="L8" s="109" t="s">
        <v>102</v>
      </c>
      <c r="M8" s="109" t="s">
        <v>128</v>
      </c>
      <c r="N8" s="109" t="s">
        <v>128</v>
      </c>
      <c r="O8" s="108" t="s">
        <v>127</v>
      </c>
      <c r="P8" s="108" t="s">
        <v>127</v>
      </c>
      <c r="Q8" s="108" t="s">
        <v>127</v>
      </c>
      <c r="R8" s="107" t="s">
        <v>127</v>
      </c>
      <c r="S8" s="106"/>
      <c r="T8" s="105" t="s">
        <v>169</v>
      </c>
      <c r="U8" s="104" t="s">
        <v>97</v>
      </c>
      <c r="V8" s="98"/>
      <c r="W8" s="103"/>
      <c r="X8" s="104" t="s">
        <v>98</v>
      </c>
      <c r="Y8" s="103"/>
      <c r="Z8" s="103"/>
      <c r="AA8" s="102" t="s">
        <v>99</v>
      </c>
      <c r="AB8" s="100" t="s">
        <v>167</v>
      </c>
      <c r="AC8" s="101"/>
      <c r="AD8" s="100" t="s">
        <v>181</v>
      </c>
      <c r="AE8" s="99"/>
      <c r="AF8" s="98"/>
      <c r="AG8" s="98"/>
    </row>
    <row r="9" spans="2:33" s="42" customFormat="1" ht="15" customHeight="1">
      <c r="B9" s="20" t="s">
        <v>18</v>
      </c>
      <c r="C9" s="20" t="s">
        <v>100</v>
      </c>
      <c r="D9" s="20" t="s">
        <v>269</v>
      </c>
      <c r="E9" s="20"/>
      <c r="F9" s="87">
        <v>127095</v>
      </c>
      <c r="G9" s="24">
        <v>1025</v>
      </c>
      <c r="H9" s="25">
        <v>1301</v>
      </c>
      <c r="I9" s="22" t="s">
        <v>19</v>
      </c>
      <c r="J9" s="23" t="s">
        <v>19</v>
      </c>
      <c r="K9" s="23" t="s">
        <v>19</v>
      </c>
      <c r="L9" s="95" t="s">
        <v>19</v>
      </c>
      <c r="M9" s="24">
        <v>6402</v>
      </c>
      <c r="N9" s="21">
        <v>222</v>
      </c>
      <c r="O9" s="23">
        <v>93</v>
      </c>
      <c r="P9" s="24">
        <v>361684</v>
      </c>
      <c r="Q9" s="23">
        <v>12.9</v>
      </c>
      <c r="R9" s="23">
        <v>99</v>
      </c>
      <c r="S9" s="84">
        <v>1.08</v>
      </c>
      <c r="T9" s="387">
        <v>99.7</v>
      </c>
      <c r="U9" s="23">
        <v>98.2</v>
      </c>
      <c r="V9" s="388">
        <v>61743</v>
      </c>
      <c r="W9" s="24">
        <v>80900730</v>
      </c>
      <c r="X9" s="94" t="s">
        <v>19</v>
      </c>
      <c r="Y9" s="24">
        <v>129624</v>
      </c>
      <c r="Z9" s="24">
        <v>909299</v>
      </c>
      <c r="AA9" s="25">
        <v>145183</v>
      </c>
      <c r="AB9" s="94">
        <v>6798664</v>
      </c>
      <c r="AC9" s="93">
        <v>4759372</v>
      </c>
      <c r="AD9" s="24">
        <v>756139</v>
      </c>
      <c r="AE9" s="25">
        <v>784055</v>
      </c>
      <c r="AF9" s="24">
        <v>8812</v>
      </c>
      <c r="AG9" s="24">
        <v>21124</v>
      </c>
    </row>
    <row r="10" spans="2:33" s="42" customFormat="1" ht="15" customHeight="1">
      <c r="B10" s="16"/>
      <c r="C10" s="20" t="s">
        <v>103</v>
      </c>
      <c r="D10" s="20"/>
      <c r="E10" s="20"/>
      <c r="F10" s="87">
        <v>127042</v>
      </c>
      <c r="G10" s="24">
        <v>1004</v>
      </c>
      <c r="H10" s="25">
        <v>1300</v>
      </c>
      <c r="I10" s="22" t="s">
        <v>19</v>
      </c>
      <c r="J10" s="23" t="s">
        <v>19</v>
      </c>
      <c r="K10" s="23" t="s">
        <v>19</v>
      </c>
      <c r="L10" s="95" t="s">
        <v>19</v>
      </c>
      <c r="M10" s="24">
        <v>6470</v>
      </c>
      <c r="N10" s="21">
        <v>208</v>
      </c>
      <c r="O10" s="23">
        <v>93.9</v>
      </c>
      <c r="P10" s="24">
        <v>365804</v>
      </c>
      <c r="Q10" s="23">
        <v>12.7</v>
      </c>
      <c r="R10" s="23">
        <v>100.1</v>
      </c>
      <c r="S10" s="84">
        <v>1.23</v>
      </c>
      <c r="T10" s="387">
        <v>96.2</v>
      </c>
      <c r="U10" s="23">
        <v>98.1</v>
      </c>
      <c r="V10" s="388">
        <v>59780</v>
      </c>
      <c r="W10" s="24">
        <v>81260206</v>
      </c>
      <c r="X10" s="89">
        <v>850548795</v>
      </c>
      <c r="Y10" s="24">
        <v>132962</v>
      </c>
      <c r="Z10" s="24">
        <v>967237</v>
      </c>
      <c r="AA10" s="25">
        <v>150760</v>
      </c>
      <c r="AB10" s="94">
        <v>7350014</v>
      </c>
      <c r="AC10" s="93">
        <v>4915734</v>
      </c>
      <c r="AD10" s="24">
        <v>700358</v>
      </c>
      <c r="AE10" s="25">
        <v>660420</v>
      </c>
      <c r="AF10" s="24">
        <v>8446</v>
      </c>
      <c r="AG10" s="24">
        <v>20061</v>
      </c>
    </row>
    <row r="11" spans="2:33" s="42" customFormat="1" ht="15" customHeight="1">
      <c r="B11" s="16"/>
      <c r="C11" s="20" t="s">
        <v>109</v>
      </c>
      <c r="D11" s="20"/>
      <c r="E11" s="20"/>
      <c r="F11" s="87">
        <v>126919</v>
      </c>
      <c r="G11" s="24">
        <v>966</v>
      </c>
      <c r="H11" s="25">
        <v>1343</v>
      </c>
      <c r="I11" s="22" t="s">
        <v>19</v>
      </c>
      <c r="J11" s="23" t="s">
        <v>19</v>
      </c>
      <c r="K11" s="23" t="s">
        <v>19</v>
      </c>
      <c r="L11" s="95" t="s">
        <v>19</v>
      </c>
      <c r="M11" s="24">
        <v>6542</v>
      </c>
      <c r="N11" s="21">
        <v>190</v>
      </c>
      <c r="O11" s="23">
        <v>95.9</v>
      </c>
      <c r="P11" s="24">
        <v>367951</v>
      </c>
      <c r="Q11" s="23">
        <v>12.7</v>
      </c>
      <c r="R11" s="23">
        <v>100.7</v>
      </c>
      <c r="S11" s="84">
        <v>1.41</v>
      </c>
      <c r="T11" s="387">
        <v>98.4</v>
      </c>
      <c r="U11" s="23">
        <v>98.6</v>
      </c>
      <c r="V11" s="388">
        <v>59533</v>
      </c>
      <c r="W11" s="24">
        <v>81563101</v>
      </c>
      <c r="X11" s="89">
        <v>863166606</v>
      </c>
      <c r="Y11" s="24">
        <v>134679</v>
      </c>
      <c r="Z11" s="24">
        <v>964641</v>
      </c>
      <c r="AA11" s="25">
        <v>146584</v>
      </c>
      <c r="AB11" s="94">
        <v>7639463</v>
      </c>
      <c r="AC11" s="93">
        <v>5052386</v>
      </c>
      <c r="AD11" s="24">
        <v>782865</v>
      </c>
      <c r="AE11" s="25">
        <v>753792</v>
      </c>
      <c r="AF11" s="24">
        <v>8405</v>
      </c>
      <c r="AG11" s="24">
        <v>31676</v>
      </c>
    </row>
    <row r="12" spans="2:33" s="42" customFormat="1" ht="15" customHeight="1">
      <c r="B12" s="16"/>
      <c r="C12" s="20" t="s">
        <v>110</v>
      </c>
      <c r="D12" s="20"/>
      <c r="E12" s="20"/>
      <c r="F12" s="87">
        <v>126749</v>
      </c>
      <c r="G12" s="24">
        <v>945</v>
      </c>
      <c r="H12" s="25">
        <v>1370</v>
      </c>
      <c r="I12" s="22" t="s">
        <v>19</v>
      </c>
      <c r="J12" s="23">
        <v>114.6</v>
      </c>
      <c r="K12" s="23">
        <v>114.9</v>
      </c>
      <c r="L12" s="95">
        <v>100.5</v>
      </c>
      <c r="M12" s="24">
        <v>6682</v>
      </c>
      <c r="N12" s="21">
        <v>167</v>
      </c>
      <c r="O12" s="23">
        <v>97</v>
      </c>
      <c r="P12" s="24">
        <v>372162</v>
      </c>
      <c r="Q12" s="389">
        <v>12.5</v>
      </c>
      <c r="R12" s="23">
        <v>101.9</v>
      </c>
      <c r="S12" s="84">
        <v>1.52</v>
      </c>
      <c r="T12" s="387">
        <v>101</v>
      </c>
      <c r="U12" s="23">
        <v>99.5</v>
      </c>
      <c r="V12" s="388">
        <v>58870</v>
      </c>
      <c r="W12" s="24">
        <v>81789318</v>
      </c>
      <c r="X12" s="89">
        <v>852560167</v>
      </c>
      <c r="Y12" s="24">
        <v>131149</v>
      </c>
      <c r="Z12" s="24">
        <v>942370</v>
      </c>
      <c r="AA12" s="25">
        <v>141696</v>
      </c>
      <c r="AB12" s="94">
        <v>7797315</v>
      </c>
      <c r="AC12" s="93">
        <v>5154804</v>
      </c>
      <c r="AD12" s="24">
        <v>814788</v>
      </c>
      <c r="AE12" s="25">
        <v>827033</v>
      </c>
      <c r="AF12" s="24">
        <v>8235</v>
      </c>
      <c r="AG12" s="24">
        <v>14855</v>
      </c>
    </row>
    <row r="13" spans="2:33" s="42" customFormat="1" ht="15" customHeight="1">
      <c r="B13" s="16" t="s">
        <v>270</v>
      </c>
      <c r="C13" s="20" t="s">
        <v>271</v>
      </c>
      <c r="D13" s="20"/>
      <c r="E13" s="20"/>
      <c r="F13" s="87">
        <v>126555</v>
      </c>
      <c r="G13" s="24">
        <v>895</v>
      </c>
      <c r="H13" s="25">
        <v>1380</v>
      </c>
      <c r="I13" s="22" t="s">
        <v>19</v>
      </c>
      <c r="J13" s="23">
        <v>111.6</v>
      </c>
      <c r="K13" s="23">
        <v>112</v>
      </c>
      <c r="L13" s="95">
        <v>101</v>
      </c>
      <c r="M13" s="24">
        <v>6750</v>
      </c>
      <c r="N13" s="21">
        <v>162</v>
      </c>
      <c r="O13" s="23">
        <v>98.9</v>
      </c>
      <c r="P13" s="24">
        <v>371408</v>
      </c>
      <c r="Q13" s="389">
        <v>12.4</v>
      </c>
      <c r="R13" s="23">
        <v>101.7</v>
      </c>
      <c r="S13" s="84">
        <v>1.47</v>
      </c>
      <c r="T13" s="387">
        <v>101.2</v>
      </c>
      <c r="U13" s="23">
        <v>100</v>
      </c>
      <c r="V13" s="388">
        <v>57547</v>
      </c>
      <c r="W13" s="24">
        <v>81849782</v>
      </c>
      <c r="X13" s="89">
        <v>836049571</v>
      </c>
      <c r="Y13" s="24">
        <v>127555</v>
      </c>
      <c r="Z13" s="24">
        <v>905123</v>
      </c>
      <c r="AA13" s="25">
        <v>155471</v>
      </c>
      <c r="AB13" s="94">
        <v>8001229</v>
      </c>
      <c r="AC13" s="93">
        <v>5246636</v>
      </c>
      <c r="AD13" s="24">
        <v>769317</v>
      </c>
      <c r="AE13" s="25">
        <v>785995</v>
      </c>
      <c r="AF13" s="24">
        <v>8383</v>
      </c>
      <c r="AG13" s="24">
        <v>14232</v>
      </c>
    </row>
    <row r="14" spans="2:33" s="42" customFormat="1" ht="15" customHeight="1">
      <c r="B14" s="16"/>
      <c r="C14" s="20" t="s">
        <v>77</v>
      </c>
      <c r="D14" s="20"/>
      <c r="E14" s="20"/>
      <c r="F14" s="87">
        <v>126146</v>
      </c>
      <c r="G14" s="24">
        <v>871</v>
      </c>
      <c r="H14" s="25">
        <v>1372</v>
      </c>
      <c r="I14" s="22" t="s">
        <v>19</v>
      </c>
      <c r="J14" s="23">
        <v>100</v>
      </c>
      <c r="K14" s="23">
        <v>100</v>
      </c>
      <c r="L14" s="95">
        <v>92.6</v>
      </c>
      <c r="M14" s="24">
        <v>6710</v>
      </c>
      <c r="N14" s="21">
        <v>192</v>
      </c>
      <c r="O14" s="23">
        <v>100</v>
      </c>
      <c r="P14" s="24">
        <v>365100</v>
      </c>
      <c r="Q14" s="389">
        <v>10.8</v>
      </c>
      <c r="R14" s="23">
        <v>100</v>
      </c>
      <c r="S14" s="84">
        <v>1.06</v>
      </c>
      <c r="T14" s="387">
        <v>100</v>
      </c>
      <c r="U14" s="23">
        <v>100</v>
      </c>
      <c r="V14" s="388">
        <v>42204</v>
      </c>
      <c r="W14" s="24">
        <v>82077752</v>
      </c>
      <c r="X14" s="89">
        <v>820896590</v>
      </c>
      <c r="Y14" s="24">
        <v>113744</v>
      </c>
      <c r="Z14" s="24">
        <v>815340</v>
      </c>
      <c r="AA14" s="25">
        <v>169988</v>
      </c>
      <c r="AB14" s="94">
        <v>8765116</v>
      </c>
      <c r="AC14" s="93">
        <v>5544439</v>
      </c>
      <c r="AD14" s="24">
        <v>683991</v>
      </c>
      <c r="AE14" s="25">
        <v>680108</v>
      </c>
      <c r="AF14" s="24">
        <v>7773</v>
      </c>
      <c r="AG14" s="24">
        <v>12200</v>
      </c>
    </row>
    <row r="15" spans="2:33" s="42" customFormat="1" ht="15" customHeight="1">
      <c r="B15" s="16"/>
      <c r="C15" s="20" t="s">
        <v>78</v>
      </c>
      <c r="D15" s="20"/>
      <c r="E15" s="20"/>
      <c r="F15" s="87">
        <v>125502</v>
      </c>
      <c r="G15" s="24">
        <v>831</v>
      </c>
      <c r="H15" s="25">
        <v>1440</v>
      </c>
      <c r="I15" s="22" t="s">
        <v>19</v>
      </c>
      <c r="J15" s="23">
        <v>105.4</v>
      </c>
      <c r="K15" s="23">
        <v>104.4</v>
      </c>
      <c r="L15" s="95">
        <v>98.5</v>
      </c>
      <c r="M15" s="24">
        <v>6713</v>
      </c>
      <c r="N15" s="21">
        <v>195</v>
      </c>
      <c r="O15" s="23">
        <v>100.3</v>
      </c>
      <c r="P15" s="24">
        <v>368493</v>
      </c>
      <c r="Q15" s="389">
        <v>11.6</v>
      </c>
      <c r="R15" s="23">
        <v>100.9</v>
      </c>
      <c r="S15" s="84">
        <v>1.1599999999999999</v>
      </c>
      <c r="T15" s="184">
        <v>104.6</v>
      </c>
      <c r="U15" s="23">
        <v>99.8</v>
      </c>
      <c r="V15" s="388">
        <v>44183</v>
      </c>
      <c r="W15" s="24">
        <v>82174944</v>
      </c>
      <c r="X15" s="89">
        <v>837379568</v>
      </c>
      <c r="Y15" s="24">
        <v>122239</v>
      </c>
      <c r="Z15" s="24">
        <v>856484</v>
      </c>
      <c r="AA15" s="25">
        <v>200989</v>
      </c>
      <c r="AB15" s="94">
        <v>9080594</v>
      </c>
      <c r="AC15" s="93">
        <v>5611372</v>
      </c>
      <c r="AD15" s="24">
        <v>830914</v>
      </c>
      <c r="AE15" s="25">
        <v>848750</v>
      </c>
      <c r="AF15" s="24">
        <v>6030</v>
      </c>
      <c r="AG15" s="24">
        <v>11507</v>
      </c>
    </row>
    <row r="16" spans="2:33" s="42" customFormat="1" ht="15" customHeight="1">
      <c r="B16" s="16"/>
      <c r="C16" s="20" t="s">
        <v>24</v>
      </c>
      <c r="D16" s="20"/>
      <c r="E16" s="20"/>
      <c r="F16" s="87">
        <v>124947</v>
      </c>
      <c r="G16" s="24">
        <v>799</v>
      </c>
      <c r="H16" s="25">
        <v>1530</v>
      </c>
      <c r="I16" s="22" t="s">
        <v>19</v>
      </c>
      <c r="J16" s="23">
        <v>105.3</v>
      </c>
      <c r="K16" s="23">
        <v>103.9</v>
      </c>
      <c r="L16" s="95">
        <v>101.2</v>
      </c>
      <c r="M16" s="24">
        <v>6723</v>
      </c>
      <c r="N16" s="21">
        <v>179</v>
      </c>
      <c r="O16" s="23">
        <v>99.7</v>
      </c>
      <c r="P16" s="24">
        <v>379732</v>
      </c>
      <c r="Q16" s="389">
        <v>12.2</v>
      </c>
      <c r="R16" s="23">
        <v>104</v>
      </c>
      <c r="S16" s="84">
        <v>1.31</v>
      </c>
      <c r="T16" s="387">
        <v>114.9</v>
      </c>
      <c r="U16" s="23">
        <v>102.3</v>
      </c>
      <c r="V16" s="24">
        <v>49812</v>
      </c>
      <c r="W16" s="24">
        <v>82451350</v>
      </c>
      <c r="X16" s="89">
        <v>822176027</v>
      </c>
      <c r="Y16" s="24">
        <v>119466</v>
      </c>
      <c r="Z16" s="24">
        <v>859529</v>
      </c>
      <c r="AA16" s="25">
        <v>215422</v>
      </c>
      <c r="AB16" s="94">
        <v>9369424</v>
      </c>
      <c r="AC16" s="93">
        <v>5884641</v>
      </c>
      <c r="AD16" s="24">
        <v>981736</v>
      </c>
      <c r="AE16" s="25">
        <v>1185032</v>
      </c>
      <c r="AF16" s="24">
        <v>6428</v>
      </c>
      <c r="AG16" s="24">
        <v>23314</v>
      </c>
    </row>
    <row r="17" spans="2:33" s="42" customFormat="1" ht="15" customHeight="1">
      <c r="B17" s="16"/>
      <c r="C17" s="20" t="s">
        <v>25</v>
      </c>
      <c r="D17" s="20"/>
      <c r="E17" s="20"/>
      <c r="F17" s="87">
        <v>124352</v>
      </c>
      <c r="G17" s="24">
        <v>758</v>
      </c>
      <c r="H17" s="25">
        <v>1595</v>
      </c>
      <c r="I17" s="22" t="s">
        <v>19</v>
      </c>
      <c r="J17" s="391">
        <v>103.9</v>
      </c>
      <c r="K17" s="23">
        <v>103.2</v>
      </c>
      <c r="L17" s="95">
        <v>100.7</v>
      </c>
      <c r="M17" s="24">
        <v>6747</v>
      </c>
      <c r="N17" s="21">
        <v>178</v>
      </c>
      <c r="O17" s="23">
        <v>100.4</v>
      </c>
      <c r="P17" s="24">
        <v>386982</v>
      </c>
      <c r="Q17" s="23">
        <v>12.1</v>
      </c>
      <c r="R17" s="23">
        <v>105.9</v>
      </c>
      <c r="S17" s="84">
        <v>1.3</v>
      </c>
      <c r="T17" s="184">
        <v>119.9</v>
      </c>
      <c r="U17" s="23">
        <v>105.6</v>
      </c>
      <c r="V17" s="24">
        <v>54211</v>
      </c>
      <c r="W17" s="24">
        <v>82568673</v>
      </c>
      <c r="X17" s="392">
        <v>809389822</v>
      </c>
      <c r="Y17" s="24">
        <v>111214</v>
      </c>
      <c r="Z17" s="24">
        <v>819623</v>
      </c>
      <c r="AA17" s="24">
        <v>216994</v>
      </c>
      <c r="AB17" s="393">
        <v>9610554</v>
      </c>
      <c r="AC17" s="93">
        <v>5930300</v>
      </c>
      <c r="AD17" s="24">
        <f>100873049/100</f>
        <v>1008730.49</v>
      </c>
      <c r="AE17" s="25">
        <f>110395119/100</f>
        <v>1103951.19</v>
      </c>
      <c r="AF17" s="24">
        <v>8690</v>
      </c>
      <c r="AG17" s="24">
        <v>24026</v>
      </c>
    </row>
    <row r="18" spans="2:33" s="92" customFormat="1" ht="15" customHeight="1">
      <c r="B18" s="390"/>
      <c r="C18" s="26" t="s">
        <v>272</v>
      </c>
      <c r="D18" s="26"/>
      <c r="E18" s="26"/>
      <c r="F18" s="78">
        <v>123802</v>
      </c>
      <c r="G18" s="28">
        <v>717</v>
      </c>
      <c r="H18" s="29">
        <v>1607</v>
      </c>
      <c r="I18" s="22" t="s">
        <v>273</v>
      </c>
      <c r="J18" s="394">
        <v>101.2</v>
      </c>
      <c r="K18" s="394">
        <v>99.9</v>
      </c>
      <c r="L18" s="394">
        <v>98.8</v>
      </c>
      <c r="M18" s="76">
        <v>6781</v>
      </c>
      <c r="N18" s="395">
        <v>176</v>
      </c>
      <c r="O18" s="27">
        <v>101.6</v>
      </c>
      <c r="P18" s="28">
        <v>397789</v>
      </c>
      <c r="Q18" s="27">
        <v>11.7</v>
      </c>
      <c r="R18" s="27">
        <v>108.9</v>
      </c>
      <c r="S18" s="75">
        <v>1.29</v>
      </c>
      <c r="T18" s="74">
        <v>122.6</v>
      </c>
      <c r="U18" s="27">
        <v>108.5</v>
      </c>
      <c r="V18" s="392">
        <f>5772206843/100000</f>
        <v>57722.068429999999</v>
      </c>
      <c r="W18" s="28">
        <v>82699840</v>
      </c>
      <c r="X18" s="89" t="s">
        <v>19</v>
      </c>
      <c r="Y18" s="392">
        <v>102739</v>
      </c>
      <c r="Z18" s="392">
        <v>792098</v>
      </c>
      <c r="AA18" s="28">
        <f>22145349.3869/100</f>
        <v>221453.493869</v>
      </c>
      <c r="AB18" s="76">
        <v>10045414</v>
      </c>
      <c r="AC18" s="28">
        <v>6433109</v>
      </c>
      <c r="AD18" s="392">
        <v>1070880</v>
      </c>
      <c r="AE18" s="392">
        <v>1125591</v>
      </c>
      <c r="AF18" s="28">
        <v>10006</v>
      </c>
      <c r="AG18" s="28">
        <v>23435</v>
      </c>
    </row>
    <row r="19" spans="2:33" s="42" customFormat="1" ht="7.2" customHeight="1">
      <c r="B19" s="40"/>
      <c r="C19" s="30"/>
      <c r="D19" s="30"/>
      <c r="E19" s="30"/>
      <c r="F19" s="396"/>
      <c r="G19" s="24"/>
      <c r="H19" s="25"/>
      <c r="I19" s="397"/>
      <c r="J19" s="398"/>
      <c r="K19" s="398"/>
      <c r="L19" s="399"/>
      <c r="M19" s="400"/>
      <c r="N19" s="91"/>
      <c r="O19" s="27"/>
      <c r="P19" s="24"/>
      <c r="Q19" s="401"/>
      <c r="R19" s="27"/>
      <c r="S19" s="90"/>
      <c r="T19" s="402"/>
      <c r="U19" s="398"/>
      <c r="V19" s="24"/>
      <c r="W19" s="24"/>
      <c r="X19" s="89"/>
      <c r="Y19" s="403"/>
      <c r="Z19" s="403"/>
      <c r="AA19" s="25"/>
      <c r="AB19" s="404"/>
      <c r="AC19" s="405"/>
      <c r="AD19" s="24"/>
      <c r="AE19" s="406"/>
      <c r="AF19" s="403"/>
      <c r="AG19" s="403"/>
    </row>
    <row r="20" spans="2:33" s="42" customFormat="1" ht="15" customHeight="1">
      <c r="B20" s="40" t="s">
        <v>192</v>
      </c>
      <c r="C20" s="20" t="s">
        <v>26</v>
      </c>
      <c r="D20" s="79" t="s">
        <v>236</v>
      </c>
      <c r="E20" s="79"/>
      <c r="F20" s="87">
        <v>123979</v>
      </c>
      <c r="G20" s="24">
        <v>57</v>
      </c>
      <c r="H20" s="25">
        <v>117</v>
      </c>
      <c r="I20" s="86">
        <v>43.3</v>
      </c>
      <c r="J20" s="23">
        <v>100</v>
      </c>
      <c r="K20" s="23">
        <v>99</v>
      </c>
      <c r="L20" s="23">
        <v>102.6</v>
      </c>
      <c r="M20" s="83">
        <v>6822</v>
      </c>
      <c r="N20" s="24">
        <v>181</v>
      </c>
      <c r="O20" s="23">
        <v>102.1</v>
      </c>
      <c r="P20" s="24">
        <v>602589</v>
      </c>
      <c r="Q20" s="23">
        <v>11.6</v>
      </c>
      <c r="R20" s="23">
        <v>165.1</v>
      </c>
      <c r="S20" s="84">
        <v>1.22</v>
      </c>
      <c r="T20" s="184">
        <v>122.7</v>
      </c>
      <c r="U20" s="23">
        <v>108.2</v>
      </c>
      <c r="V20" s="24">
        <v>5018</v>
      </c>
      <c r="W20" s="24">
        <v>82797017</v>
      </c>
      <c r="X20" s="24">
        <v>60003944</v>
      </c>
      <c r="Y20" s="24">
        <v>8811</v>
      </c>
      <c r="Z20" s="24">
        <v>66285</v>
      </c>
      <c r="AA20" s="24">
        <v>21935</v>
      </c>
      <c r="AB20" s="83">
        <v>9915501</v>
      </c>
      <c r="AC20" s="24">
        <v>6256302</v>
      </c>
      <c r="AD20" s="82" t="s">
        <v>201</v>
      </c>
      <c r="AE20" s="81" t="s">
        <v>202</v>
      </c>
      <c r="AF20" s="24">
        <v>820</v>
      </c>
      <c r="AG20" s="24">
        <v>1099</v>
      </c>
    </row>
    <row r="21" spans="2:33" s="42" customFormat="1" ht="15" customHeight="1">
      <c r="B21" s="40"/>
      <c r="C21" s="20" t="s">
        <v>27</v>
      </c>
      <c r="D21" s="79"/>
      <c r="E21" s="79"/>
      <c r="F21" s="87">
        <v>123975</v>
      </c>
      <c r="G21" s="24">
        <v>64</v>
      </c>
      <c r="H21" s="25">
        <v>127</v>
      </c>
      <c r="I21" s="86">
        <v>43.8</v>
      </c>
      <c r="J21" s="23">
        <v>103.1</v>
      </c>
      <c r="K21" s="23">
        <v>101.7</v>
      </c>
      <c r="L21" s="23">
        <v>103</v>
      </c>
      <c r="M21" s="83">
        <v>6795</v>
      </c>
      <c r="N21" s="24">
        <v>188</v>
      </c>
      <c r="O21" s="23">
        <v>102.1</v>
      </c>
      <c r="P21" s="24">
        <v>459951</v>
      </c>
      <c r="Q21" s="23">
        <v>11.8</v>
      </c>
      <c r="R21" s="23">
        <v>126</v>
      </c>
      <c r="S21" s="84">
        <v>1.25</v>
      </c>
      <c r="T21" s="184">
        <v>123.4</v>
      </c>
      <c r="U21" s="23">
        <v>108.6</v>
      </c>
      <c r="V21" s="24">
        <v>5011</v>
      </c>
      <c r="W21" s="24">
        <v>82876295</v>
      </c>
      <c r="X21" s="24">
        <v>69952463</v>
      </c>
      <c r="Y21" s="24">
        <v>8726</v>
      </c>
      <c r="Z21" s="24">
        <v>68014</v>
      </c>
      <c r="AA21" s="24">
        <v>21796</v>
      </c>
      <c r="AB21" s="83">
        <v>9909908</v>
      </c>
      <c r="AC21" s="24">
        <v>6262014</v>
      </c>
      <c r="AD21" s="82" t="s">
        <v>203</v>
      </c>
      <c r="AE21" s="81" t="s">
        <v>204</v>
      </c>
      <c r="AF21" s="24">
        <v>953</v>
      </c>
      <c r="AG21" s="24">
        <v>7813</v>
      </c>
    </row>
    <row r="22" spans="2:33" s="42" customFormat="1" ht="15" customHeight="1">
      <c r="B22" s="40"/>
      <c r="C22" s="20" t="s">
        <v>28</v>
      </c>
      <c r="D22" s="79"/>
      <c r="E22" s="79"/>
      <c r="F22" s="87">
        <v>123887</v>
      </c>
      <c r="G22" s="24">
        <v>63</v>
      </c>
      <c r="H22" s="25">
        <v>133</v>
      </c>
      <c r="I22" s="86">
        <v>44.3</v>
      </c>
      <c r="J22" s="23">
        <v>99.7</v>
      </c>
      <c r="K22" s="23">
        <v>97.5</v>
      </c>
      <c r="L22" s="23">
        <v>102.2</v>
      </c>
      <c r="M22" s="83">
        <v>6815</v>
      </c>
      <c r="N22" s="24">
        <v>175</v>
      </c>
      <c r="O22" s="23">
        <v>101.9</v>
      </c>
      <c r="P22" s="24">
        <v>327096</v>
      </c>
      <c r="Q22" s="23">
        <v>10.8</v>
      </c>
      <c r="R22" s="23">
        <v>89.6</v>
      </c>
      <c r="S22" s="84">
        <v>1.2700345821774908</v>
      </c>
      <c r="T22" s="184">
        <v>123.1</v>
      </c>
      <c r="U22" s="23">
        <v>109.1</v>
      </c>
      <c r="V22" s="24">
        <v>4034</v>
      </c>
      <c r="W22" s="24">
        <v>82932605</v>
      </c>
      <c r="X22" s="24">
        <v>79893012</v>
      </c>
      <c r="Y22" s="24">
        <v>8295</v>
      </c>
      <c r="Z22" s="24">
        <v>66819</v>
      </c>
      <c r="AA22" s="24">
        <v>17062</v>
      </c>
      <c r="AB22" s="83">
        <v>9894264</v>
      </c>
      <c r="AC22" s="24">
        <v>6259191</v>
      </c>
      <c r="AD22" s="82" t="s">
        <v>209</v>
      </c>
      <c r="AE22" s="81" t="s">
        <v>210</v>
      </c>
      <c r="AF22" s="24">
        <v>723</v>
      </c>
      <c r="AG22" s="24">
        <v>1014</v>
      </c>
    </row>
    <row r="23" spans="2:33" s="42" customFormat="1" ht="15" customHeight="1">
      <c r="B23" s="40"/>
      <c r="C23" s="20" t="s">
        <v>29</v>
      </c>
      <c r="D23" s="79"/>
      <c r="E23" s="79"/>
      <c r="F23" s="87">
        <v>123779</v>
      </c>
      <c r="G23" s="24">
        <v>60</v>
      </c>
      <c r="H23" s="25">
        <v>125</v>
      </c>
      <c r="I23" s="86">
        <v>44.6</v>
      </c>
      <c r="J23" s="23">
        <v>101.3</v>
      </c>
      <c r="K23" s="23">
        <v>99.8</v>
      </c>
      <c r="L23" s="23">
        <v>102.3</v>
      </c>
      <c r="M23" s="83">
        <v>6814</v>
      </c>
      <c r="N23" s="24">
        <v>173</v>
      </c>
      <c r="O23" s="23">
        <v>101.8</v>
      </c>
      <c r="P23" s="24">
        <v>326714</v>
      </c>
      <c r="Q23" s="23">
        <v>11.5</v>
      </c>
      <c r="R23" s="23">
        <v>89.5</v>
      </c>
      <c r="S23" s="84">
        <v>1.28</v>
      </c>
      <c r="T23" s="184">
        <v>123.5</v>
      </c>
      <c r="U23" s="23">
        <v>108.9</v>
      </c>
      <c r="V23" s="24">
        <v>4229</v>
      </c>
      <c r="W23" s="24">
        <v>83048117</v>
      </c>
      <c r="X23" s="24">
        <v>76054275.630999997</v>
      </c>
      <c r="Y23" s="24">
        <v>8901</v>
      </c>
      <c r="Z23" s="24">
        <v>68548</v>
      </c>
      <c r="AA23" s="24">
        <v>22528</v>
      </c>
      <c r="AB23" s="83">
        <v>9846763</v>
      </c>
      <c r="AC23" s="24">
        <v>6265715</v>
      </c>
      <c r="AD23" s="82" t="s">
        <v>220</v>
      </c>
      <c r="AE23" s="81" t="s">
        <v>221</v>
      </c>
      <c r="AF23" s="24">
        <v>807</v>
      </c>
      <c r="AG23" s="24">
        <v>1328</v>
      </c>
    </row>
    <row r="24" spans="2:33" s="42" customFormat="1" ht="15" customHeight="1">
      <c r="B24" s="40"/>
      <c r="C24" s="20" t="s">
        <v>20</v>
      </c>
      <c r="D24" s="79"/>
      <c r="E24" s="79"/>
      <c r="F24" s="87">
        <v>123802</v>
      </c>
      <c r="G24" s="24">
        <v>62.420999999999999</v>
      </c>
      <c r="H24" s="25">
        <v>129.22900000000001</v>
      </c>
      <c r="I24" s="86">
        <v>44.3</v>
      </c>
      <c r="J24" s="23">
        <v>104.1</v>
      </c>
      <c r="K24" s="23">
        <v>102.4</v>
      </c>
      <c r="L24" s="23">
        <v>102.3</v>
      </c>
      <c r="M24" s="83">
        <v>6813</v>
      </c>
      <c r="N24" s="24">
        <v>170</v>
      </c>
      <c r="O24" s="23">
        <v>102</v>
      </c>
      <c r="P24" s="24">
        <v>328293</v>
      </c>
      <c r="Q24" s="23">
        <v>12.2</v>
      </c>
      <c r="R24" s="23">
        <v>89.9</v>
      </c>
      <c r="S24" s="84">
        <v>1.31</v>
      </c>
      <c r="T24" s="184">
        <v>124</v>
      </c>
      <c r="U24" s="23">
        <v>109.5</v>
      </c>
      <c r="V24" s="24">
        <v>4477</v>
      </c>
      <c r="W24" s="24">
        <v>83071043</v>
      </c>
      <c r="X24" s="24">
        <v>65995565</v>
      </c>
      <c r="Y24" s="24">
        <v>9095</v>
      </c>
      <c r="Z24" s="24">
        <v>69669</v>
      </c>
      <c r="AA24" s="24">
        <v>17435</v>
      </c>
      <c r="AB24" s="83">
        <v>9869182</v>
      </c>
      <c r="AC24" s="24">
        <v>6282066</v>
      </c>
      <c r="AD24" s="82" t="s">
        <v>222</v>
      </c>
      <c r="AE24" s="81" t="s">
        <v>223</v>
      </c>
      <c r="AF24" s="24">
        <v>909</v>
      </c>
      <c r="AG24" s="24">
        <v>2529</v>
      </c>
    </row>
    <row r="25" spans="2:33" s="42" customFormat="1" ht="15" customHeight="1">
      <c r="B25" s="40"/>
      <c r="C25" s="20" t="s">
        <v>21</v>
      </c>
      <c r="D25" s="79"/>
      <c r="E25" s="79"/>
      <c r="F25" s="87">
        <v>123784</v>
      </c>
      <c r="G25" s="24">
        <v>56.929000000000002</v>
      </c>
      <c r="H25" s="25">
        <v>132.804</v>
      </c>
      <c r="I25" s="86">
        <v>44.4</v>
      </c>
      <c r="J25" s="23">
        <v>101.8</v>
      </c>
      <c r="K25" s="23">
        <v>99.8</v>
      </c>
      <c r="L25" s="23">
        <v>101.3</v>
      </c>
      <c r="M25" s="83">
        <v>6814</v>
      </c>
      <c r="N25" s="24">
        <v>164</v>
      </c>
      <c r="O25" s="23">
        <v>102</v>
      </c>
      <c r="P25" s="24">
        <v>344743</v>
      </c>
      <c r="Q25" s="23">
        <v>12.1</v>
      </c>
      <c r="R25" s="23">
        <v>94.4</v>
      </c>
      <c r="S25" s="84">
        <v>1.34</v>
      </c>
      <c r="T25" s="184">
        <v>124.4</v>
      </c>
      <c r="U25" s="23">
        <v>110</v>
      </c>
      <c r="V25" s="24">
        <v>5167</v>
      </c>
      <c r="W25" s="24">
        <v>83115658</v>
      </c>
      <c r="X25" s="24">
        <v>60096344</v>
      </c>
      <c r="Y25" s="24">
        <v>8438</v>
      </c>
      <c r="Z25" s="24">
        <v>65037</v>
      </c>
      <c r="AA25" s="24">
        <v>12949</v>
      </c>
      <c r="AB25" s="83">
        <v>9931928</v>
      </c>
      <c r="AC25" s="24">
        <v>6332562</v>
      </c>
      <c r="AD25" s="82" t="s">
        <v>224</v>
      </c>
      <c r="AE25" s="81" t="s">
        <v>225</v>
      </c>
      <c r="AF25" s="24">
        <v>841</v>
      </c>
      <c r="AG25" s="24">
        <v>1602</v>
      </c>
    </row>
    <row r="26" spans="2:33" s="42" customFormat="1" ht="15" customHeight="1">
      <c r="B26" s="40"/>
      <c r="C26" s="20" t="s">
        <v>22</v>
      </c>
      <c r="D26" s="79"/>
      <c r="E26" s="79"/>
      <c r="F26" s="87">
        <v>123744</v>
      </c>
      <c r="G26" s="28">
        <v>62</v>
      </c>
      <c r="H26" s="29">
        <v>161</v>
      </c>
      <c r="I26" s="86">
        <v>44.5</v>
      </c>
      <c r="J26" s="23">
        <v>101.6</v>
      </c>
      <c r="K26" s="23">
        <v>100</v>
      </c>
      <c r="L26" s="23">
        <v>100.6</v>
      </c>
      <c r="M26" s="83">
        <v>6811</v>
      </c>
      <c r="N26" s="24">
        <v>154</v>
      </c>
      <c r="O26" s="23">
        <v>102.1</v>
      </c>
      <c r="P26" s="24">
        <v>741317</v>
      </c>
      <c r="Q26" s="23">
        <v>11.7</v>
      </c>
      <c r="R26" s="23">
        <v>203.1</v>
      </c>
      <c r="S26" s="84">
        <v>1.38</v>
      </c>
      <c r="T26" s="184">
        <v>125</v>
      </c>
      <c r="U26" s="23">
        <v>110.7</v>
      </c>
      <c r="V26" s="24">
        <v>6616</v>
      </c>
      <c r="W26" s="24">
        <v>83093587</v>
      </c>
      <c r="X26" s="24">
        <v>65064045</v>
      </c>
      <c r="Y26" s="24">
        <v>8031</v>
      </c>
      <c r="Z26" s="24">
        <v>62957</v>
      </c>
      <c r="AA26" s="24">
        <v>16290</v>
      </c>
      <c r="AB26" s="83">
        <v>9915411</v>
      </c>
      <c r="AC26" s="24">
        <v>6397991</v>
      </c>
      <c r="AD26" s="82" t="s">
        <v>226</v>
      </c>
      <c r="AE26" s="81" t="s">
        <v>227</v>
      </c>
      <c r="AF26" s="24">
        <v>842</v>
      </c>
      <c r="AG26" s="24">
        <v>1940</v>
      </c>
    </row>
    <row r="27" spans="2:33" s="42" customFormat="1" ht="15" customHeight="1">
      <c r="B27" s="40" t="s">
        <v>228</v>
      </c>
      <c r="C27" s="20" t="s">
        <v>23</v>
      </c>
      <c r="D27" s="79"/>
      <c r="E27" s="79"/>
      <c r="F27" s="87">
        <v>123552</v>
      </c>
      <c r="G27" s="24" t="s">
        <v>19</v>
      </c>
      <c r="H27" s="25" t="s">
        <v>19</v>
      </c>
      <c r="I27" s="86">
        <v>43.6</v>
      </c>
      <c r="J27" s="23">
        <v>99.9</v>
      </c>
      <c r="K27" s="23">
        <v>98.5</v>
      </c>
      <c r="L27" s="23">
        <v>102.6</v>
      </c>
      <c r="M27" s="83">
        <v>6779</v>
      </c>
      <c r="N27" s="24">
        <v>163</v>
      </c>
      <c r="O27" s="23">
        <v>101.8</v>
      </c>
      <c r="P27" s="24">
        <v>332594</v>
      </c>
      <c r="Q27" s="23">
        <v>11.2</v>
      </c>
      <c r="R27" s="23">
        <v>89.7</v>
      </c>
      <c r="S27" s="84">
        <v>1.36</v>
      </c>
      <c r="T27" s="184">
        <v>125.3</v>
      </c>
      <c r="U27" s="23">
        <v>111.2</v>
      </c>
      <c r="V27" s="24">
        <v>4805</v>
      </c>
      <c r="W27" s="24">
        <v>83101204</v>
      </c>
      <c r="X27" s="24">
        <v>78267592</v>
      </c>
      <c r="Y27" s="24">
        <v>6980</v>
      </c>
      <c r="Z27" s="24">
        <v>56134</v>
      </c>
      <c r="AA27" s="24">
        <v>10605</v>
      </c>
      <c r="AB27" s="83">
        <v>9949509</v>
      </c>
      <c r="AC27" s="24">
        <v>6418326</v>
      </c>
      <c r="AD27" s="82" t="s">
        <v>229</v>
      </c>
      <c r="AE27" s="81" t="s">
        <v>230</v>
      </c>
      <c r="AF27" s="24">
        <v>840</v>
      </c>
      <c r="AG27" s="24">
        <v>1214</v>
      </c>
    </row>
    <row r="28" spans="2:33" s="42" customFormat="1" ht="15" customHeight="1">
      <c r="B28" s="40"/>
      <c r="C28" s="20" t="s">
        <v>77</v>
      </c>
      <c r="D28" s="79"/>
      <c r="E28" s="79"/>
      <c r="F28" s="87" t="s">
        <v>231</v>
      </c>
      <c r="G28" s="24" t="s">
        <v>19</v>
      </c>
      <c r="H28" s="25" t="s">
        <v>19</v>
      </c>
      <c r="I28" s="86">
        <v>43.5</v>
      </c>
      <c r="J28" s="23">
        <v>102.2</v>
      </c>
      <c r="K28" s="23">
        <v>101.5</v>
      </c>
      <c r="L28" s="23">
        <v>100.9</v>
      </c>
      <c r="M28" s="83">
        <v>6768</v>
      </c>
      <c r="N28" s="24">
        <v>165</v>
      </c>
      <c r="O28" s="23">
        <v>101.6</v>
      </c>
      <c r="P28" s="24">
        <v>323728</v>
      </c>
      <c r="Q28" s="23">
        <v>11.4</v>
      </c>
      <c r="R28" s="23">
        <v>88.7</v>
      </c>
      <c r="S28" s="84">
        <v>1.33</v>
      </c>
      <c r="T28" s="184">
        <v>125.7</v>
      </c>
      <c r="U28" s="23">
        <v>110.8</v>
      </c>
      <c r="V28" s="24">
        <v>4254</v>
      </c>
      <c r="W28" s="24">
        <v>83118189</v>
      </c>
      <c r="X28" s="24">
        <v>74865606.326000005</v>
      </c>
      <c r="Y28" s="24">
        <v>8076</v>
      </c>
      <c r="Z28" s="24">
        <v>60583</v>
      </c>
      <c r="AA28" s="24">
        <v>15579</v>
      </c>
      <c r="AB28" s="83">
        <v>9932795</v>
      </c>
      <c r="AC28" s="24">
        <v>6407881</v>
      </c>
      <c r="AD28" s="82" t="s">
        <v>232</v>
      </c>
      <c r="AE28" s="81" t="s">
        <v>233</v>
      </c>
      <c r="AF28" s="24">
        <v>764</v>
      </c>
      <c r="AG28" s="24">
        <v>1713</v>
      </c>
    </row>
    <row r="29" spans="2:33" s="42" customFormat="1" ht="15" customHeight="1">
      <c r="B29" s="40"/>
      <c r="C29" s="20" t="s">
        <v>78</v>
      </c>
      <c r="D29" s="79"/>
      <c r="E29" s="79"/>
      <c r="F29" s="87" t="s">
        <v>237</v>
      </c>
      <c r="G29" s="24" t="s">
        <v>19</v>
      </c>
      <c r="H29" s="25" t="s">
        <v>19</v>
      </c>
      <c r="I29" s="86">
        <v>43.5</v>
      </c>
      <c r="J29" s="23">
        <v>102.4</v>
      </c>
      <c r="K29" s="23">
        <v>99.7</v>
      </c>
      <c r="L29" s="23">
        <v>102.1</v>
      </c>
      <c r="M29" s="83">
        <v>6770</v>
      </c>
      <c r="N29" s="24">
        <v>180</v>
      </c>
      <c r="O29" s="23">
        <v>100.9</v>
      </c>
      <c r="P29" s="24">
        <v>347260</v>
      </c>
      <c r="Q29" s="23">
        <v>11.8</v>
      </c>
      <c r="R29" s="23">
        <v>95.1</v>
      </c>
      <c r="S29" s="84">
        <v>1.31</v>
      </c>
      <c r="T29" s="184">
        <v>126.1</v>
      </c>
      <c r="U29" s="23">
        <v>111.1</v>
      </c>
      <c r="V29" s="24">
        <v>4953.2251200000001</v>
      </c>
      <c r="W29" s="24">
        <v>82699840</v>
      </c>
      <c r="X29" s="28">
        <v>70747516.714999989</v>
      </c>
      <c r="Y29" s="24">
        <v>10620</v>
      </c>
      <c r="Z29" s="24">
        <v>89432</v>
      </c>
      <c r="AA29" s="24">
        <v>39243.790904000001</v>
      </c>
      <c r="AB29" s="83">
        <v>10045414</v>
      </c>
      <c r="AC29" s="24">
        <v>6433109</v>
      </c>
      <c r="AD29" s="82" t="s">
        <v>234</v>
      </c>
      <c r="AE29" s="81" t="s">
        <v>235</v>
      </c>
      <c r="AF29" s="24">
        <v>853</v>
      </c>
      <c r="AG29" s="24">
        <v>986</v>
      </c>
    </row>
    <row r="30" spans="2:33" s="42" customFormat="1" ht="15" customHeight="1">
      <c r="B30" s="88"/>
      <c r="C30" s="20" t="s">
        <v>24</v>
      </c>
      <c r="D30" s="79"/>
      <c r="E30" s="79"/>
      <c r="F30" s="87" t="s">
        <v>263</v>
      </c>
      <c r="G30" s="24" t="s">
        <v>19</v>
      </c>
      <c r="H30" s="25" t="s">
        <v>19</v>
      </c>
      <c r="I30" s="86">
        <v>42.7</v>
      </c>
      <c r="J30" s="23">
        <v>101.3</v>
      </c>
      <c r="K30" s="23">
        <v>99.8</v>
      </c>
      <c r="L30" s="23">
        <v>101.3</v>
      </c>
      <c r="M30" s="83">
        <v>6796</v>
      </c>
      <c r="N30" s="24">
        <v>188</v>
      </c>
      <c r="O30" s="23">
        <v>102.7</v>
      </c>
      <c r="P30" s="24">
        <v>338252</v>
      </c>
      <c r="Q30" s="23">
        <v>12</v>
      </c>
      <c r="R30" s="23">
        <v>92.7</v>
      </c>
      <c r="S30" s="84">
        <v>1.2415594481213414</v>
      </c>
      <c r="T30" s="184">
        <v>126.5</v>
      </c>
      <c r="U30" s="23">
        <v>111.5</v>
      </c>
      <c r="V30" s="24">
        <v>4232</v>
      </c>
      <c r="W30" s="28">
        <v>82819311</v>
      </c>
      <c r="X30" s="24" t="s">
        <v>19</v>
      </c>
      <c r="Y30" s="24">
        <v>8461</v>
      </c>
      <c r="Z30" s="24">
        <v>56188</v>
      </c>
      <c r="AA30" s="24">
        <v>14960.814589</v>
      </c>
      <c r="AB30" s="83">
        <v>10060117</v>
      </c>
      <c r="AC30" s="24">
        <v>6411191</v>
      </c>
      <c r="AD30" s="82" t="s">
        <v>259</v>
      </c>
      <c r="AE30" s="81" t="s">
        <v>260</v>
      </c>
      <c r="AF30" s="24">
        <v>828</v>
      </c>
      <c r="AG30" s="24">
        <v>1028</v>
      </c>
    </row>
    <row r="31" spans="2:33" s="42" customFormat="1" ht="15" customHeight="1">
      <c r="B31" s="88"/>
      <c r="C31" s="20" t="s">
        <v>25</v>
      </c>
      <c r="D31" s="79"/>
      <c r="E31" s="79"/>
      <c r="F31" s="87" t="s">
        <v>258</v>
      </c>
      <c r="G31" s="24" t="s">
        <v>19</v>
      </c>
      <c r="H31" s="25" t="s">
        <v>19</v>
      </c>
      <c r="I31" s="86">
        <v>42.6</v>
      </c>
      <c r="J31" s="291">
        <v>101.2</v>
      </c>
      <c r="K31" s="291">
        <v>102.2</v>
      </c>
      <c r="L31" s="291">
        <v>99.5</v>
      </c>
      <c r="M31" s="83">
        <v>6838</v>
      </c>
      <c r="N31" s="24">
        <v>183</v>
      </c>
      <c r="O31" s="27">
        <v>103</v>
      </c>
      <c r="P31" s="28">
        <v>337884</v>
      </c>
      <c r="Q31" s="27">
        <v>11.3</v>
      </c>
      <c r="R31" s="27">
        <v>92.6</v>
      </c>
      <c r="S31" s="75">
        <v>1.21</v>
      </c>
      <c r="T31" s="184">
        <v>126.4</v>
      </c>
      <c r="U31" s="23">
        <v>111.8</v>
      </c>
      <c r="V31" s="24">
        <v>4356</v>
      </c>
      <c r="W31" s="24" t="s">
        <v>19</v>
      </c>
      <c r="X31" s="24" t="s">
        <v>19</v>
      </c>
      <c r="Y31" s="24">
        <v>6998</v>
      </c>
      <c r="Z31" s="24">
        <v>43237</v>
      </c>
      <c r="AA31" s="28">
        <v>12507.736529000002</v>
      </c>
      <c r="AB31" s="76">
        <v>10102707</v>
      </c>
      <c r="AC31" s="28">
        <v>6417301</v>
      </c>
      <c r="AD31" s="82" t="s">
        <v>264</v>
      </c>
      <c r="AE31" s="81" t="s">
        <v>265</v>
      </c>
      <c r="AF31" s="24">
        <v>857</v>
      </c>
      <c r="AG31" s="24">
        <v>903.89</v>
      </c>
    </row>
    <row r="32" spans="2:33" s="42" customFormat="1" ht="15" customHeight="1">
      <c r="B32" s="80"/>
      <c r="C32" s="26" t="s">
        <v>26</v>
      </c>
      <c r="D32" s="79"/>
      <c r="E32" s="79"/>
      <c r="F32" s="78" t="s">
        <v>274</v>
      </c>
      <c r="G32" s="24" t="s">
        <v>19</v>
      </c>
      <c r="H32" s="25" t="s">
        <v>19</v>
      </c>
      <c r="I32" s="77">
        <v>42.7</v>
      </c>
      <c r="J32" s="27" t="s">
        <v>275</v>
      </c>
      <c r="K32" s="27" t="s">
        <v>276</v>
      </c>
      <c r="L32" s="27" t="s">
        <v>277</v>
      </c>
      <c r="M32" s="76">
        <v>6873</v>
      </c>
      <c r="N32" s="28">
        <v>176</v>
      </c>
      <c r="O32" s="23" t="s">
        <v>19</v>
      </c>
      <c r="P32" s="24" t="s">
        <v>19</v>
      </c>
      <c r="Q32" s="23" t="s">
        <v>19</v>
      </c>
      <c r="R32" s="23" t="s">
        <v>19</v>
      </c>
      <c r="S32" s="84" t="s">
        <v>19</v>
      </c>
      <c r="T32" s="74" t="s">
        <v>278</v>
      </c>
      <c r="U32" s="27">
        <v>111.7</v>
      </c>
      <c r="V32" s="28">
        <v>4615</v>
      </c>
      <c r="W32" s="24" t="s">
        <v>19</v>
      </c>
      <c r="X32" s="24" t="s">
        <v>19</v>
      </c>
      <c r="Y32" s="28">
        <v>7400</v>
      </c>
      <c r="Z32" s="28">
        <v>55956</v>
      </c>
      <c r="AA32" s="357" t="s">
        <v>19</v>
      </c>
      <c r="AB32" s="385" t="s">
        <v>19</v>
      </c>
      <c r="AC32" s="357" t="s">
        <v>19</v>
      </c>
      <c r="AD32" s="73" t="s">
        <v>279</v>
      </c>
      <c r="AE32" s="72" t="s">
        <v>280</v>
      </c>
      <c r="AF32" s="28">
        <v>848</v>
      </c>
      <c r="AG32" s="28">
        <v>1057</v>
      </c>
    </row>
    <row r="33" spans="2:33" s="42" customFormat="1" ht="11.25" customHeight="1">
      <c r="B33" s="71"/>
      <c r="C33" s="70"/>
      <c r="D33" s="70"/>
      <c r="E33" s="70"/>
      <c r="F33" s="69"/>
      <c r="G33" s="68"/>
      <c r="H33" s="68"/>
      <c r="I33" s="68"/>
      <c r="J33" s="67"/>
      <c r="K33" s="66"/>
      <c r="L33" s="66"/>
      <c r="M33" s="33"/>
      <c r="N33" s="33"/>
      <c r="O33" s="32"/>
      <c r="P33" s="33"/>
      <c r="Q33" s="32"/>
      <c r="R33" s="32"/>
      <c r="S33" s="31"/>
      <c r="T33" s="65"/>
      <c r="U33" s="32"/>
      <c r="V33" s="33"/>
      <c r="W33" s="33"/>
      <c r="X33" s="33"/>
      <c r="Y33" s="33"/>
      <c r="Z33" s="33"/>
      <c r="AA33" s="24"/>
      <c r="AB33" s="33"/>
      <c r="AC33" s="33"/>
      <c r="AD33" s="33"/>
      <c r="AE33" s="33"/>
      <c r="AF33" s="33"/>
      <c r="AG33" s="33"/>
    </row>
    <row r="34" spans="2:33" s="42" customFormat="1" ht="15" customHeight="1">
      <c r="B34" s="62" t="s">
        <v>126</v>
      </c>
      <c r="C34" s="62"/>
      <c r="D34" s="62"/>
      <c r="E34" s="64"/>
      <c r="F34" s="63" t="s">
        <v>125</v>
      </c>
      <c r="G34" s="62"/>
      <c r="H34" s="61"/>
      <c r="I34" s="60" t="s">
        <v>80</v>
      </c>
      <c r="J34" s="59" t="s">
        <v>124</v>
      </c>
      <c r="K34" s="58"/>
      <c r="L34" s="57"/>
      <c r="M34" s="52" t="s">
        <v>123</v>
      </c>
      <c r="N34" s="51"/>
      <c r="O34" s="55" t="s">
        <v>122</v>
      </c>
      <c r="P34" s="56"/>
      <c r="Q34" s="56" t="s">
        <v>121</v>
      </c>
      <c r="R34" s="56"/>
      <c r="S34" s="464" t="s">
        <v>184</v>
      </c>
      <c r="T34" s="55" t="s">
        <v>120</v>
      </c>
      <c r="U34" s="54" t="s">
        <v>119</v>
      </c>
      <c r="V34" s="54" t="s">
        <v>118</v>
      </c>
      <c r="W34" s="54" t="s">
        <v>117</v>
      </c>
      <c r="X34" s="448" t="s">
        <v>116</v>
      </c>
      <c r="Y34" s="53" t="s">
        <v>84</v>
      </c>
      <c r="Z34" s="53"/>
      <c r="AA34" s="51"/>
      <c r="AB34" s="52" t="s">
        <v>115</v>
      </c>
      <c r="AC34" s="51"/>
      <c r="AD34" s="52" t="s">
        <v>114</v>
      </c>
      <c r="AE34" s="51"/>
      <c r="AF34" s="50" t="s">
        <v>87</v>
      </c>
      <c r="AG34" s="49"/>
    </row>
    <row r="35" spans="2:33" s="42" customFormat="1" ht="15" customHeight="1">
      <c r="B35" s="43"/>
      <c r="C35" s="43"/>
      <c r="D35" s="43"/>
      <c r="E35" s="43"/>
      <c r="F35" s="48"/>
      <c r="G35" s="43"/>
      <c r="H35" s="45"/>
      <c r="I35" s="47" t="s">
        <v>88</v>
      </c>
      <c r="J35" s="44"/>
      <c r="K35" s="43"/>
      <c r="L35" s="45"/>
      <c r="M35" s="44"/>
      <c r="N35" s="45"/>
      <c r="O35" s="44"/>
      <c r="P35" s="43"/>
      <c r="Q35" s="43"/>
      <c r="R35" s="43"/>
      <c r="S35" s="465"/>
      <c r="T35" s="44"/>
      <c r="U35" s="46"/>
      <c r="V35" s="46"/>
      <c r="W35" s="46"/>
      <c r="X35" s="449"/>
      <c r="Y35" s="43"/>
      <c r="Z35" s="43"/>
      <c r="AA35" s="45"/>
      <c r="AB35" s="44"/>
      <c r="AC35" s="45"/>
      <c r="AD35" s="44"/>
      <c r="AE35" s="43"/>
      <c r="AF35" s="34"/>
      <c r="AG35" s="35"/>
    </row>
    <row r="36" spans="2:33" s="42" customFormat="1" ht="15" customHeight="1">
      <c r="B36" s="380" t="s">
        <v>171</v>
      </c>
      <c r="C36" t="s">
        <v>172</v>
      </c>
      <c r="D36"/>
      <c r="E36"/>
      <c r="F36"/>
      <c r="G36"/>
      <c r="H36"/>
      <c r="I36"/>
      <c r="J36"/>
      <c r="K36"/>
      <c r="L36"/>
      <c r="M36"/>
      <c r="N36"/>
      <c r="O36"/>
      <c r="P36" s="362" t="s">
        <v>213</v>
      </c>
      <c r="Q36" s="365"/>
      <c r="R36" s="365"/>
      <c r="S36" s="365"/>
      <c r="T36" s="365"/>
      <c r="U36" s="365"/>
      <c r="V36" s="365"/>
      <c r="W36" s="365"/>
      <c r="X36" s="365"/>
      <c r="Y36" s="365" t="s">
        <v>214</v>
      </c>
      <c r="Z36" s="365"/>
      <c r="AA36" s="365"/>
      <c r="AB36" s="365"/>
      <c r="AC36" s="365"/>
      <c r="AD36" s="365"/>
      <c r="AE36" s="365"/>
      <c r="AF36" s="365"/>
      <c r="AG36" s="365"/>
    </row>
    <row r="37" spans="2:33" s="42" customFormat="1" ht="15" customHeight="1">
      <c r="B37" s="381"/>
      <c r="C37" t="s">
        <v>173</v>
      </c>
      <c r="D37"/>
      <c r="E37"/>
      <c r="F37"/>
      <c r="G37"/>
      <c r="H37"/>
      <c r="I37"/>
      <c r="J37"/>
      <c r="K37"/>
      <c r="L37"/>
      <c r="M37"/>
      <c r="N37"/>
      <c r="O37"/>
      <c r="P37" s="362" t="s">
        <v>219</v>
      </c>
      <c r="Q37" s="365"/>
      <c r="R37" s="365"/>
      <c r="S37" s="365"/>
      <c r="T37" s="365"/>
      <c r="U37" s="365"/>
      <c r="V37" s="365"/>
      <c r="W37" s="365"/>
      <c r="X37" s="365"/>
      <c r="Y37" s="365" t="s">
        <v>215</v>
      </c>
      <c r="Z37" s="365"/>
      <c r="AA37" s="365"/>
      <c r="AB37" s="365"/>
      <c r="AC37" s="365"/>
      <c r="AD37" s="365"/>
      <c r="AE37" s="365"/>
      <c r="AF37" s="365"/>
      <c r="AG37" s="365"/>
    </row>
    <row r="38" spans="2:33" s="42" customFormat="1" ht="15" customHeight="1">
      <c r="B38" s="381"/>
      <c r="C38" t="s">
        <v>211</v>
      </c>
      <c r="D38"/>
      <c r="E38"/>
      <c r="F38"/>
      <c r="G38"/>
      <c r="H38"/>
      <c r="I38"/>
      <c r="J38"/>
      <c r="K38"/>
      <c r="L38"/>
      <c r="M38"/>
      <c r="N38"/>
      <c r="O38"/>
      <c r="P38" s="362" t="s">
        <v>198</v>
      </c>
      <c r="Q38" s="365"/>
      <c r="R38" s="365"/>
      <c r="S38" s="365"/>
      <c r="T38" s="365"/>
      <c r="U38" s="365"/>
      <c r="V38" s="365"/>
      <c r="W38" s="365"/>
      <c r="X38" s="365"/>
      <c r="Y38" s="365" t="s">
        <v>216</v>
      </c>
      <c r="Z38" s="365"/>
      <c r="AA38" s="365"/>
      <c r="AB38" s="365"/>
      <c r="AC38" s="365"/>
      <c r="AD38" s="365"/>
      <c r="AE38" s="365"/>
      <c r="AF38" s="365"/>
      <c r="AG38" s="365"/>
    </row>
    <row r="39" spans="2:33" s="42" customFormat="1" ht="15" customHeight="1">
      <c r="B39" s="384"/>
      <c r="C39" s="382" t="s">
        <v>113</v>
      </c>
      <c r="D39"/>
      <c r="E39"/>
      <c r="F39"/>
      <c r="G39"/>
      <c r="H39"/>
      <c r="I39"/>
      <c r="J39"/>
      <c r="K39"/>
      <c r="L39"/>
      <c r="M39"/>
      <c r="N39"/>
      <c r="O39" s="377"/>
      <c r="P39" s="365" t="s">
        <v>217</v>
      </c>
      <c r="Q39" s="365"/>
      <c r="R39" s="365"/>
      <c r="S39" s="365"/>
      <c r="T39" s="365"/>
      <c r="U39" s="365"/>
      <c r="V39" s="365"/>
      <c r="W39" s="365"/>
      <c r="X39" s="365"/>
      <c r="Y39" s="365"/>
      <c r="Z39" s="365"/>
      <c r="AA39" s="365"/>
      <c r="AB39" s="365"/>
      <c r="AC39" s="365"/>
      <c r="AD39" s="365"/>
      <c r="AE39" s="365"/>
      <c r="AF39" s="365"/>
      <c r="AG39" s="365"/>
    </row>
    <row r="40" spans="2:33" s="42" customFormat="1" ht="15" customHeight="1">
      <c r="B40"/>
      <c r="C40" t="s">
        <v>193</v>
      </c>
      <c r="D40"/>
      <c r="E40"/>
      <c r="F40"/>
      <c r="G40"/>
      <c r="H40"/>
      <c r="I40"/>
      <c r="J40"/>
      <c r="K40"/>
      <c r="L40"/>
      <c r="M40"/>
      <c r="N40"/>
      <c r="O40"/>
      <c r="P40" s="365" t="s">
        <v>199</v>
      </c>
      <c r="Q40" s="365"/>
      <c r="R40" s="365"/>
      <c r="S40" s="365"/>
      <c r="T40" s="365"/>
      <c r="U40" s="365"/>
      <c r="V40" s="365"/>
      <c r="W40" s="365"/>
      <c r="X40" s="365"/>
      <c r="Y40" s="365"/>
      <c r="Z40" s="365"/>
      <c r="AA40" s="365"/>
      <c r="AB40" s="365"/>
      <c r="AC40" s="365"/>
      <c r="AD40" s="365"/>
      <c r="AE40" s="365"/>
      <c r="AF40" s="365"/>
      <c r="AG40" s="365"/>
    </row>
    <row r="41" spans="2:33" s="42" customFormat="1" ht="16.5" customHeight="1">
      <c r="B41" s="383"/>
      <c r="C41" t="s">
        <v>182</v>
      </c>
      <c r="D41"/>
      <c r="E41"/>
      <c r="F41"/>
      <c r="G41"/>
      <c r="H41"/>
      <c r="I41"/>
      <c r="J41"/>
      <c r="K41"/>
      <c r="L41"/>
      <c r="M41"/>
      <c r="N41"/>
      <c r="O41"/>
      <c r="P41" s="365" t="s">
        <v>212</v>
      </c>
      <c r="Q41" s="365"/>
      <c r="R41" s="365"/>
      <c r="S41" s="365"/>
      <c r="T41" s="365"/>
      <c r="U41" s="365"/>
      <c r="V41" s="365"/>
      <c r="W41" s="365"/>
      <c r="X41" s="365"/>
      <c r="Y41" s="365"/>
      <c r="Z41" s="365"/>
      <c r="AA41" s="365"/>
      <c r="AB41" s="365"/>
      <c r="AC41" s="365"/>
      <c r="AD41" s="365"/>
      <c r="AE41" s="365"/>
      <c r="AF41" s="365"/>
      <c r="AG41" s="365"/>
    </row>
    <row r="42" spans="2:33">
      <c r="B42"/>
      <c r="C42"/>
      <c r="D42"/>
      <c r="E42"/>
      <c r="F42"/>
      <c r="G42"/>
      <c r="H42"/>
      <c r="I42"/>
      <c r="J42"/>
      <c r="K42"/>
      <c r="L42"/>
      <c r="M42"/>
      <c r="N42"/>
      <c r="O42"/>
      <c r="P42" s="365" t="s">
        <v>200</v>
      </c>
      <c r="Q42" s="365"/>
      <c r="R42" s="365"/>
      <c r="S42" s="365"/>
      <c r="T42" s="365"/>
      <c r="U42" s="365"/>
      <c r="V42" s="365"/>
      <c r="W42" s="365"/>
      <c r="X42" s="365"/>
      <c r="Y42" s="365"/>
      <c r="Z42" s="365"/>
      <c r="AA42" s="365"/>
      <c r="AB42" s="365"/>
      <c r="AC42" s="365"/>
      <c r="AD42" s="365"/>
      <c r="AE42" s="365"/>
      <c r="AF42" s="365"/>
      <c r="AG42" s="365"/>
    </row>
  </sheetData>
  <mergeCells count="20">
    <mergeCell ref="AC6:AC7"/>
    <mergeCell ref="Y1:Z1"/>
    <mergeCell ref="AD1:AE1"/>
    <mergeCell ref="AD6:AD7"/>
    <mergeCell ref="AF1:AG1"/>
    <mergeCell ref="AD3:AE4"/>
    <mergeCell ref="AF3:AG4"/>
    <mergeCell ref="AB5:AC5"/>
    <mergeCell ref="AD5:AE5"/>
    <mergeCell ref="AE6:AE7"/>
    <mergeCell ref="AB6:AB7"/>
    <mergeCell ref="X34:X35"/>
    <mergeCell ref="M6:M7"/>
    <mergeCell ref="F6:F7"/>
    <mergeCell ref="G6:G7"/>
    <mergeCell ref="K6:K7"/>
    <mergeCell ref="L6:L7"/>
    <mergeCell ref="H6:H7"/>
    <mergeCell ref="J6:J7"/>
    <mergeCell ref="S34:S35"/>
  </mergeCells>
  <phoneticPr fontId="21"/>
  <pageMargins left="0.39370078740157483" right="0.39370078740157483" top="0.43307086614173229" bottom="0.35433070866141736" header="0.27559055118110237" footer="0.19685039370078741"/>
  <pageSetup paperSize="9" scale="94" pageOrder="overThenDown" orientation="landscape" blackAndWhite="1" r:id="rId1"/>
  <headerFooter alignWithMargins="0">
    <oddHeader>&amp;L&amp;10１　指標</oddHeader>
    <oddFooter>&amp;R&amp;"HG丸ｺﾞｼｯｸM-PRO,標準"&amp;8 ちばの統計　2025年８月号</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01-1</vt:lpstr>
      <vt:lpstr>01-2</vt:lpstr>
      <vt:lpstr>'01-1'!Print_Area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2024-06-03T11:17:44Z</dcterms:created>
  <dcterms:modified xsi:type="dcterms:W3CDTF">2025-08-06T02:32:29Z</dcterms:modified>
</cp:coreProperties>
</file>