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8-2" sheetId="1" r:id="rId1"/>
  </sheets>
  <definedNames>
    <definedName name="_xlnm.Print_Area" localSheetId="0">'8-2'!$A$1:$R$84</definedName>
    <definedName name="_xlnm.Print_Titles" localSheetId="0">'8-2'!$1:$5</definedName>
  </definedNames>
  <calcPr fullCalcOnLoad="1"/>
</workbook>
</file>

<file path=xl/sharedStrings.xml><?xml version="1.0" encoding="utf-8"?>
<sst xmlns="http://schemas.openxmlformats.org/spreadsheetml/2006/main" count="92" uniqueCount="92">
  <si>
    <t>小学校</t>
  </si>
  <si>
    <t>区　　分</t>
  </si>
  <si>
    <t>50人以上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</si>
  <si>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</si>
  <si>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</si>
  <si>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</si>
  <si>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</si>
  <si>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</si>
  <si>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</si>
  <si>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</si>
  <si>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</si>
  <si>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</si>
  <si>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</si>
  <si>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</si>
  <si>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</si>
  <si>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</si>
  <si>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</si>
  <si>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</si>
  <si>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</si>
  <si>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</si>
  <si>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</si>
  <si>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</si>
  <si>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</si>
  <si>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</si>
  <si>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</si>
  <si>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</si>
  <si>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</si>
  <si>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</si>
  <si>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</si>
  <si>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</si>
  <si>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</si>
  <si>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</si>
  <si>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</si>
  <si>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</si>
  <si>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</si>
  <si>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</si>
  <si>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</si>
  <si>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</si>
  <si>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</si>
  <si>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</si>
  <si>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</si>
  <si>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</si>
  <si>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</si>
  <si>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</si>
  <si>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</si>
  <si>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</si>
  <si>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</si>
  <si>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</si>
  <si>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</si>
  <si>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</si>
  <si>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</si>
  <si>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</si>
  <si>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</si>
  <si>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</si>
  <si>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</si>
  <si>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</si>
  <si>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</si>
  <si>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</si>
  <si>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</si>
  <si>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</si>
  <si>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</si>
  <si>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</si>
  <si>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</si>
  <si>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</si>
  <si>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</si>
  <si>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</si>
  <si>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</si>
  <si>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</si>
  <si>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</si>
  <si>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</si>
  <si>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</si>
  <si>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</si>
  <si>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2．公立</t>
  </si>
  <si>
    <t>8.編制方式・収容人員別学級数</t>
  </si>
  <si>
    <t>編制方式別学級数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</si>
  <si>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</si>
  <si>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</si>
  <si>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</si>
  <si>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7人以下</t>
  </si>
  <si>
    <t>大網白里市</t>
  </si>
  <si>
    <t>平成25年度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</si>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</sst>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5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0" fillId="0" borderId="13" xfId="69" applyFont="1" applyFill="1" applyBorder="1" applyAlignment="1">
      <alignment vertical="center"/>
    </xf>
    <xf numFmtId="38" fontId="7" fillId="0" borderId="13" xfId="69" applyFont="1" applyFill="1" applyBorder="1" applyAlignment="1">
      <alignment vertical="center"/>
    </xf>
    <xf numFmtId="38" fontId="0" fillId="0" borderId="13" xfId="69" applyFont="1" applyFill="1" applyBorder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4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/>
    </xf>
    <xf numFmtId="38" fontId="0" fillId="0" borderId="15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distributed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5" xfId="69" applyFont="1" applyFill="1" applyBorder="1" applyAlignment="1">
      <alignment horizontal="distributed" vertical="center"/>
    </xf>
    <xf numFmtId="38" fontId="0" fillId="0" borderId="15" xfId="69" applyFont="1" applyFill="1" applyBorder="1" applyAlignment="1" applyProtection="1">
      <alignment horizontal="distributed" vertical="center"/>
      <protection hidden="1"/>
    </xf>
    <xf numFmtId="38" fontId="0" fillId="0" borderId="15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0" fillId="0" borderId="17" xfId="69" applyFont="1" applyFill="1" applyBorder="1" applyAlignment="1">
      <alignment vertical="center"/>
    </xf>
    <xf numFmtId="38" fontId="0" fillId="0" borderId="15" xfId="69" applyFont="1" applyFill="1" applyBorder="1" applyAlignment="1">
      <alignment horizontal="right" vertical="center"/>
    </xf>
    <xf numFmtId="38" fontId="7" fillId="0" borderId="15" xfId="69" applyFont="1" applyFill="1" applyBorder="1" applyAlignment="1">
      <alignment horizontal="distributed" vertical="center"/>
    </xf>
    <xf numFmtId="38" fontId="7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7" fillId="0" borderId="0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41" fontId="7" fillId="0" borderId="17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17" xfId="69" applyFont="1" applyFill="1" applyBorder="1" applyAlignment="1" applyProtection="1">
      <alignment horizontal="right" vertical="center"/>
      <protection hidden="1"/>
    </xf>
    <xf numFmtId="38" fontId="0" fillId="0" borderId="17" xfId="69" applyFont="1" applyFill="1" applyBorder="1" applyAlignment="1">
      <alignment horizontal="right" vertical="center"/>
    </xf>
    <xf numFmtId="41" fontId="0" fillId="0" borderId="19" xfId="69" applyNumberFormat="1" applyFont="1" applyFill="1" applyBorder="1" applyAlignment="1">
      <alignment horizontal="right" vertical="center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19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41" fontId="0" fillId="0" borderId="19" xfId="69" applyNumberFormat="1" applyFont="1" applyFill="1" applyBorder="1" applyAlignment="1">
      <alignment vertical="center"/>
    </xf>
    <xf numFmtId="41" fontId="0" fillId="0" borderId="19" xfId="69" applyNumberFormat="1" applyFont="1" applyBorder="1" applyAlignment="1">
      <alignment vertical="center" shrinkToFit="1"/>
    </xf>
    <xf numFmtId="41" fontId="0" fillId="0" borderId="0" xfId="69" applyNumberFormat="1" applyFont="1" applyBorder="1" applyAlignment="1">
      <alignment vertical="center" shrinkToFit="1"/>
    </xf>
    <xf numFmtId="41" fontId="7" fillId="0" borderId="19" xfId="69" applyNumberFormat="1" applyFont="1" applyFill="1" applyBorder="1" applyAlignment="1">
      <alignment vertical="center"/>
    </xf>
    <xf numFmtId="41" fontId="0" fillId="0" borderId="20" xfId="69" applyNumberFormat="1" applyFont="1" applyBorder="1" applyAlignment="1">
      <alignment vertical="center" shrinkToFit="1"/>
    </xf>
    <xf numFmtId="41" fontId="0" fillId="0" borderId="13" xfId="69" applyNumberFormat="1" applyFont="1" applyBorder="1" applyAlignment="1">
      <alignment vertical="center" shrinkToFit="1"/>
    </xf>
    <xf numFmtId="38" fontId="5" fillId="0" borderId="0" xfId="69" applyFont="1" applyFill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84"/>
  <sheetViews>
    <sheetView tabSelected="1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" sqref="F4"/>
    </sheetView>
  </sheetViews>
  <sheetFormatPr defaultColWidth="10.75390625" defaultRowHeight="12.75"/>
  <cols>
    <col min="1" max="1" width="12.00390625" style="3" customWidth="1"/>
    <col min="2" max="3" width="11.00390625" style="3" bestFit="1" customWidth="1"/>
    <col min="4" max="4" width="6.375" style="3" bestFit="1" customWidth="1"/>
    <col min="5" max="5" width="10.00390625" style="3" bestFit="1" customWidth="1"/>
    <col min="6" max="18" width="10.875" style="3" customWidth="1"/>
    <col min="19" max="16384" width="10.75390625" style="3" customWidth="1"/>
  </cols>
  <sheetData>
    <row r="1" spans="1:21" ht="17.25">
      <c r="A1" s="1" t="s">
        <v>0</v>
      </c>
      <c r="B1" s="44" t="s">
        <v>73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"/>
      <c r="T1" s="2"/>
      <c r="U1" s="2"/>
    </row>
    <row r="2" spans="1:18" ht="13.5">
      <c r="A2" s="4" t="s">
        <v>72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">
      <c r="A3" s="8"/>
      <c r="B3" s="45" t="s">
        <v>74</v>
      </c>
      <c r="C3" s="46"/>
      <c r="D3" s="46"/>
      <c r="E3" s="4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">
      <c r="A4" s="10" t="s">
        <v>1</v>
      </c>
      <c r="B4" s="48"/>
      <c r="C4" s="49"/>
      <c r="D4" s="49"/>
      <c r="E4" s="50"/>
      <c r="F4" s="11" t="s">
        <v>78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  <c r="N4" s="11" t="s">
        <v>88</v>
      </c>
      <c r="O4" s="11" t="s">
        <v>89</v>
      </c>
      <c r="P4" s="11" t="s">
        <v>90</v>
      </c>
      <c r="Q4" s="11" t="s">
        <v>91</v>
      </c>
      <c r="R4" s="10" t="s">
        <v>2</v>
      </c>
    </row>
    <row r="5" spans="1:18" ht="12">
      <c r="A5" s="12"/>
      <c r="B5" s="13" t="s">
        <v>3</v>
      </c>
      <c r="C5" s="13" t="s">
        <v>4</v>
      </c>
      <c r="D5" s="13" t="s">
        <v>5</v>
      </c>
      <c r="E5" s="13" t="s">
        <v>71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">
      <c r="A6" s="15" t="s">
        <v>75</v>
      </c>
      <c r="B6" s="34">
        <v>12584</v>
      </c>
      <c r="C6" s="35">
        <v>11260</v>
      </c>
      <c r="D6" s="35">
        <v>36</v>
      </c>
      <c r="E6" s="35">
        <v>1288</v>
      </c>
      <c r="F6" s="35">
        <v>1325</v>
      </c>
      <c r="G6" s="35">
        <v>415</v>
      </c>
      <c r="H6" s="35">
        <v>845</v>
      </c>
      <c r="I6" s="35">
        <v>1498</v>
      </c>
      <c r="J6" s="35">
        <v>3485</v>
      </c>
      <c r="K6" s="35">
        <v>4007</v>
      </c>
      <c r="L6" s="35">
        <v>1009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7">
        <v>0</v>
      </c>
    </row>
    <row r="7" spans="1:18" ht="12">
      <c r="A7" s="23" t="s">
        <v>80</v>
      </c>
      <c r="B7" s="36">
        <f>SUM(B9:B10)</f>
        <v>12499</v>
      </c>
      <c r="C7" s="37">
        <f aca="true" t="shared" si="0" ref="C7:L7">SUM(C9:C10)</f>
        <v>11138</v>
      </c>
      <c r="D7" s="37">
        <f t="shared" si="0"/>
        <v>35</v>
      </c>
      <c r="E7" s="37">
        <f t="shared" si="0"/>
        <v>1326</v>
      </c>
      <c r="F7" s="37">
        <f t="shared" si="0"/>
        <v>1357</v>
      </c>
      <c r="G7" s="37">
        <f>SUM(G9:G10)</f>
        <v>417</v>
      </c>
      <c r="H7" s="37">
        <f t="shared" si="0"/>
        <v>856</v>
      </c>
      <c r="I7" s="37">
        <f t="shared" si="0"/>
        <v>1440</v>
      </c>
      <c r="J7" s="37">
        <f t="shared" si="0"/>
        <v>3511</v>
      </c>
      <c r="K7" s="37">
        <f t="shared" si="0"/>
        <v>3964</v>
      </c>
      <c r="L7" s="37">
        <f t="shared" si="0"/>
        <v>954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8">
        <v>0</v>
      </c>
    </row>
    <row r="8" spans="1:18" ht="12">
      <c r="A8" s="18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16"/>
      <c r="N8" s="31"/>
      <c r="O8" s="31"/>
      <c r="P8" s="31"/>
      <c r="Q8" s="31"/>
      <c r="R8" s="32"/>
    </row>
    <row r="9" spans="1:18" ht="12">
      <c r="A9" s="19" t="s">
        <v>6</v>
      </c>
      <c r="B9" s="34">
        <f>SUM(B12,B20:B55)</f>
        <v>11948</v>
      </c>
      <c r="C9" s="35">
        <f>SUM(C12,C20:C55)</f>
        <v>10692</v>
      </c>
      <c r="D9" s="35">
        <f aca="true" t="shared" si="1" ref="D9:L9">SUM(D12,D20:D55)</f>
        <v>31</v>
      </c>
      <c r="E9" s="35">
        <f t="shared" si="1"/>
        <v>1225</v>
      </c>
      <c r="F9" s="35">
        <f t="shared" si="1"/>
        <v>1229</v>
      </c>
      <c r="G9" s="35">
        <f t="shared" si="1"/>
        <v>360</v>
      </c>
      <c r="H9" s="35">
        <f t="shared" si="1"/>
        <v>719</v>
      </c>
      <c r="I9" s="35">
        <f t="shared" si="1"/>
        <v>1330</v>
      </c>
      <c r="J9" s="35">
        <f t="shared" si="1"/>
        <v>3444</v>
      </c>
      <c r="K9" s="35">
        <f t="shared" si="1"/>
        <v>3918</v>
      </c>
      <c r="L9" s="35">
        <f t="shared" si="1"/>
        <v>948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7">
        <v>0</v>
      </c>
    </row>
    <row r="10" spans="1:18" ht="12">
      <c r="A10" s="19" t="s">
        <v>7</v>
      </c>
      <c r="B10" s="34">
        <f aca="true" t="shared" si="2" ref="B10:L10">SUM(B57,B61,B66,B71,B79,B83)</f>
        <v>551</v>
      </c>
      <c r="C10" s="35">
        <f t="shared" si="2"/>
        <v>446</v>
      </c>
      <c r="D10" s="35">
        <f t="shared" si="2"/>
        <v>4</v>
      </c>
      <c r="E10" s="35">
        <f t="shared" si="2"/>
        <v>101</v>
      </c>
      <c r="F10" s="35">
        <f t="shared" si="2"/>
        <v>128</v>
      </c>
      <c r="G10" s="35">
        <f t="shared" si="2"/>
        <v>57</v>
      </c>
      <c r="H10" s="35">
        <f t="shared" si="2"/>
        <v>137</v>
      </c>
      <c r="I10" s="35">
        <f t="shared" si="2"/>
        <v>110</v>
      </c>
      <c r="J10" s="35">
        <f t="shared" si="2"/>
        <v>67</v>
      </c>
      <c r="K10" s="35">
        <f t="shared" si="2"/>
        <v>46</v>
      </c>
      <c r="L10" s="35">
        <f t="shared" si="2"/>
        <v>6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7">
        <v>0</v>
      </c>
    </row>
    <row r="11" spans="1:18" ht="12">
      <c r="A11" s="19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6"/>
      <c r="N11" s="16"/>
      <c r="O11" s="16"/>
      <c r="P11" s="16"/>
      <c r="Q11" s="16"/>
      <c r="R11" s="33"/>
    </row>
    <row r="12" spans="1:18" ht="12">
      <c r="A12" s="19" t="s">
        <v>8</v>
      </c>
      <c r="B12" s="38">
        <f>SUM(B13:B18)</f>
        <v>1833</v>
      </c>
      <c r="C12" s="25">
        <f>SUM(C13:C18)</f>
        <v>1688</v>
      </c>
      <c r="D12" s="25">
        <f>SUM(D13:D18)</f>
        <v>4</v>
      </c>
      <c r="E12" s="25">
        <f aca="true" t="shared" si="3" ref="E12:L12">SUM(E13:E18)</f>
        <v>141</v>
      </c>
      <c r="F12" s="25">
        <f t="shared" si="3"/>
        <v>122</v>
      </c>
      <c r="G12" s="25">
        <f t="shared" si="3"/>
        <v>31</v>
      </c>
      <c r="H12" s="25">
        <f t="shared" si="3"/>
        <v>92</v>
      </c>
      <c r="I12" s="25">
        <f t="shared" si="3"/>
        <v>209</v>
      </c>
      <c r="J12" s="25">
        <f t="shared" si="3"/>
        <v>497</v>
      </c>
      <c r="K12" s="25">
        <f t="shared" si="3"/>
        <v>698</v>
      </c>
      <c r="L12" s="25">
        <f t="shared" si="3"/>
        <v>184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7">
        <v>0</v>
      </c>
    </row>
    <row r="13" spans="1:18" ht="12">
      <c r="A13" s="22" t="s">
        <v>9</v>
      </c>
      <c r="B13" s="39">
        <v>346</v>
      </c>
      <c r="C13" s="40">
        <v>303</v>
      </c>
      <c r="D13" s="25">
        <v>0</v>
      </c>
      <c r="E13" s="40">
        <v>43</v>
      </c>
      <c r="F13" s="40">
        <v>34</v>
      </c>
      <c r="G13" s="40">
        <v>10</v>
      </c>
      <c r="H13" s="40">
        <v>12</v>
      </c>
      <c r="I13" s="40">
        <v>42</v>
      </c>
      <c r="J13" s="40">
        <v>93</v>
      </c>
      <c r="K13" s="40">
        <v>130</v>
      </c>
      <c r="L13" s="40">
        <v>25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7">
        <v>0</v>
      </c>
    </row>
    <row r="14" spans="1:18" ht="12">
      <c r="A14" s="22" t="s">
        <v>10</v>
      </c>
      <c r="B14" s="39">
        <v>336</v>
      </c>
      <c r="C14" s="40">
        <v>308</v>
      </c>
      <c r="D14" s="25">
        <v>0</v>
      </c>
      <c r="E14" s="40">
        <v>28</v>
      </c>
      <c r="F14" s="40">
        <v>27</v>
      </c>
      <c r="G14" s="40">
        <v>1</v>
      </c>
      <c r="H14" s="40">
        <v>27</v>
      </c>
      <c r="I14" s="40">
        <v>57</v>
      </c>
      <c r="J14" s="40">
        <v>84</v>
      </c>
      <c r="K14" s="40">
        <v>114</v>
      </c>
      <c r="L14" s="40">
        <v>26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7">
        <v>0</v>
      </c>
    </row>
    <row r="15" spans="1:18" ht="12">
      <c r="A15" s="22" t="s">
        <v>11</v>
      </c>
      <c r="B15" s="39">
        <v>303</v>
      </c>
      <c r="C15" s="40">
        <v>285</v>
      </c>
      <c r="D15" s="25">
        <v>0</v>
      </c>
      <c r="E15" s="40">
        <v>18</v>
      </c>
      <c r="F15" s="40">
        <v>16</v>
      </c>
      <c r="G15" s="40">
        <v>2</v>
      </c>
      <c r="H15" s="40">
        <v>5</v>
      </c>
      <c r="I15" s="40">
        <v>18</v>
      </c>
      <c r="J15" s="40">
        <v>110</v>
      </c>
      <c r="K15" s="40">
        <v>106</v>
      </c>
      <c r="L15" s="40">
        <v>46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7">
        <v>0</v>
      </c>
    </row>
    <row r="16" spans="1:18" ht="12">
      <c r="A16" s="22" t="s">
        <v>12</v>
      </c>
      <c r="B16" s="39">
        <v>257</v>
      </c>
      <c r="C16" s="40">
        <v>234</v>
      </c>
      <c r="D16" s="40">
        <v>4</v>
      </c>
      <c r="E16" s="40">
        <v>19</v>
      </c>
      <c r="F16" s="40">
        <v>18</v>
      </c>
      <c r="G16" s="40">
        <v>11</v>
      </c>
      <c r="H16" s="40">
        <v>24</v>
      </c>
      <c r="I16" s="40">
        <v>41</v>
      </c>
      <c r="J16" s="40">
        <v>50</v>
      </c>
      <c r="K16" s="40">
        <v>92</v>
      </c>
      <c r="L16" s="40">
        <v>21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7">
        <v>0</v>
      </c>
    </row>
    <row r="17" spans="1:18" ht="12">
      <c r="A17" s="22" t="s">
        <v>13</v>
      </c>
      <c r="B17" s="39">
        <v>277</v>
      </c>
      <c r="C17" s="40">
        <v>261</v>
      </c>
      <c r="D17" s="25">
        <v>0</v>
      </c>
      <c r="E17" s="40">
        <v>16</v>
      </c>
      <c r="F17" s="40">
        <v>14</v>
      </c>
      <c r="G17" s="40">
        <v>2</v>
      </c>
      <c r="H17" s="40">
        <v>5</v>
      </c>
      <c r="I17" s="40">
        <v>18</v>
      </c>
      <c r="J17" s="40">
        <v>70</v>
      </c>
      <c r="K17" s="40">
        <v>124</v>
      </c>
      <c r="L17" s="40">
        <v>44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7">
        <v>0</v>
      </c>
    </row>
    <row r="18" spans="1:18" ht="12">
      <c r="A18" s="22" t="s">
        <v>14</v>
      </c>
      <c r="B18" s="39">
        <v>314</v>
      </c>
      <c r="C18" s="40">
        <v>297</v>
      </c>
      <c r="D18" s="25">
        <v>0</v>
      </c>
      <c r="E18" s="40">
        <v>17</v>
      </c>
      <c r="F18" s="40">
        <v>13</v>
      </c>
      <c r="G18" s="40">
        <v>5</v>
      </c>
      <c r="H18" s="40">
        <v>19</v>
      </c>
      <c r="I18" s="40">
        <v>33</v>
      </c>
      <c r="J18" s="40">
        <v>90</v>
      </c>
      <c r="K18" s="40">
        <v>132</v>
      </c>
      <c r="L18" s="40">
        <v>22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7">
        <v>0</v>
      </c>
    </row>
    <row r="19" spans="1:18" ht="12">
      <c r="A19" s="19"/>
      <c r="B19" s="3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0"/>
      <c r="N19" s="20"/>
      <c r="O19" s="20"/>
      <c r="P19" s="20"/>
      <c r="Q19" s="20"/>
      <c r="R19" s="21"/>
    </row>
    <row r="20" spans="1:18" ht="12">
      <c r="A20" s="19" t="s">
        <v>15</v>
      </c>
      <c r="B20" s="39">
        <v>150</v>
      </c>
      <c r="C20" s="40">
        <v>115</v>
      </c>
      <c r="D20" s="40">
        <v>1</v>
      </c>
      <c r="E20" s="40">
        <v>34</v>
      </c>
      <c r="F20" s="40">
        <v>38</v>
      </c>
      <c r="G20" s="40">
        <v>6</v>
      </c>
      <c r="H20" s="40">
        <v>28</v>
      </c>
      <c r="I20" s="40">
        <v>45</v>
      </c>
      <c r="J20" s="40">
        <v>22</v>
      </c>
      <c r="K20" s="40">
        <v>7</v>
      </c>
      <c r="L20" s="40">
        <v>4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7">
        <v>0</v>
      </c>
    </row>
    <row r="21" spans="1:18" ht="12">
      <c r="A21" s="19" t="s">
        <v>16</v>
      </c>
      <c r="B21" s="39">
        <v>758</v>
      </c>
      <c r="C21" s="40">
        <v>720</v>
      </c>
      <c r="D21" s="25">
        <v>0</v>
      </c>
      <c r="E21" s="40">
        <v>38</v>
      </c>
      <c r="F21" s="40">
        <v>24</v>
      </c>
      <c r="G21" s="40">
        <v>14</v>
      </c>
      <c r="H21" s="40">
        <v>12</v>
      </c>
      <c r="I21" s="40">
        <v>46</v>
      </c>
      <c r="J21" s="40">
        <v>231</v>
      </c>
      <c r="K21" s="40">
        <v>319</v>
      </c>
      <c r="L21" s="40">
        <v>112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7">
        <v>0</v>
      </c>
    </row>
    <row r="22" spans="1:18" ht="12">
      <c r="A22" s="19" t="s">
        <v>17</v>
      </c>
      <c r="B22" s="39">
        <v>1082</v>
      </c>
      <c r="C22" s="40">
        <v>1036</v>
      </c>
      <c r="D22" s="25">
        <v>0</v>
      </c>
      <c r="E22" s="40">
        <v>46</v>
      </c>
      <c r="F22" s="40">
        <v>44</v>
      </c>
      <c r="G22" s="40">
        <v>2</v>
      </c>
      <c r="H22" s="40">
        <v>8</v>
      </c>
      <c r="I22" s="40">
        <v>76</v>
      </c>
      <c r="J22" s="40">
        <v>304</v>
      </c>
      <c r="K22" s="40">
        <v>505</v>
      </c>
      <c r="L22" s="40">
        <v>143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7">
        <v>0</v>
      </c>
    </row>
    <row r="23" spans="1:18" ht="12">
      <c r="A23" s="19" t="s">
        <v>18</v>
      </c>
      <c r="B23" s="39">
        <v>114</v>
      </c>
      <c r="C23" s="40">
        <v>86</v>
      </c>
      <c r="D23" s="40">
        <v>2</v>
      </c>
      <c r="E23" s="40">
        <v>26</v>
      </c>
      <c r="F23" s="40">
        <v>28</v>
      </c>
      <c r="G23" s="40">
        <v>9</v>
      </c>
      <c r="H23" s="40">
        <v>15</v>
      </c>
      <c r="I23" s="40">
        <v>13</v>
      </c>
      <c r="J23" s="40">
        <v>19</v>
      </c>
      <c r="K23" s="40">
        <v>26</v>
      </c>
      <c r="L23" s="40">
        <v>4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7">
        <v>0</v>
      </c>
    </row>
    <row r="24" spans="1:18" ht="12">
      <c r="A24" s="19" t="s">
        <v>19</v>
      </c>
      <c r="B24" s="39">
        <v>287</v>
      </c>
      <c r="C24" s="40">
        <v>249</v>
      </c>
      <c r="D24" s="25">
        <v>0</v>
      </c>
      <c r="E24" s="40">
        <v>38</v>
      </c>
      <c r="F24" s="40">
        <v>40</v>
      </c>
      <c r="G24" s="40">
        <v>12</v>
      </c>
      <c r="H24" s="40">
        <v>15</v>
      </c>
      <c r="I24" s="40">
        <v>27</v>
      </c>
      <c r="J24" s="40">
        <v>78</v>
      </c>
      <c r="K24" s="40">
        <v>94</v>
      </c>
      <c r="L24" s="40">
        <v>21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7">
        <v>0</v>
      </c>
    </row>
    <row r="25" spans="1:18" ht="12">
      <c r="A25" s="19" t="s">
        <v>20</v>
      </c>
      <c r="B25" s="39">
        <v>832</v>
      </c>
      <c r="C25" s="40">
        <v>773</v>
      </c>
      <c r="D25" s="25">
        <v>0</v>
      </c>
      <c r="E25" s="40">
        <v>59</v>
      </c>
      <c r="F25" s="40">
        <v>42</v>
      </c>
      <c r="G25" s="40">
        <v>17</v>
      </c>
      <c r="H25" s="40">
        <v>10</v>
      </c>
      <c r="I25" s="40">
        <v>52</v>
      </c>
      <c r="J25" s="40">
        <v>317</v>
      </c>
      <c r="K25" s="40">
        <v>309</v>
      </c>
      <c r="L25" s="40">
        <v>85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7">
        <v>0</v>
      </c>
    </row>
    <row r="26" spans="1:18" ht="12">
      <c r="A26" s="19" t="s">
        <v>21</v>
      </c>
      <c r="B26" s="39">
        <v>313</v>
      </c>
      <c r="C26" s="40">
        <v>288</v>
      </c>
      <c r="D26" s="25">
        <v>0</v>
      </c>
      <c r="E26" s="40">
        <v>25</v>
      </c>
      <c r="F26" s="40">
        <v>26</v>
      </c>
      <c r="G26" s="40">
        <v>3</v>
      </c>
      <c r="H26" s="40">
        <v>17</v>
      </c>
      <c r="I26" s="40">
        <v>41</v>
      </c>
      <c r="J26" s="40">
        <v>91</v>
      </c>
      <c r="K26" s="40">
        <v>107</v>
      </c>
      <c r="L26" s="40">
        <v>28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7">
        <v>0</v>
      </c>
    </row>
    <row r="27" spans="1:18" ht="12">
      <c r="A27" s="19" t="s">
        <v>22</v>
      </c>
      <c r="B27" s="39">
        <v>183</v>
      </c>
      <c r="C27" s="40">
        <v>159</v>
      </c>
      <c r="D27" s="40">
        <v>1</v>
      </c>
      <c r="E27" s="40">
        <v>23</v>
      </c>
      <c r="F27" s="40">
        <v>25</v>
      </c>
      <c r="G27" s="40">
        <v>2</v>
      </c>
      <c r="H27" s="40">
        <v>27</v>
      </c>
      <c r="I27" s="40">
        <v>21</v>
      </c>
      <c r="J27" s="40">
        <v>64</v>
      </c>
      <c r="K27" s="40">
        <v>34</v>
      </c>
      <c r="L27" s="40">
        <v>10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7">
        <v>0</v>
      </c>
    </row>
    <row r="28" spans="1:18" ht="12">
      <c r="A28" s="19" t="s">
        <v>23</v>
      </c>
      <c r="B28" s="39">
        <v>344</v>
      </c>
      <c r="C28" s="40">
        <v>289</v>
      </c>
      <c r="D28" s="40">
        <v>3</v>
      </c>
      <c r="E28" s="40">
        <v>52</v>
      </c>
      <c r="F28" s="40">
        <v>65</v>
      </c>
      <c r="G28" s="40">
        <v>28</v>
      </c>
      <c r="H28" s="40">
        <v>45</v>
      </c>
      <c r="I28" s="40">
        <v>46</v>
      </c>
      <c r="J28" s="40">
        <v>105</v>
      </c>
      <c r="K28" s="40">
        <v>47</v>
      </c>
      <c r="L28" s="40">
        <v>8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7">
        <v>0</v>
      </c>
    </row>
    <row r="29" spans="1:18" ht="12">
      <c r="A29" s="19" t="s">
        <v>24</v>
      </c>
      <c r="B29" s="39">
        <v>345</v>
      </c>
      <c r="C29" s="40">
        <v>305</v>
      </c>
      <c r="D29" s="25">
        <v>0</v>
      </c>
      <c r="E29" s="40">
        <v>40</v>
      </c>
      <c r="F29" s="40">
        <v>39</v>
      </c>
      <c r="G29" s="40">
        <v>7</v>
      </c>
      <c r="H29" s="40">
        <v>23</v>
      </c>
      <c r="I29" s="40">
        <v>49</v>
      </c>
      <c r="J29" s="40">
        <v>110</v>
      </c>
      <c r="K29" s="40">
        <v>96</v>
      </c>
      <c r="L29" s="40">
        <v>21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7">
        <v>0</v>
      </c>
    </row>
    <row r="30" spans="1:18" ht="12">
      <c r="A30" s="19" t="s">
        <v>25</v>
      </c>
      <c r="B30" s="39">
        <v>122</v>
      </c>
      <c r="C30" s="40">
        <v>104</v>
      </c>
      <c r="D30" s="25">
        <v>0</v>
      </c>
      <c r="E30" s="40">
        <v>18</v>
      </c>
      <c r="F30" s="40">
        <v>19</v>
      </c>
      <c r="G30" s="40">
        <v>5</v>
      </c>
      <c r="H30" s="40">
        <v>11</v>
      </c>
      <c r="I30" s="40">
        <v>10</v>
      </c>
      <c r="J30" s="40">
        <v>31</v>
      </c>
      <c r="K30" s="40">
        <v>42</v>
      </c>
      <c r="L30" s="40">
        <v>4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7">
        <v>0</v>
      </c>
    </row>
    <row r="31" spans="1:18" ht="12">
      <c r="A31" s="19" t="s">
        <v>26</v>
      </c>
      <c r="B31" s="39">
        <v>174</v>
      </c>
      <c r="C31" s="40">
        <v>140</v>
      </c>
      <c r="D31" s="25">
        <v>0</v>
      </c>
      <c r="E31" s="40">
        <v>34</v>
      </c>
      <c r="F31" s="40">
        <v>34</v>
      </c>
      <c r="G31" s="40">
        <v>3</v>
      </c>
      <c r="H31" s="40">
        <v>36</v>
      </c>
      <c r="I31" s="40">
        <v>38</v>
      </c>
      <c r="J31" s="40">
        <v>34</v>
      </c>
      <c r="K31" s="40">
        <v>26</v>
      </c>
      <c r="L31" s="40">
        <v>3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7">
        <v>0</v>
      </c>
    </row>
    <row r="32" spans="1:18" ht="12">
      <c r="A32" s="19" t="s">
        <v>27</v>
      </c>
      <c r="B32" s="39">
        <v>322</v>
      </c>
      <c r="C32" s="40">
        <v>287</v>
      </c>
      <c r="D32" s="25">
        <v>0</v>
      </c>
      <c r="E32" s="40">
        <v>35</v>
      </c>
      <c r="F32" s="40">
        <v>11</v>
      </c>
      <c r="G32" s="40">
        <v>24</v>
      </c>
      <c r="H32" s="40">
        <v>3</v>
      </c>
      <c r="I32" s="40">
        <v>34</v>
      </c>
      <c r="J32" s="40">
        <v>117</v>
      </c>
      <c r="K32" s="40">
        <v>109</v>
      </c>
      <c r="L32" s="40">
        <v>24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7">
        <v>0</v>
      </c>
    </row>
    <row r="33" spans="1:18" ht="12">
      <c r="A33" s="19" t="s">
        <v>28</v>
      </c>
      <c r="B33" s="39">
        <v>772</v>
      </c>
      <c r="C33" s="40">
        <v>708</v>
      </c>
      <c r="D33" s="25">
        <v>0</v>
      </c>
      <c r="E33" s="40">
        <v>64</v>
      </c>
      <c r="F33" s="40">
        <v>60</v>
      </c>
      <c r="G33" s="40">
        <v>13</v>
      </c>
      <c r="H33" s="40">
        <v>18</v>
      </c>
      <c r="I33" s="40">
        <v>73</v>
      </c>
      <c r="J33" s="40">
        <v>272</v>
      </c>
      <c r="K33" s="40">
        <v>270</v>
      </c>
      <c r="L33" s="40">
        <v>66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7">
        <v>0</v>
      </c>
    </row>
    <row r="34" spans="1:18" ht="12">
      <c r="A34" s="19" t="s">
        <v>29</v>
      </c>
      <c r="B34" s="39">
        <v>59</v>
      </c>
      <c r="C34" s="40">
        <v>44</v>
      </c>
      <c r="D34" s="40">
        <v>2</v>
      </c>
      <c r="E34" s="40">
        <v>13</v>
      </c>
      <c r="F34" s="40">
        <v>18</v>
      </c>
      <c r="G34" s="40">
        <v>19</v>
      </c>
      <c r="H34" s="40">
        <v>14</v>
      </c>
      <c r="I34" s="40">
        <v>2</v>
      </c>
      <c r="J34" s="40">
        <v>6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7">
        <v>0</v>
      </c>
    </row>
    <row r="35" spans="1:18" ht="12">
      <c r="A35" s="19" t="s">
        <v>30</v>
      </c>
      <c r="B35" s="39">
        <v>607</v>
      </c>
      <c r="C35" s="40">
        <v>523</v>
      </c>
      <c r="D35" s="40">
        <v>5</v>
      </c>
      <c r="E35" s="40">
        <v>79</v>
      </c>
      <c r="F35" s="40">
        <v>80</v>
      </c>
      <c r="G35" s="40">
        <v>19</v>
      </c>
      <c r="H35" s="40">
        <v>47</v>
      </c>
      <c r="I35" s="40">
        <v>118</v>
      </c>
      <c r="J35" s="40">
        <v>188</v>
      </c>
      <c r="K35" s="40">
        <v>154</v>
      </c>
      <c r="L35" s="40">
        <v>1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7">
        <v>0</v>
      </c>
    </row>
    <row r="36" spans="1:18" ht="12">
      <c r="A36" s="19" t="s">
        <v>31</v>
      </c>
      <c r="B36" s="39">
        <v>300</v>
      </c>
      <c r="C36" s="40">
        <v>280</v>
      </c>
      <c r="D36" s="25">
        <v>0</v>
      </c>
      <c r="E36" s="40">
        <v>20</v>
      </c>
      <c r="F36" s="40">
        <v>19</v>
      </c>
      <c r="G36" s="40">
        <v>1</v>
      </c>
      <c r="H36" s="40">
        <v>2</v>
      </c>
      <c r="I36" s="40">
        <v>15</v>
      </c>
      <c r="J36" s="40">
        <v>76</v>
      </c>
      <c r="K36" s="40">
        <v>143</v>
      </c>
      <c r="L36" s="40">
        <v>44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7">
        <v>0</v>
      </c>
    </row>
    <row r="37" spans="1:18" ht="12">
      <c r="A37" s="19" t="s">
        <v>32</v>
      </c>
      <c r="B37" s="39">
        <v>391</v>
      </c>
      <c r="C37" s="40">
        <v>376</v>
      </c>
      <c r="D37" s="25">
        <v>0</v>
      </c>
      <c r="E37" s="40">
        <v>15</v>
      </c>
      <c r="F37" s="40">
        <v>12</v>
      </c>
      <c r="G37" s="40">
        <v>3</v>
      </c>
      <c r="H37" s="40">
        <v>14</v>
      </c>
      <c r="I37" s="40">
        <v>33</v>
      </c>
      <c r="J37" s="40">
        <v>115</v>
      </c>
      <c r="K37" s="40">
        <v>162</v>
      </c>
      <c r="L37" s="40">
        <v>52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7">
        <v>0</v>
      </c>
    </row>
    <row r="38" spans="1:18" ht="12">
      <c r="A38" s="19" t="s">
        <v>33</v>
      </c>
      <c r="B38" s="39">
        <v>269</v>
      </c>
      <c r="C38" s="40">
        <v>231</v>
      </c>
      <c r="D38" s="25">
        <v>0</v>
      </c>
      <c r="E38" s="40">
        <v>38</v>
      </c>
      <c r="F38" s="40">
        <v>35</v>
      </c>
      <c r="G38" s="40">
        <v>3</v>
      </c>
      <c r="H38" s="40">
        <v>4</v>
      </c>
      <c r="I38" s="40">
        <v>29</v>
      </c>
      <c r="J38" s="40">
        <v>87</v>
      </c>
      <c r="K38" s="40">
        <v>89</v>
      </c>
      <c r="L38" s="40">
        <v>22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7">
        <v>0</v>
      </c>
    </row>
    <row r="39" spans="1:18" ht="12">
      <c r="A39" s="19" t="s">
        <v>34</v>
      </c>
      <c r="B39" s="39">
        <v>93</v>
      </c>
      <c r="C39" s="40">
        <v>72</v>
      </c>
      <c r="D39" s="25">
        <v>0</v>
      </c>
      <c r="E39" s="40">
        <v>21</v>
      </c>
      <c r="F39" s="40">
        <v>30</v>
      </c>
      <c r="G39" s="40">
        <v>9</v>
      </c>
      <c r="H39" s="40">
        <v>10</v>
      </c>
      <c r="I39" s="40">
        <v>16</v>
      </c>
      <c r="J39" s="40">
        <v>19</v>
      </c>
      <c r="K39" s="40">
        <v>8</v>
      </c>
      <c r="L39" s="40">
        <v>1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7">
        <v>0</v>
      </c>
    </row>
    <row r="40" spans="1:18" ht="12">
      <c r="A40" s="19" t="s">
        <v>76</v>
      </c>
      <c r="B40" s="39">
        <v>200</v>
      </c>
      <c r="C40" s="40">
        <v>182</v>
      </c>
      <c r="D40" s="25">
        <v>0</v>
      </c>
      <c r="E40" s="40">
        <v>18</v>
      </c>
      <c r="F40" s="40">
        <v>18</v>
      </c>
      <c r="G40" s="25">
        <v>0</v>
      </c>
      <c r="H40" s="25">
        <v>0</v>
      </c>
      <c r="I40" s="40">
        <v>11</v>
      </c>
      <c r="J40" s="40">
        <v>75</v>
      </c>
      <c r="K40" s="40">
        <v>85</v>
      </c>
      <c r="L40" s="40">
        <v>11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7">
        <v>0</v>
      </c>
    </row>
    <row r="41" spans="1:18" ht="12">
      <c r="A41" s="19" t="s">
        <v>35</v>
      </c>
      <c r="B41" s="39">
        <v>203</v>
      </c>
      <c r="C41" s="40">
        <v>167</v>
      </c>
      <c r="D41" s="40">
        <v>2</v>
      </c>
      <c r="E41" s="40">
        <v>34</v>
      </c>
      <c r="F41" s="40">
        <v>40</v>
      </c>
      <c r="G41" s="40">
        <v>16</v>
      </c>
      <c r="H41" s="40">
        <v>30</v>
      </c>
      <c r="I41" s="40">
        <v>30</v>
      </c>
      <c r="J41" s="40">
        <v>46</v>
      </c>
      <c r="K41" s="40">
        <v>39</v>
      </c>
      <c r="L41" s="40">
        <v>2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7">
        <v>0</v>
      </c>
    </row>
    <row r="42" spans="1:18" ht="12">
      <c r="A42" s="19" t="s">
        <v>36</v>
      </c>
      <c r="B42" s="39">
        <v>114</v>
      </c>
      <c r="C42" s="40">
        <v>89</v>
      </c>
      <c r="D42" s="40">
        <v>4</v>
      </c>
      <c r="E42" s="40">
        <v>21</v>
      </c>
      <c r="F42" s="40">
        <v>29</v>
      </c>
      <c r="G42" s="40">
        <v>14</v>
      </c>
      <c r="H42" s="40">
        <v>21</v>
      </c>
      <c r="I42" s="40">
        <v>19</v>
      </c>
      <c r="J42" s="40">
        <v>16</v>
      </c>
      <c r="K42" s="40">
        <v>15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7">
        <v>0</v>
      </c>
    </row>
    <row r="43" spans="1:18" ht="12">
      <c r="A43" s="19" t="s">
        <v>37</v>
      </c>
      <c r="B43" s="39">
        <v>348</v>
      </c>
      <c r="C43" s="40">
        <v>333</v>
      </c>
      <c r="D43" s="25">
        <v>0</v>
      </c>
      <c r="E43" s="40">
        <v>15</v>
      </c>
      <c r="F43" s="40">
        <v>11</v>
      </c>
      <c r="G43" s="40">
        <v>4</v>
      </c>
      <c r="H43" s="40">
        <v>5</v>
      </c>
      <c r="I43" s="40">
        <v>15</v>
      </c>
      <c r="J43" s="40">
        <v>93</v>
      </c>
      <c r="K43" s="40">
        <v>185</v>
      </c>
      <c r="L43" s="40">
        <v>35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7">
        <v>0</v>
      </c>
    </row>
    <row r="44" spans="1:18" ht="12">
      <c r="A44" s="19" t="s">
        <v>38</v>
      </c>
      <c r="B44" s="39">
        <v>194</v>
      </c>
      <c r="C44" s="40">
        <v>166</v>
      </c>
      <c r="D44" s="25">
        <v>0</v>
      </c>
      <c r="E44" s="40">
        <v>28</v>
      </c>
      <c r="F44" s="40">
        <v>28</v>
      </c>
      <c r="G44" s="25">
        <v>0</v>
      </c>
      <c r="H44" s="40">
        <v>6</v>
      </c>
      <c r="I44" s="40">
        <v>31</v>
      </c>
      <c r="J44" s="40">
        <v>68</v>
      </c>
      <c r="K44" s="40">
        <v>41</v>
      </c>
      <c r="L44" s="40">
        <v>20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7">
        <v>0</v>
      </c>
    </row>
    <row r="45" spans="1:18" ht="12">
      <c r="A45" s="19" t="s">
        <v>77</v>
      </c>
      <c r="B45" s="39">
        <v>135</v>
      </c>
      <c r="C45" s="40">
        <v>118</v>
      </c>
      <c r="D45" s="25">
        <v>0</v>
      </c>
      <c r="E45" s="40">
        <v>17</v>
      </c>
      <c r="F45" s="40">
        <v>20</v>
      </c>
      <c r="G45" s="25">
        <v>0</v>
      </c>
      <c r="H45" s="40">
        <v>11</v>
      </c>
      <c r="I45" s="40">
        <v>21</v>
      </c>
      <c r="J45" s="40">
        <v>32</v>
      </c>
      <c r="K45" s="40">
        <v>46</v>
      </c>
      <c r="L45" s="40">
        <v>5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7">
        <v>0</v>
      </c>
    </row>
    <row r="46" spans="1:18" ht="12">
      <c r="A46" s="19" t="s">
        <v>39</v>
      </c>
      <c r="B46" s="39">
        <v>150</v>
      </c>
      <c r="C46" s="40">
        <v>124</v>
      </c>
      <c r="D46" s="25">
        <v>0</v>
      </c>
      <c r="E46" s="40">
        <v>26</v>
      </c>
      <c r="F46" s="40">
        <v>25</v>
      </c>
      <c r="G46" s="40">
        <v>5</v>
      </c>
      <c r="H46" s="40">
        <v>3</v>
      </c>
      <c r="I46" s="40">
        <v>22</v>
      </c>
      <c r="J46" s="40">
        <v>41</v>
      </c>
      <c r="K46" s="40">
        <v>50</v>
      </c>
      <c r="L46" s="40">
        <v>4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7">
        <v>0</v>
      </c>
    </row>
    <row r="47" spans="1:18" ht="12">
      <c r="A47" s="19" t="s">
        <v>40</v>
      </c>
      <c r="B47" s="39">
        <v>242</v>
      </c>
      <c r="C47" s="40">
        <v>207</v>
      </c>
      <c r="D47" s="25">
        <v>0</v>
      </c>
      <c r="E47" s="40">
        <v>35</v>
      </c>
      <c r="F47" s="40">
        <v>48</v>
      </c>
      <c r="G47" s="40">
        <v>14</v>
      </c>
      <c r="H47" s="40">
        <v>17</v>
      </c>
      <c r="I47" s="40">
        <v>32</v>
      </c>
      <c r="J47" s="40">
        <v>60</v>
      </c>
      <c r="K47" s="40">
        <v>62</v>
      </c>
      <c r="L47" s="40">
        <v>9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7">
        <v>0</v>
      </c>
    </row>
    <row r="48" spans="1:18" ht="12">
      <c r="A48" s="19" t="s">
        <v>41</v>
      </c>
      <c r="B48" s="39">
        <v>159</v>
      </c>
      <c r="C48" s="40">
        <v>143</v>
      </c>
      <c r="D48" s="25">
        <v>0</v>
      </c>
      <c r="E48" s="40">
        <v>16</v>
      </c>
      <c r="F48" s="40">
        <v>16</v>
      </c>
      <c r="G48" s="25">
        <v>0</v>
      </c>
      <c r="H48" s="40">
        <v>7</v>
      </c>
      <c r="I48" s="40">
        <v>15</v>
      </c>
      <c r="J48" s="40">
        <v>80</v>
      </c>
      <c r="K48" s="40">
        <v>35</v>
      </c>
      <c r="L48" s="40">
        <v>6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7">
        <v>0</v>
      </c>
    </row>
    <row r="49" spans="1:18" ht="12">
      <c r="A49" s="19" t="s">
        <v>42</v>
      </c>
      <c r="B49" s="39">
        <v>108</v>
      </c>
      <c r="C49" s="40">
        <v>92</v>
      </c>
      <c r="D49" s="40">
        <v>1</v>
      </c>
      <c r="E49" s="40">
        <v>15</v>
      </c>
      <c r="F49" s="40">
        <v>19</v>
      </c>
      <c r="G49" s="40">
        <v>6</v>
      </c>
      <c r="H49" s="40">
        <v>6</v>
      </c>
      <c r="I49" s="40">
        <v>21</v>
      </c>
      <c r="J49" s="40">
        <v>30</v>
      </c>
      <c r="K49" s="40">
        <v>25</v>
      </c>
      <c r="L49" s="40">
        <v>1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7">
        <v>0</v>
      </c>
    </row>
    <row r="50" spans="1:18" ht="12">
      <c r="A50" s="19" t="s">
        <v>43</v>
      </c>
      <c r="B50" s="39">
        <v>106</v>
      </c>
      <c r="C50" s="40">
        <v>81</v>
      </c>
      <c r="D50" s="40">
        <v>1</v>
      </c>
      <c r="E50" s="40">
        <v>24</v>
      </c>
      <c r="F50" s="40">
        <v>29</v>
      </c>
      <c r="G50" s="40">
        <v>14</v>
      </c>
      <c r="H50" s="40">
        <v>31</v>
      </c>
      <c r="I50" s="40">
        <v>17</v>
      </c>
      <c r="J50" s="40">
        <v>4</v>
      </c>
      <c r="K50" s="40">
        <v>11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7">
        <v>0</v>
      </c>
    </row>
    <row r="51" spans="1:18" ht="12">
      <c r="A51" s="19" t="s">
        <v>44</v>
      </c>
      <c r="B51" s="39">
        <v>104</v>
      </c>
      <c r="C51" s="40">
        <v>79</v>
      </c>
      <c r="D51" s="40">
        <v>1</v>
      </c>
      <c r="E51" s="40">
        <v>24</v>
      </c>
      <c r="F51" s="40">
        <v>26</v>
      </c>
      <c r="G51" s="40">
        <v>10</v>
      </c>
      <c r="H51" s="40">
        <v>26</v>
      </c>
      <c r="I51" s="40">
        <v>16</v>
      </c>
      <c r="J51" s="40">
        <v>15</v>
      </c>
      <c r="K51" s="40">
        <v>10</v>
      </c>
      <c r="L51" s="40">
        <v>1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7">
        <v>0</v>
      </c>
    </row>
    <row r="52" spans="1:18" ht="12">
      <c r="A52" s="19" t="s">
        <v>45</v>
      </c>
      <c r="B52" s="39">
        <v>206</v>
      </c>
      <c r="C52" s="40">
        <v>168</v>
      </c>
      <c r="D52" s="40">
        <v>4</v>
      </c>
      <c r="E52" s="40">
        <v>34</v>
      </c>
      <c r="F52" s="40">
        <v>46</v>
      </c>
      <c r="G52" s="40">
        <v>28</v>
      </c>
      <c r="H52" s="40">
        <v>43</v>
      </c>
      <c r="I52" s="40">
        <v>19</v>
      </c>
      <c r="J52" s="40">
        <v>28</v>
      </c>
      <c r="K52" s="40">
        <v>36</v>
      </c>
      <c r="L52" s="40">
        <v>6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7">
        <v>0</v>
      </c>
    </row>
    <row r="53" spans="1:18" ht="12">
      <c r="A53" s="19" t="s">
        <v>46</v>
      </c>
      <c r="B53" s="39">
        <v>123</v>
      </c>
      <c r="C53" s="40">
        <v>98</v>
      </c>
      <c r="D53" s="25">
        <v>0</v>
      </c>
      <c r="E53" s="40">
        <v>25</v>
      </c>
      <c r="F53" s="40">
        <v>27</v>
      </c>
      <c r="G53" s="40">
        <v>5</v>
      </c>
      <c r="H53" s="40">
        <v>24</v>
      </c>
      <c r="I53" s="40">
        <v>26</v>
      </c>
      <c r="J53" s="40">
        <v>22</v>
      </c>
      <c r="K53" s="40">
        <v>17</v>
      </c>
      <c r="L53" s="40">
        <v>2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7">
        <v>0</v>
      </c>
    </row>
    <row r="54" spans="1:18" ht="12">
      <c r="A54" s="19" t="s">
        <v>47</v>
      </c>
      <c r="B54" s="39">
        <v>101</v>
      </c>
      <c r="C54" s="40">
        <v>82</v>
      </c>
      <c r="D54" s="25">
        <v>0</v>
      </c>
      <c r="E54" s="40">
        <v>19</v>
      </c>
      <c r="F54" s="40">
        <v>21</v>
      </c>
      <c r="G54" s="40">
        <v>14</v>
      </c>
      <c r="H54" s="40">
        <v>31</v>
      </c>
      <c r="I54" s="40">
        <v>17</v>
      </c>
      <c r="J54" s="40">
        <v>12</v>
      </c>
      <c r="K54" s="40">
        <v>6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7">
        <v>0</v>
      </c>
    </row>
    <row r="55" spans="1:18" ht="12">
      <c r="A55" s="17" t="s">
        <v>79</v>
      </c>
      <c r="B55" s="39">
        <v>105</v>
      </c>
      <c r="C55" s="40">
        <v>90</v>
      </c>
      <c r="D55" s="25">
        <v>0</v>
      </c>
      <c r="E55" s="40">
        <v>15</v>
      </c>
      <c r="F55" s="40">
        <v>15</v>
      </c>
      <c r="G55" s="25">
        <v>0</v>
      </c>
      <c r="H55" s="40">
        <v>7</v>
      </c>
      <c r="I55" s="40">
        <v>25</v>
      </c>
      <c r="J55" s="40">
        <v>39</v>
      </c>
      <c r="K55" s="40">
        <v>10</v>
      </c>
      <c r="L55" s="40">
        <v>9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7">
        <v>0</v>
      </c>
    </row>
    <row r="56" spans="1:18" ht="12">
      <c r="A56" s="19"/>
      <c r="B56" s="38"/>
      <c r="C56" s="25"/>
      <c r="D56" s="25"/>
      <c r="E56" s="25"/>
      <c r="F56" s="40"/>
      <c r="G56" s="25"/>
      <c r="H56" s="25"/>
      <c r="I56" s="25"/>
      <c r="J56" s="25"/>
      <c r="K56" s="25"/>
      <c r="L56" s="25"/>
      <c r="M56" s="20"/>
      <c r="N56" s="20"/>
      <c r="O56" s="20"/>
      <c r="P56" s="20"/>
      <c r="Q56" s="20"/>
      <c r="R56" s="21"/>
    </row>
    <row r="57" spans="1:18" s="24" customFormat="1" ht="12">
      <c r="A57" s="23" t="s">
        <v>48</v>
      </c>
      <c r="B57" s="41">
        <f aca="true" t="shared" si="4" ref="B57:R57">SUM(B58,B59)</f>
        <v>97</v>
      </c>
      <c r="C57" s="26">
        <f t="shared" si="4"/>
        <v>79</v>
      </c>
      <c r="D57" s="26">
        <f>SUM(D58,D59)</f>
        <v>0</v>
      </c>
      <c r="E57" s="26">
        <f t="shared" si="4"/>
        <v>18</v>
      </c>
      <c r="F57" s="26">
        <f t="shared" si="4"/>
        <v>24</v>
      </c>
      <c r="G57" s="26">
        <f t="shared" si="4"/>
        <v>4</v>
      </c>
      <c r="H57" s="26">
        <f t="shared" si="4"/>
        <v>10</v>
      </c>
      <c r="I57" s="26">
        <f t="shared" si="4"/>
        <v>13</v>
      </c>
      <c r="J57" s="26">
        <f t="shared" si="4"/>
        <v>24</v>
      </c>
      <c r="K57" s="26">
        <f t="shared" si="4"/>
        <v>20</v>
      </c>
      <c r="L57" s="26">
        <f t="shared" si="4"/>
        <v>2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6">
        <f t="shared" si="4"/>
        <v>0</v>
      </c>
      <c r="Q57" s="26">
        <f t="shared" si="4"/>
        <v>0</v>
      </c>
      <c r="R57" s="28">
        <f t="shared" si="4"/>
        <v>0</v>
      </c>
    </row>
    <row r="58" spans="1:18" ht="12">
      <c r="A58" s="19" t="s">
        <v>49</v>
      </c>
      <c r="B58" s="39">
        <v>43</v>
      </c>
      <c r="C58" s="40">
        <v>37</v>
      </c>
      <c r="D58" s="25">
        <v>0</v>
      </c>
      <c r="E58" s="40">
        <v>6</v>
      </c>
      <c r="F58" s="40">
        <v>6</v>
      </c>
      <c r="G58" s="25">
        <v>0</v>
      </c>
      <c r="H58" s="25">
        <v>0</v>
      </c>
      <c r="I58" s="25">
        <v>0</v>
      </c>
      <c r="J58" s="40">
        <v>18</v>
      </c>
      <c r="K58" s="40">
        <v>17</v>
      </c>
      <c r="L58" s="40">
        <v>2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7">
        <v>0</v>
      </c>
    </row>
    <row r="59" spans="1:18" ht="12">
      <c r="A59" s="19" t="s">
        <v>50</v>
      </c>
      <c r="B59" s="39">
        <v>54</v>
      </c>
      <c r="C59" s="40">
        <v>42</v>
      </c>
      <c r="D59" s="25">
        <v>0</v>
      </c>
      <c r="E59" s="40">
        <v>12</v>
      </c>
      <c r="F59" s="40">
        <v>18</v>
      </c>
      <c r="G59" s="40">
        <v>4</v>
      </c>
      <c r="H59" s="40">
        <v>10</v>
      </c>
      <c r="I59" s="40">
        <v>13</v>
      </c>
      <c r="J59" s="40">
        <v>6</v>
      </c>
      <c r="K59" s="40">
        <v>3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7">
        <v>0</v>
      </c>
    </row>
    <row r="60" spans="1:18" ht="12">
      <c r="A60" s="19"/>
      <c r="B60" s="38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0"/>
      <c r="N60" s="20"/>
      <c r="O60" s="20"/>
      <c r="P60" s="20"/>
      <c r="Q60" s="20"/>
      <c r="R60" s="21"/>
    </row>
    <row r="61" spans="1:18" s="24" customFormat="1" ht="12">
      <c r="A61" s="23" t="s">
        <v>51</v>
      </c>
      <c r="B61" s="41">
        <f aca="true" t="shared" si="5" ref="B61:K61">SUM(B62:B64)</f>
        <v>107</v>
      </c>
      <c r="C61" s="26">
        <f t="shared" si="5"/>
        <v>85</v>
      </c>
      <c r="D61" s="26">
        <f>SUM(D62,D63)</f>
        <v>0</v>
      </c>
      <c r="E61" s="26">
        <f t="shared" si="5"/>
        <v>22</v>
      </c>
      <c r="F61" s="26">
        <f t="shared" si="5"/>
        <v>27</v>
      </c>
      <c r="G61" s="26">
        <f t="shared" si="5"/>
        <v>10</v>
      </c>
      <c r="H61" s="26">
        <f t="shared" si="5"/>
        <v>41</v>
      </c>
      <c r="I61" s="26">
        <f t="shared" si="5"/>
        <v>19</v>
      </c>
      <c r="J61" s="26">
        <f t="shared" si="5"/>
        <v>7</v>
      </c>
      <c r="K61" s="26">
        <f t="shared" si="5"/>
        <v>3</v>
      </c>
      <c r="L61" s="26">
        <f aca="true" t="shared" si="6" ref="L61:R61">SUM(L62,L63)</f>
        <v>0</v>
      </c>
      <c r="M61" s="26">
        <f t="shared" si="6"/>
        <v>0</v>
      </c>
      <c r="N61" s="26">
        <f t="shared" si="6"/>
        <v>0</v>
      </c>
      <c r="O61" s="26">
        <f t="shared" si="6"/>
        <v>0</v>
      </c>
      <c r="P61" s="26">
        <f t="shared" si="6"/>
        <v>0</v>
      </c>
      <c r="Q61" s="26">
        <f t="shared" si="6"/>
        <v>0</v>
      </c>
      <c r="R61" s="28">
        <f t="shared" si="6"/>
        <v>0</v>
      </c>
    </row>
    <row r="62" spans="1:18" ht="12">
      <c r="A62" s="19" t="s">
        <v>52</v>
      </c>
      <c r="B62" s="39">
        <v>18</v>
      </c>
      <c r="C62" s="40">
        <v>15</v>
      </c>
      <c r="D62" s="25">
        <v>0</v>
      </c>
      <c r="E62" s="40">
        <v>3</v>
      </c>
      <c r="F62" s="40">
        <v>5</v>
      </c>
      <c r="G62" s="40">
        <v>2</v>
      </c>
      <c r="H62" s="40">
        <v>4</v>
      </c>
      <c r="I62" s="40">
        <v>4</v>
      </c>
      <c r="J62" s="25">
        <v>0</v>
      </c>
      <c r="K62" s="40">
        <v>3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7">
        <v>0</v>
      </c>
    </row>
    <row r="63" spans="1:18" ht="12">
      <c r="A63" s="19" t="s">
        <v>53</v>
      </c>
      <c r="B63" s="39">
        <v>44</v>
      </c>
      <c r="C63" s="40">
        <v>34</v>
      </c>
      <c r="D63" s="25">
        <v>0</v>
      </c>
      <c r="E63" s="40">
        <v>10</v>
      </c>
      <c r="F63" s="40">
        <v>13</v>
      </c>
      <c r="G63" s="40">
        <v>6</v>
      </c>
      <c r="H63" s="40">
        <v>14</v>
      </c>
      <c r="I63" s="40">
        <v>8</v>
      </c>
      <c r="J63" s="40">
        <v>3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7">
        <v>0</v>
      </c>
    </row>
    <row r="64" spans="1:18" ht="12">
      <c r="A64" s="19" t="s">
        <v>54</v>
      </c>
      <c r="B64" s="39">
        <v>45</v>
      </c>
      <c r="C64" s="40">
        <v>36</v>
      </c>
      <c r="D64" s="25">
        <v>0</v>
      </c>
      <c r="E64" s="40">
        <v>9</v>
      </c>
      <c r="F64" s="40">
        <v>9</v>
      </c>
      <c r="G64" s="40">
        <v>2</v>
      </c>
      <c r="H64" s="40">
        <v>23</v>
      </c>
      <c r="I64" s="40">
        <v>7</v>
      </c>
      <c r="J64" s="40">
        <v>4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7">
        <v>0</v>
      </c>
    </row>
    <row r="65" spans="1:18" ht="12">
      <c r="A65" s="19"/>
      <c r="B65" s="3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0"/>
      <c r="N65" s="20"/>
      <c r="O65" s="20"/>
      <c r="P65" s="20"/>
      <c r="Q65" s="20"/>
      <c r="R65" s="21"/>
    </row>
    <row r="66" spans="1:18" s="24" customFormat="1" ht="12">
      <c r="A66" s="23" t="s">
        <v>55</v>
      </c>
      <c r="B66" s="41">
        <f>SUM(B67:B69)</f>
        <v>132</v>
      </c>
      <c r="C66" s="26">
        <f>SUM(C67:C69)</f>
        <v>104</v>
      </c>
      <c r="D66" s="26">
        <f aca="true" t="shared" si="7" ref="D66:L66">SUM(D67:D69)</f>
        <v>4</v>
      </c>
      <c r="E66" s="26">
        <f t="shared" si="7"/>
        <v>24</v>
      </c>
      <c r="F66" s="26">
        <f>SUM(F67:F69)</f>
        <v>29</v>
      </c>
      <c r="G66" s="26">
        <f t="shared" si="7"/>
        <v>15</v>
      </c>
      <c r="H66" s="26">
        <f>SUM(H67:H69)</f>
        <v>33</v>
      </c>
      <c r="I66" s="26">
        <f t="shared" si="7"/>
        <v>37</v>
      </c>
      <c r="J66" s="26">
        <f t="shared" si="7"/>
        <v>9</v>
      </c>
      <c r="K66" s="26">
        <f t="shared" si="7"/>
        <v>7</v>
      </c>
      <c r="L66" s="26">
        <f t="shared" si="7"/>
        <v>2</v>
      </c>
      <c r="M66" s="26">
        <f aca="true" t="shared" si="8" ref="M66:R66">SUM(M67,M68)</f>
        <v>0</v>
      </c>
      <c r="N66" s="26">
        <f t="shared" si="8"/>
        <v>0</v>
      </c>
      <c r="O66" s="26">
        <f t="shared" si="8"/>
        <v>0</v>
      </c>
      <c r="P66" s="26">
        <f t="shared" si="8"/>
        <v>0</v>
      </c>
      <c r="Q66" s="26">
        <f t="shared" si="8"/>
        <v>0</v>
      </c>
      <c r="R66" s="28">
        <f t="shared" si="8"/>
        <v>0</v>
      </c>
    </row>
    <row r="67" spans="1:18" ht="12">
      <c r="A67" s="19" t="s">
        <v>56</v>
      </c>
      <c r="B67" s="39">
        <v>36</v>
      </c>
      <c r="C67" s="40">
        <v>31</v>
      </c>
      <c r="D67" s="25">
        <v>0</v>
      </c>
      <c r="E67" s="40">
        <v>5</v>
      </c>
      <c r="F67" s="40">
        <v>5</v>
      </c>
      <c r="G67" s="25">
        <v>0</v>
      </c>
      <c r="H67" s="40">
        <v>12</v>
      </c>
      <c r="I67" s="40">
        <v>14</v>
      </c>
      <c r="J67" s="40">
        <v>2</v>
      </c>
      <c r="K67" s="40">
        <v>3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7">
        <v>0</v>
      </c>
    </row>
    <row r="68" spans="1:18" ht="12">
      <c r="A68" s="19" t="s">
        <v>57</v>
      </c>
      <c r="B68" s="39">
        <v>24</v>
      </c>
      <c r="C68" s="40">
        <v>20</v>
      </c>
      <c r="D68" s="40">
        <v>2</v>
      </c>
      <c r="E68" s="40">
        <v>2</v>
      </c>
      <c r="F68" s="40">
        <v>4</v>
      </c>
      <c r="G68" s="40">
        <v>7</v>
      </c>
      <c r="H68" s="40">
        <v>5</v>
      </c>
      <c r="I68" s="40">
        <v>8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7">
        <v>0</v>
      </c>
    </row>
    <row r="69" spans="1:18" ht="12">
      <c r="A69" s="19" t="s">
        <v>58</v>
      </c>
      <c r="B69" s="39">
        <v>72</v>
      </c>
      <c r="C69" s="40">
        <v>53</v>
      </c>
      <c r="D69" s="40">
        <v>2</v>
      </c>
      <c r="E69" s="40">
        <v>17</v>
      </c>
      <c r="F69" s="40">
        <v>20</v>
      </c>
      <c r="G69" s="40">
        <v>8</v>
      </c>
      <c r="H69" s="40">
        <v>16</v>
      </c>
      <c r="I69" s="40">
        <v>15</v>
      </c>
      <c r="J69" s="40">
        <v>7</v>
      </c>
      <c r="K69" s="40">
        <v>4</v>
      </c>
      <c r="L69" s="40">
        <v>2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7">
        <v>0</v>
      </c>
    </row>
    <row r="70" spans="1:18" ht="12">
      <c r="A70" s="19"/>
      <c r="B70" s="3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0"/>
      <c r="N70" s="20"/>
      <c r="O70" s="20"/>
      <c r="P70" s="20"/>
      <c r="Q70" s="20"/>
      <c r="R70" s="21"/>
    </row>
    <row r="71" spans="1:18" s="24" customFormat="1" ht="12">
      <c r="A71" s="23" t="s">
        <v>59</v>
      </c>
      <c r="B71" s="41">
        <f aca="true" t="shared" si="9" ref="B71:L71">SUM(B72:B77)</f>
        <v>149</v>
      </c>
      <c r="C71" s="26">
        <f t="shared" si="9"/>
        <v>124</v>
      </c>
      <c r="D71" s="26">
        <f>SUM(D72,D73)</f>
        <v>0</v>
      </c>
      <c r="E71" s="26">
        <f t="shared" si="9"/>
        <v>25</v>
      </c>
      <c r="F71" s="26">
        <f t="shared" si="9"/>
        <v>28</v>
      </c>
      <c r="G71" s="26">
        <f t="shared" si="9"/>
        <v>12</v>
      </c>
      <c r="H71" s="26">
        <f t="shared" si="9"/>
        <v>39</v>
      </c>
      <c r="I71" s="26">
        <f t="shared" si="9"/>
        <v>36</v>
      </c>
      <c r="J71" s="26">
        <f t="shared" si="9"/>
        <v>23</v>
      </c>
      <c r="K71" s="26">
        <f>SUM(K72:K77)</f>
        <v>10</v>
      </c>
      <c r="L71" s="26">
        <f t="shared" si="9"/>
        <v>1</v>
      </c>
      <c r="M71" s="26">
        <f aca="true" t="shared" si="10" ref="M71:R71">SUM(M72,M73)</f>
        <v>0</v>
      </c>
      <c r="N71" s="26">
        <f t="shared" si="10"/>
        <v>0</v>
      </c>
      <c r="O71" s="26">
        <f t="shared" si="10"/>
        <v>0</v>
      </c>
      <c r="P71" s="26">
        <f t="shared" si="10"/>
        <v>0</v>
      </c>
      <c r="Q71" s="26">
        <f t="shared" si="10"/>
        <v>0</v>
      </c>
      <c r="R71" s="28">
        <f t="shared" si="10"/>
        <v>0</v>
      </c>
    </row>
    <row r="72" spans="1:18" ht="12">
      <c r="A72" s="19" t="s">
        <v>60</v>
      </c>
      <c r="B72" s="39">
        <v>28</v>
      </c>
      <c r="C72" s="40">
        <v>23</v>
      </c>
      <c r="D72" s="25">
        <v>0</v>
      </c>
      <c r="E72" s="40">
        <v>5</v>
      </c>
      <c r="F72" s="40">
        <v>5</v>
      </c>
      <c r="G72" s="25">
        <v>0</v>
      </c>
      <c r="H72" s="40">
        <v>3</v>
      </c>
      <c r="I72" s="40">
        <v>3</v>
      </c>
      <c r="J72" s="40">
        <v>12</v>
      </c>
      <c r="K72" s="40">
        <v>5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7">
        <v>0</v>
      </c>
    </row>
    <row r="73" spans="1:18" ht="12">
      <c r="A73" s="19" t="s">
        <v>61</v>
      </c>
      <c r="B73" s="39">
        <v>19</v>
      </c>
      <c r="C73" s="40">
        <v>16</v>
      </c>
      <c r="D73" s="25">
        <v>0</v>
      </c>
      <c r="E73" s="40">
        <v>3</v>
      </c>
      <c r="F73" s="40">
        <v>5</v>
      </c>
      <c r="G73" s="40">
        <v>3</v>
      </c>
      <c r="H73" s="40">
        <v>7</v>
      </c>
      <c r="I73" s="40">
        <v>3</v>
      </c>
      <c r="J73" s="25">
        <v>0</v>
      </c>
      <c r="K73" s="40">
        <v>1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7">
        <v>0</v>
      </c>
    </row>
    <row r="74" spans="1:18" ht="12">
      <c r="A74" s="19" t="s">
        <v>62</v>
      </c>
      <c r="B74" s="39">
        <v>34</v>
      </c>
      <c r="C74" s="40">
        <v>29</v>
      </c>
      <c r="D74" s="25">
        <v>0</v>
      </c>
      <c r="E74" s="40">
        <v>5</v>
      </c>
      <c r="F74" s="40">
        <v>5</v>
      </c>
      <c r="G74" s="25">
        <v>0</v>
      </c>
      <c r="H74" s="40">
        <v>4</v>
      </c>
      <c r="I74" s="40">
        <v>18</v>
      </c>
      <c r="J74" s="40">
        <v>6</v>
      </c>
      <c r="K74" s="40">
        <v>1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7">
        <v>0</v>
      </c>
    </row>
    <row r="75" spans="1:18" ht="12">
      <c r="A75" s="19" t="s">
        <v>63</v>
      </c>
      <c r="B75" s="39">
        <v>25</v>
      </c>
      <c r="C75" s="40">
        <v>19</v>
      </c>
      <c r="D75" s="25">
        <v>0</v>
      </c>
      <c r="E75" s="40">
        <v>6</v>
      </c>
      <c r="F75" s="40">
        <v>6</v>
      </c>
      <c r="G75" s="25">
        <v>0</v>
      </c>
      <c r="H75" s="40">
        <v>5</v>
      </c>
      <c r="I75" s="40">
        <v>8</v>
      </c>
      <c r="J75" s="40">
        <v>4</v>
      </c>
      <c r="K75" s="40">
        <v>1</v>
      </c>
      <c r="L75" s="40">
        <v>1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7">
        <v>0</v>
      </c>
    </row>
    <row r="76" spans="1:18" ht="12">
      <c r="A76" s="19" t="s">
        <v>64</v>
      </c>
      <c r="B76" s="39">
        <v>16</v>
      </c>
      <c r="C76" s="40">
        <v>13</v>
      </c>
      <c r="D76" s="25">
        <v>0</v>
      </c>
      <c r="E76" s="40">
        <v>3</v>
      </c>
      <c r="F76" s="40">
        <v>3</v>
      </c>
      <c r="G76" s="25">
        <v>0</v>
      </c>
      <c r="H76" s="40">
        <v>6</v>
      </c>
      <c r="I76" s="40">
        <v>4</v>
      </c>
      <c r="J76" s="40">
        <v>1</v>
      </c>
      <c r="K76" s="40">
        <v>2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7">
        <v>0</v>
      </c>
    </row>
    <row r="77" spans="1:18" ht="12">
      <c r="A77" s="19" t="s">
        <v>65</v>
      </c>
      <c r="B77" s="39">
        <v>27</v>
      </c>
      <c r="C77" s="40">
        <v>24</v>
      </c>
      <c r="D77" s="25">
        <v>0</v>
      </c>
      <c r="E77" s="40">
        <v>3</v>
      </c>
      <c r="F77" s="40">
        <v>4</v>
      </c>
      <c r="G77" s="40">
        <v>9</v>
      </c>
      <c r="H77" s="40">
        <v>14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7">
        <v>0</v>
      </c>
    </row>
    <row r="78" spans="1:18" ht="12">
      <c r="A78" s="19"/>
      <c r="B78" s="3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0"/>
      <c r="O78" s="20"/>
      <c r="P78" s="20"/>
      <c r="Q78" s="20"/>
      <c r="R78" s="21"/>
    </row>
    <row r="79" spans="1:18" s="24" customFormat="1" ht="12">
      <c r="A79" s="23" t="s">
        <v>66</v>
      </c>
      <c r="B79" s="41">
        <f aca="true" t="shared" si="11" ref="B79:L79">SUM(B80:B81)</f>
        <v>48</v>
      </c>
      <c r="C79" s="26">
        <f t="shared" si="11"/>
        <v>39</v>
      </c>
      <c r="D79" s="26">
        <f>SUM(D80,D81)</f>
        <v>0</v>
      </c>
      <c r="E79" s="26">
        <f t="shared" si="11"/>
        <v>9</v>
      </c>
      <c r="F79" s="26">
        <f t="shared" si="11"/>
        <v>16</v>
      </c>
      <c r="G79" s="26">
        <f t="shared" si="11"/>
        <v>12</v>
      </c>
      <c r="H79" s="26">
        <f t="shared" si="11"/>
        <v>9</v>
      </c>
      <c r="I79" s="26">
        <f t="shared" si="11"/>
        <v>3</v>
      </c>
      <c r="J79" s="26">
        <f t="shared" si="11"/>
        <v>2</v>
      </c>
      <c r="K79" s="26">
        <f t="shared" si="11"/>
        <v>5</v>
      </c>
      <c r="L79" s="26">
        <f t="shared" si="11"/>
        <v>1</v>
      </c>
      <c r="M79" s="26">
        <f aca="true" t="shared" si="12" ref="M79:R79">SUM(M80,M81)</f>
        <v>0</v>
      </c>
      <c r="N79" s="26">
        <f t="shared" si="12"/>
        <v>0</v>
      </c>
      <c r="O79" s="26">
        <f t="shared" si="12"/>
        <v>0</v>
      </c>
      <c r="P79" s="26">
        <f t="shared" si="12"/>
        <v>0</v>
      </c>
      <c r="Q79" s="26">
        <f t="shared" si="12"/>
        <v>0</v>
      </c>
      <c r="R79" s="28">
        <f t="shared" si="12"/>
        <v>0</v>
      </c>
    </row>
    <row r="80" spans="1:18" ht="12">
      <c r="A80" s="19" t="s">
        <v>67</v>
      </c>
      <c r="B80" s="39">
        <v>30</v>
      </c>
      <c r="C80" s="40">
        <v>25</v>
      </c>
      <c r="D80" s="25">
        <v>0</v>
      </c>
      <c r="E80" s="40">
        <v>5</v>
      </c>
      <c r="F80" s="40">
        <v>10</v>
      </c>
      <c r="G80" s="40">
        <v>8</v>
      </c>
      <c r="H80" s="40">
        <v>7</v>
      </c>
      <c r="I80" s="25">
        <v>0</v>
      </c>
      <c r="J80" s="40">
        <v>2</v>
      </c>
      <c r="K80" s="40">
        <v>2</v>
      </c>
      <c r="L80" s="40">
        <v>1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7">
        <v>0</v>
      </c>
    </row>
    <row r="81" spans="1:18" ht="12">
      <c r="A81" s="19" t="s">
        <v>68</v>
      </c>
      <c r="B81" s="39">
        <v>18</v>
      </c>
      <c r="C81" s="40">
        <v>14</v>
      </c>
      <c r="D81" s="25">
        <v>0</v>
      </c>
      <c r="E81" s="40">
        <v>4</v>
      </c>
      <c r="F81" s="40">
        <v>6</v>
      </c>
      <c r="G81" s="40">
        <v>4</v>
      </c>
      <c r="H81" s="40">
        <v>2</v>
      </c>
      <c r="I81" s="40">
        <v>3</v>
      </c>
      <c r="J81" s="25">
        <v>0</v>
      </c>
      <c r="K81" s="40">
        <v>3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7">
        <v>0</v>
      </c>
    </row>
    <row r="82" spans="1:18" ht="12">
      <c r="A82" s="19"/>
      <c r="B82" s="3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0"/>
      <c r="N82" s="20"/>
      <c r="O82" s="20"/>
      <c r="P82" s="20"/>
      <c r="Q82" s="20"/>
      <c r="R82" s="21"/>
    </row>
    <row r="83" spans="1:18" s="24" customFormat="1" ht="12">
      <c r="A83" s="23" t="s">
        <v>69</v>
      </c>
      <c r="B83" s="41">
        <f aca="true" t="shared" si="13" ref="B83:K83">B84</f>
        <v>18</v>
      </c>
      <c r="C83" s="26">
        <f t="shared" si="13"/>
        <v>15</v>
      </c>
      <c r="D83" s="26">
        <f>SUM(D84,D85)</f>
        <v>0</v>
      </c>
      <c r="E83" s="26">
        <f t="shared" si="13"/>
        <v>3</v>
      </c>
      <c r="F83" s="26">
        <f t="shared" si="13"/>
        <v>4</v>
      </c>
      <c r="G83" s="26">
        <f t="shared" si="13"/>
        <v>4</v>
      </c>
      <c r="H83" s="26">
        <f t="shared" si="13"/>
        <v>5</v>
      </c>
      <c r="I83" s="26">
        <f t="shared" si="13"/>
        <v>2</v>
      </c>
      <c r="J83" s="26">
        <f t="shared" si="13"/>
        <v>2</v>
      </c>
      <c r="K83" s="26">
        <f t="shared" si="13"/>
        <v>1</v>
      </c>
      <c r="L83" s="26">
        <f aca="true" t="shared" si="14" ref="L83:R83">SUM(L84,L85)</f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>
        <f t="shared" si="14"/>
        <v>0</v>
      </c>
      <c r="Q83" s="26">
        <f t="shared" si="14"/>
        <v>0</v>
      </c>
      <c r="R83" s="28">
        <f t="shared" si="14"/>
        <v>0</v>
      </c>
    </row>
    <row r="84" spans="1:18" ht="12">
      <c r="A84" s="14" t="s">
        <v>70</v>
      </c>
      <c r="B84" s="42">
        <v>18</v>
      </c>
      <c r="C84" s="43">
        <v>15</v>
      </c>
      <c r="D84" s="29">
        <v>0</v>
      </c>
      <c r="E84" s="43">
        <v>3</v>
      </c>
      <c r="F84" s="43">
        <v>4</v>
      </c>
      <c r="G84" s="43">
        <v>4</v>
      </c>
      <c r="H84" s="43">
        <v>5</v>
      </c>
      <c r="I84" s="43">
        <v>2</v>
      </c>
      <c r="J84" s="43">
        <v>2</v>
      </c>
      <c r="K84" s="43">
        <v>1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30">
        <v>0</v>
      </c>
    </row>
  </sheetData>
  <sheetProtection/>
  <mergeCells count="2">
    <mergeCell ref="B1:R1"/>
    <mergeCell ref="B3:E4"/>
  </mergeCells>
  <printOptions/>
  <pageMargins left="0.7874015748031497" right="0.7874015748031497" top="0.7874015748031497" bottom="0.3937007874015748" header="0.5118110236220472" footer="0.5118110236220472"/>
  <pageSetup fitToHeight="2" fitToWidth="0" horizontalDpi="600" verticalDpi="600" orientation="landscape" paperSize="9" scale="74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2013-11-13T01:08:07Z</cp:lastPrinted>
  <dcterms:created xsi:type="dcterms:W3CDTF">2009-12-21T07:26:10Z</dcterms:created>
  <dcterms:modified xsi:type="dcterms:W3CDTF">2014-02-26T01:39:08Z</dcterms:modified>
  <cp:category/>
  <cp:version/>
  <cp:contentType/>
  <cp:contentStatus/>
</cp:coreProperties>
</file>