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4" sheetId="1" r:id="rId1"/>
  </sheets>
  <definedNames>
    <definedName name="_xlnm.Print_Titles" localSheetId="0">'32-4'!$2:$5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<sst xmlns="http://schemas.openxmlformats.org/spreadsheetml/2006/main" count="99" uniqueCount="86">
  <si>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</si>
  <si>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</si>
  <si>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</si>
  <si>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</si>
  <si>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</si>
  <si>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</si>
  <si>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</si>
  <si>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</si>
  <si>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</si>
  <si>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</si>
  <si>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</si>
  <si>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</si>
  <si>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</si>
  <si>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</si>
  <si>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</si>
  <si>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</si>
  <si>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</si>
  <si>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</si>
  <si>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</si>
  <si>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</si>
  <si>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</si>
  <si>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</si>
  <si>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</si>
  <si>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</si>
  <si>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</si>
  <si>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</si>
  <si>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</si>
  <si>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</si>
  <si>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</si>
  <si>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</si>
  <si>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</si>
  <si>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</si>
  <si>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</si>
  <si>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</si>
  <si>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</si>
  <si>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</si>
  <si>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</si>
  <si>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</si>
  <si>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</si>
  <si>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</si>
  <si>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</si>
  <si>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</si>
  <si>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</si>
  <si>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</si>
  <si>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</si>
  <si>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</si>
  <si>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</si>
  <si>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</si>
  <si>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</si>
  <si>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</si>
  <si>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</si>
  <si>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</si>
  <si>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</si>
  <si>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</si>
  <si>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</si>
  <si>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</si>
  <si>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</si>
  <si>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</si>
  <si>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</si>
  <si>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</si>
  <si>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</si>
  <si>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</si>
  <si>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</si>
  <si>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</si>
  <si>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</si>
  <si>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</si>
  <si>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</si>
  <si>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</si>
  <si>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</si>
  <si>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</si>
  <si>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</si>
  <si>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</si>
  <si>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</si>
  <si>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</si>
  <si>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</si>
  <si>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</si>
  <si>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</si>
  <si>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</si>
  <si>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</si>
  <si>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32.学科別生徒数（本科）</t>
  </si>
  <si>
    <r>
      <t>4．全日制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公立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</si>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</sst>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05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8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0" fillId="0" borderId="13" xfId="69" applyFont="1" applyFill="1" applyBorder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/>
    </xf>
    <xf numFmtId="38" fontId="0" fillId="0" borderId="16" xfId="69" applyFont="1" applyFill="1" applyBorder="1" applyAlignment="1">
      <alignment horizontal="center"/>
    </xf>
    <xf numFmtId="38" fontId="0" fillId="0" borderId="17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 horizontal="distributed" vertical="center"/>
    </xf>
    <xf numFmtId="38" fontId="0" fillId="0" borderId="17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horizontal="right" vertical="center"/>
      <protection hidden="1"/>
    </xf>
    <xf numFmtId="38" fontId="0" fillId="0" borderId="17" xfId="69" applyFont="1" applyFill="1" applyBorder="1" applyAlignment="1">
      <alignment horizontal="right" vertical="center"/>
    </xf>
    <xf numFmtId="38" fontId="7" fillId="0" borderId="17" xfId="69" applyFont="1" applyFill="1" applyBorder="1" applyAlignment="1">
      <alignment horizontal="distributed" vertical="center"/>
    </xf>
    <xf numFmtId="38" fontId="7" fillId="0" borderId="19" xfId="69" applyFont="1" applyFill="1" applyBorder="1" applyAlignment="1">
      <alignment horizontal="right" vertical="center"/>
    </xf>
    <xf numFmtId="38" fontId="7" fillId="0" borderId="0" xfId="69" applyFont="1" applyFill="1" applyBorder="1" applyAlignment="1">
      <alignment horizontal="right" vertical="center"/>
    </xf>
    <xf numFmtId="38" fontId="0" fillId="0" borderId="19" xfId="69" applyFont="1" applyFill="1" applyBorder="1" applyAlignment="1">
      <alignment horizontal="right" vertical="center"/>
    </xf>
    <xf numFmtId="38" fontId="0" fillId="0" borderId="17" xfId="69" applyFont="1" applyFill="1" applyBorder="1" applyAlignment="1">
      <alignment vertical="center"/>
    </xf>
    <xf numFmtId="38" fontId="8" fillId="0" borderId="0" xfId="69" applyFont="1" applyFill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Alignment="1">
      <alignment vertical="center" shrinkToFit="1"/>
    </xf>
    <xf numFmtId="41" fontId="0" fillId="0" borderId="0" xfId="69" applyNumberFormat="1" applyFont="1" applyFill="1" applyBorder="1" applyAlignment="1">
      <alignment horizontal="right" vertical="center"/>
    </xf>
    <xf numFmtId="38" fontId="0" fillId="0" borderId="0" xfId="69" applyFont="1" applyFill="1" applyAlignment="1">
      <alignment vertical="center"/>
    </xf>
    <xf numFmtId="41" fontId="7" fillId="0" borderId="0" xfId="69" applyNumberFormat="1" applyFont="1" applyFill="1" applyBorder="1" applyAlignment="1">
      <alignment horizontal="right" vertical="center"/>
    </xf>
    <xf numFmtId="38" fontId="5" fillId="0" borderId="0" xfId="69" applyFont="1" applyFill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8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10.75390625" defaultRowHeight="12.75"/>
  <cols>
    <col min="1" max="1" width="15.25390625" style="2" bestFit="1" customWidth="1"/>
    <col min="2" max="2" width="10.75390625" style="2" bestFit="1" customWidth="1"/>
    <col min="3" max="3" width="9.875" style="2" bestFit="1" customWidth="1"/>
    <col min="4" max="6" width="8.875" style="2" bestFit="1" customWidth="1"/>
    <col min="7" max="11" width="7.00390625" style="2" bestFit="1" customWidth="1"/>
    <col min="12" max="12" width="8.875" style="2" bestFit="1" customWidth="1"/>
    <col min="13" max="13" width="9.75390625" style="2" customWidth="1"/>
    <col min="14" max="14" width="4.25390625" style="2" customWidth="1"/>
    <col min="15" max="15" width="11.875" style="2" bestFit="1" customWidth="1"/>
    <col min="16" max="16" width="10.25390625" style="2" bestFit="1" customWidth="1"/>
    <col min="17" max="17" width="8.875" style="2" bestFit="1" customWidth="1"/>
    <col min="18" max="18" width="7.375" style="2" bestFit="1" customWidth="1"/>
    <col min="19" max="19" width="5.75390625" style="2" bestFit="1" customWidth="1"/>
    <col min="20" max="20" width="7.375" style="2" bestFit="1" customWidth="1"/>
    <col min="21" max="25" width="5.75390625" style="2" bestFit="1" customWidth="1"/>
    <col min="26" max="26" width="7.75390625" style="2" bestFit="1" customWidth="1"/>
    <col min="27" max="28" width="9.75390625" style="2" customWidth="1"/>
    <col min="29" max="16384" width="10.75390625" style="2" customWidth="1"/>
  </cols>
  <sheetData>
    <row r="1" spans="1:27" ht="17.25">
      <c r="A1" s="1" t="s">
        <v>0</v>
      </c>
      <c r="B1" s="35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5" ht="15" customHeight="1">
      <c r="A2" s="3" t="s">
        <v>80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7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ht="1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O4" s="9" t="s">
        <v>1</v>
      </c>
      <c r="P4" s="10" t="s">
        <v>2</v>
      </c>
      <c r="Q4" s="10" t="s">
        <v>3</v>
      </c>
      <c r="R4" s="10" t="s">
        <v>4</v>
      </c>
      <c r="S4" s="10" t="s">
        <v>5</v>
      </c>
      <c r="T4" s="10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0" t="s">
        <v>11</v>
      </c>
      <c r="Z4" s="10" t="s">
        <v>12</v>
      </c>
      <c r="AA4" s="11" t="s">
        <v>13</v>
      </c>
    </row>
    <row r="5" spans="1:27" ht="1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8" ht="15" customHeight="1">
      <c r="A6" s="15" t="s">
        <v>81</v>
      </c>
      <c r="B6" s="16">
        <v>100757</v>
      </c>
      <c r="C6" s="16">
        <v>83205</v>
      </c>
      <c r="D6" s="16">
        <v>2971</v>
      </c>
      <c r="E6" s="16">
        <v>3465</v>
      </c>
      <c r="F6" s="16">
        <v>4661</v>
      </c>
      <c r="G6" s="16">
        <v>402</v>
      </c>
      <c r="H6" s="16">
        <v>702</v>
      </c>
      <c r="I6" s="16">
        <v>121</v>
      </c>
      <c r="J6" s="16">
        <v>200</v>
      </c>
      <c r="K6" s="16">
        <v>117</v>
      </c>
      <c r="L6" s="16">
        <v>3160</v>
      </c>
      <c r="M6" s="16">
        <v>1753</v>
      </c>
      <c r="O6" s="17" t="s">
        <v>48</v>
      </c>
      <c r="P6" s="31">
        <v>480</v>
      </c>
      <c r="Q6" s="31">
        <v>480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3"/>
    </row>
    <row r="7" spans="1:28" ht="15" customHeight="1">
      <c r="A7" s="23" t="s">
        <v>85</v>
      </c>
      <c r="B7" s="25">
        <f>SUM(B9:B10)</f>
        <v>100003</v>
      </c>
      <c r="C7" s="25">
        <f aca="true" t="shared" si="0" ref="C7:M7">SUM(C9:C10)</f>
        <v>82858</v>
      </c>
      <c r="D7" s="25">
        <f t="shared" si="0"/>
        <v>2886</v>
      </c>
      <c r="E7" s="25">
        <f t="shared" si="0"/>
        <v>3456</v>
      </c>
      <c r="F7" s="25">
        <f t="shared" si="0"/>
        <v>4503</v>
      </c>
      <c r="G7" s="25">
        <f t="shared" si="0"/>
        <v>347</v>
      </c>
      <c r="H7" s="25">
        <f t="shared" si="0"/>
        <v>708</v>
      </c>
      <c r="I7" s="25">
        <f t="shared" si="0"/>
        <v>120</v>
      </c>
      <c r="J7" s="25">
        <f t="shared" si="0"/>
        <v>239</v>
      </c>
      <c r="K7" s="25">
        <f t="shared" si="0"/>
        <v>117</v>
      </c>
      <c r="L7" s="25">
        <f t="shared" si="0"/>
        <v>3056</v>
      </c>
      <c r="M7" s="25">
        <f t="shared" si="0"/>
        <v>1713</v>
      </c>
      <c r="O7" s="19" t="s">
        <v>49</v>
      </c>
      <c r="P7" s="31">
        <v>589</v>
      </c>
      <c r="Q7" s="31">
        <v>589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3"/>
    </row>
    <row r="8" spans="1:28" ht="15" customHeight="1">
      <c r="A8" s="20"/>
      <c r="B8" s="21"/>
      <c r="C8" s="21"/>
      <c r="D8" s="21"/>
      <c r="E8" s="21"/>
      <c r="F8" s="21"/>
      <c r="G8" s="21"/>
      <c r="H8" s="16"/>
      <c r="I8" s="21"/>
      <c r="J8" s="21"/>
      <c r="K8" s="21"/>
      <c r="L8" s="21"/>
      <c r="M8" s="21"/>
      <c r="O8" s="19" t="s">
        <v>50</v>
      </c>
      <c r="P8" s="31">
        <v>729</v>
      </c>
      <c r="Q8" s="31">
        <v>729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3"/>
    </row>
    <row r="9" spans="1:28" ht="15" customHeight="1">
      <c r="A9" s="19" t="s">
        <v>14</v>
      </c>
      <c r="B9" s="16">
        <f>SUM(B12,B20:B46,P6:P14)</f>
        <v>98108</v>
      </c>
      <c r="C9" s="16">
        <f>SUM(C12,C20:C46,Q6:Q14)</f>
        <v>81566</v>
      </c>
      <c r="D9" s="16">
        <f aca="true" t="shared" si="1" ref="D9:M9">SUM(D12,D20:D46,R6:R14)</f>
        <v>2770</v>
      </c>
      <c r="E9" s="16">
        <f t="shared" si="1"/>
        <v>3456</v>
      </c>
      <c r="F9" s="16">
        <f t="shared" si="1"/>
        <v>4016</v>
      </c>
      <c r="G9" s="16">
        <f t="shared" si="1"/>
        <v>347</v>
      </c>
      <c r="H9" s="16">
        <f t="shared" si="1"/>
        <v>708</v>
      </c>
      <c r="I9" s="16">
        <f t="shared" si="1"/>
        <v>120</v>
      </c>
      <c r="J9" s="16">
        <f t="shared" si="1"/>
        <v>239</v>
      </c>
      <c r="K9" s="16">
        <f t="shared" si="1"/>
        <v>117</v>
      </c>
      <c r="L9" s="16">
        <f t="shared" si="1"/>
        <v>3056</v>
      </c>
      <c r="M9" s="16">
        <f t="shared" si="1"/>
        <v>1713</v>
      </c>
      <c r="O9" s="19" t="s">
        <v>51</v>
      </c>
      <c r="P9" s="31">
        <v>469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1">
        <v>469</v>
      </c>
      <c r="AB9" s="33"/>
    </row>
    <row r="10" spans="1:28" ht="15" customHeight="1">
      <c r="A10" s="19" t="s">
        <v>15</v>
      </c>
      <c r="B10" s="16">
        <f aca="true" t="shared" si="2" ref="B10:I10">SUM(P16,P20,P25,P30,P38,P42)</f>
        <v>1895</v>
      </c>
      <c r="C10" s="16">
        <f t="shared" si="2"/>
        <v>1292</v>
      </c>
      <c r="D10" s="16">
        <f t="shared" si="2"/>
        <v>116</v>
      </c>
      <c r="E10" s="32">
        <f t="shared" si="2"/>
        <v>0</v>
      </c>
      <c r="F10" s="16">
        <f t="shared" si="2"/>
        <v>487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>SUM(X16,X20,X25,X30,X38,X42)</f>
        <v>0</v>
      </c>
      <c r="K10" s="32">
        <f>SUM(Y16,Y20,Y25,Y30,Y38,Y42)</f>
        <v>0</v>
      </c>
      <c r="L10" s="32">
        <f>SUM(Z16,Z20,Z25,Z30,Z38,Z42)</f>
        <v>0</v>
      </c>
      <c r="M10" s="32">
        <f>SUM(AA16,AA20,AA25,AA30,AA38,AA42)</f>
        <v>0</v>
      </c>
      <c r="O10" s="19" t="s">
        <v>52</v>
      </c>
      <c r="P10" s="31">
        <v>972</v>
      </c>
      <c r="Q10" s="31">
        <v>739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1">
        <v>233</v>
      </c>
      <c r="AA10" s="32">
        <v>0</v>
      </c>
      <c r="AB10" s="33"/>
    </row>
    <row r="11" spans="1:28" ht="15" customHeight="1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O11" s="19" t="s">
        <v>53</v>
      </c>
      <c r="P11" s="31">
        <v>2111</v>
      </c>
      <c r="Q11" s="31">
        <v>1989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1">
        <v>122</v>
      </c>
      <c r="AA11" s="32">
        <v>0</v>
      </c>
      <c r="AB11" s="33"/>
    </row>
    <row r="12" spans="1:28" ht="15" customHeight="1">
      <c r="A12" s="19" t="s">
        <v>16</v>
      </c>
      <c r="B12" s="16">
        <f>SUM(B13:B18)</f>
        <v>19844</v>
      </c>
      <c r="C12" s="16">
        <f aca="true" t="shared" si="3" ref="C12:M12">SUM(C13:C18)</f>
        <v>17045</v>
      </c>
      <c r="D12" s="32">
        <f t="shared" si="3"/>
        <v>0</v>
      </c>
      <c r="E12" s="16">
        <f t="shared" si="3"/>
        <v>1277</v>
      </c>
      <c r="F12" s="16">
        <f t="shared" si="3"/>
        <v>975</v>
      </c>
      <c r="G12" s="32">
        <f t="shared" si="3"/>
        <v>0</v>
      </c>
      <c r="H12" s="16">
        <f t="shared" si="3"/>
        <v>119</v>
      </c>
      <c r="I12" s="16">
        <f t="shared" si="3"/>
        <v>120</v>
      </c>
      <c r="J12" s="32">
        <f>SUM(J13:J18)</f>
        <v>0</v>
      </c>
      <c r="K12" s="32">
        <f t="shared" si="3"/>
        <v>0</v>
      </c>
      <c r="L12" s="16">
        <f t="shared" si="3"/>
        <v>308</v>
      </c>
      <c r="M12" s="32">
        <f t="shared" si="3"/>
        <v>0</v>
      </c>
      <c r="O12" s="19" t="s">
        <v>54</v>
      </c>
      <c r="P12" s="31">
        <v>1533</v>
      </c>
      <c r="Q12" s="31">
        <v>1413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1">
        <v>120</v>
      </c>
      <c r="AA12" s="32">
        <v>0</v>
      </c>
      <c r="AB12" s="33"/>
    </row>
    <row r="13" spans="1:28" ht="15" customHeight="1">
      <c r="A13" s="22" t="s">
        <v>17</v>
      </c>
      <c r="B13" s="31">
        <v>3789</v>
      </c>
      <c r="C13" s="31">
        <v>2188</v>
      </c>
      <c r="D13" s="32">
        <v>0</v>
      </c>
      <c r="E13" s="31">
        <v>626</v>
      </c>
      <c r="F13" s="16">
        <v>975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O13" s="19" t="s">
        <v>55</v>
      </c>
      <c r="P13" s="31">
        <v>680</v>
      </c>
      <c r="Q13" s="31">
        <v>526</v>
      </c>
      <c r="R13" s="31">
        <v>104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1">
        <v>50</v>
      </c>
      <c r="AA13" s="32">
        <v>0</v>
      </c>
      <c r="AB13" s="33"/>
    </row>
    <row r="14" spans="1:28" ht="15" customHeight="1">
      <c r="A14" s="22" t="s">
        <v>18</v>
      </c>
      <c r="B14" s="31">
        <v>1761</v>
      </c>
      <c r="C14" s="31">
        <v>1689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1">
        <v>72</v>
      </c>
      <c r="M14" s="32">
        <v>0</v>
      </c>
      <c r="O14" s="18" t="s">
        <v>84</v>
      </c>
      <c r="P14" s="31">
        <v>693</v>
      </c>
      <c r="Q14" s="31">
        <v>229</v>
      </c>
      <c r="R14" s="31">
        <v>464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3"/>
    </row>
    <row r="15" spans="1:28" ht="15" customHeight="1">
      <c r="A15" s="22" t="s">
        <v>19</v>
      </c>
      <c r="B15" s="31">
        <v>4647</v>
      </c>
      <c r="C15" s="31">
        <v>3758</v>
      </c>
      <c r="D15" s="32">
        <v>0</v>
      </c>
      <c r="E15" s="31">
        <v>651</v>
      </c>
      <c r="F15" s="32">
        <v>0</v>
      </c>
      <c r="G15" s="32">
        <v>0</v>
      </c>
      <c r="H15" s="31">
        <v>119</v>
      </c>
      <c r="I15" s="32">
        <v>0</v>
      </c>
      <c r="J15" s="32">
        <v>0</v>
      </c>
      <c r="K15" s="32">
        <v>0</v>
      </c>
      <c r="L15" s="31">
        <v>119</v>
      </c>
      <c r="M15" s="32">
        <v>0</v>
      </c>
      <c r="O15" s="19"/>
      <c r="P15" s="2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3"/>
    </row>
    <row r="16" spans="1:28" ht="15" customHeight="1">
      <c r="A16" s="22" t="s">
        <v>20</v>
      </c>
      <c r="B16" s="31">
        <v>2420</v>
      </c>
      <c r="C16" s="31">
        <v>2420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O16" s="23" t="s">
        <v>56</v>
      </c>
      <c r="P16" s="34">
        <f aca="true" t="shared" si="4" ref="P16:AA16">SUM(P17:P18)</f>
        <v>0</v>
      </c>
      <c r="Q16" s="34">
        <f t="shared" si="4"/>
        <v>0</v>
      </c>
      <c r="R16" s="34">
        <f t="shared" si="4"/>
        <v>0</v>
      </c>
      <c r="S16" s="34">
        <f t="shared" si="4"/>
        <v>0</v>
      </c>
      <c r="T16" s="34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  <c r="X16" s="34">
        <f t="shared" si="4"/>
        <v>0</v>
      </c>
      <c r="Y16" s="34">
        <f t="shared" si="4"/>
        <v>0</v>
      </c>
      <c r="Z16" s="34">
        <f t="shared" si="4"/>
        <v>0</v>
      </c>
      <c r="AA16" s="34">
        <f t="shared" si="4"/>
        <v>0</v>
      </c>
      <c r="AB16" s="33"/>
    </row>
    <row r="17" spans="1:28" ht="15" customHeight="1">
      <c r="A17" s="22" t="s">
        <v>21</v>
      </c>
      <c r="B17" s="31">
        <v>935</v>
      </c>
      <c r="C17" s="31">
        <v>935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O17" s="19" t="s">
        <v>57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3"/>
    </row>
    <row r="18" spans="1:28" ht="15" customHeight="1">
      <c r="A18" s="22" t="s">
        <v>22</v>
      </c>
      <c r="B18" s="31">
        <v>6292</v>
      </c>
      <c r="C18" s="31">
        <v>6055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1">
        <v>120</v>
      </c>
      <c r="J18" s="32">
        <v>0</v>
      </c>
      <c r="K18" s="32">
        <v>0</v>
      </c>
      <c r="L18" s="31">
        <v>117</v>
      </c>
      <c r="M18" s="32">
        <v>0</v>
      </c>
      <c r="O18" s="19" t="s">
        <v>58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3"/>
    </row>
    <row r="19" spans="1:28" ht="15" customHeight="1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O19" s="19"/>
      <c r="P19" s="2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33"/>
    </row>
    <row r="20" spans="1:28" ht="15" customHeight="1">
      <c r="A20" s="19" t="s">
        <v>23</v>
      </c>
      <c r="B20" s="31">
        <v>2393</v>
      </c>
      <c r="C20" s="31">
        <v>1485</v>
      </c>
      <c r="D20" s="32">
        <v>0</v>
      </c>
      <c r="E20" s="32">
        <v>0</v>
      </c>
      <c r="F20" s="31">
        <v>637</v>
      </c>
      <c r="G20" s="31">
        <v>181</v>
      </c>
      <c r="H20" s="32">
        <v>0</v>
      </c>
      <c r="I20" s="32">
        <v>0</v>
      </c>
      <c r="J20" s="32">
        <v>0</v>
      </c>
      <c r="K20" s="32">
        <v>0</v>
      </c>
      <c r="L20" s="31">
        <v>90</v>
      </c>
      <c r="M20" s="32">
        <v>0</v>
      </c>
      <c r="O20" s="23" t="s">
        <v>59</v>
      </c>
      <c r="P20" s="24">
        <f>SUM(P21:P23)</f>
        <v>463</v>
      </c>
      <c r="Q20" s="25">
        <f>SUM(Q21:Q23)</f>
        <v>347</v>
      </c>
      <c r="R20" s="25">
        <f>SUM(R21:R23)</f>
        <v>116</v>
      </c>
      <c r="S20" s="34">
        <f aca="true" t="shared" si="5" ref="S20:AA20">SUM(S21:S22)</f>
        <v>0</v>
      </c>
      <c r="T20" s="34">
        <f t="shared" si="5"/>
        <v>0</v>
      </c>
      <c r="U20" s="34">
        <f t="shared" si="5"/>
        <v>0</v>
      </c>
      <c r="V20" s="34">
        <f t="shared" si="5"/>
        <v>0</v>
      </c>
      <c r="W20" s="34">
        <f t="shared" si="5"/>
        <v>0</v>
      </c>
      <c r="X20" s="34">
        <f t="shared" si="5"/>
        <v>0</v>
      </c>
      <c r="Y20" s="34">
        <f t="shared" si="5"/>
        <v>0</v>
      </c>
      <c r="Z20" s="34">
        <f t="shared" si="5"/>
        <v>0</v>
      </c>
      <c r="AA20" s="34">
        <f t="shared" si="5"/>
        <v>0</v>
      </c>
      <c r="AB20" s="33"/>
    </row>
    <row r="21" spans="1:28" ht="15" customHeight="1">
      <c r="A21" s="19" t="s">
        <v>24</v>
      </c>
      <c r="B21" s="31">
        <v>6059</v>
      </c>
      <c r="C21" s="31">
        <v>5361</v>
      </c>
      <c r="D21" s="32">
        <v>0</v>
      </c>
      <c r="E21" s="31">
        <v>698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O21" s="19" t="s">
        <v>60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3"/>
    </row>
    <row r="22" spans="1:28" ht="15" customHeight="1">
      <c r="A22" s="19" t="s">
        <v>25</v>
      </c>
      <c r="B22" s="31">
        <v>9700</v>
      </c>
      <c r="C22" s="31">
        <v>8977</v>
      </c>
      <c r="D22" s="31">
        <v>119</v>
      </c>
      <c r="E22" s="32">
        <v>0</v>
      </c>
      <c r="F22" s="31">
        <v>243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1">
        <v>361</v>
      </c>
      <c r="M22" s="32">
        <v>0</v>
      </c>
      <c r="O22" s="19" t="s">
        <v>61</v>
      </c>
      <c r="P22" s="31">
        <v>463</v>
      </c>
      <c r="Q22" s="31">
        <v>347</v>
      </c>
      <c r="R22" s="31">
        <v>116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3"/>
    </row>
    <row r="23" spans="1:28" ht="15" customHeight="1">
      <c r="A23" s="19" t="s">
        <v>26</v>
      </c>
      <c r="B23" s="31">
        <v>1365</v>
      </c>
      <c r="C23" s="31">
        <v>759</v>
      </c>
      <c r="D23" s="32">
        <v>0</v>
      </c>
      <c r="E23" s="31">
        <v>120</v>
      </c>
      <c r="F23" s="31">
        <v>120</v>
      </c>
      <c r="G23" s="31">
        <v>166</v>
      </c>
      <c r="H23" s="31">
        <v>119</v>
      </c>
      <c r="I23" s="32">
        <v>0</v>
      </c>
      <c r="J23" s="32">
        <v>0</v>
      </c>
      <c r="K23" s="32">
        <v>0</v>
      </c>
      <c r="L23" s="31">
        <v>81</v>
      </c>
      <c r="M23" s="32">
        <v>0</v>
      </c>
      <c r="O23" s="19" t="s">
        <v>62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3"/>
    </row>
    <row r="24" spans="1:28" ht="15" customHeight="1">
      <c r="A24" s="19" t="s">
        <v>27</v>
      </c>
      <c r="B24" s="31">
        <v>1454</v>
      </c>
      <c r="C24" s="31">
        <v>1337</v>
      </c>
      <c r="D24" s="32">
        <v>0</v>
      </c>
      <c r="E24" s="32">
        <v>0</v>
      </c>
      <c r="F24" s="32">
        <v>0</v>
      </c>
      <c r="G24" s="32">
        <v>0</v>
      </c>
      <c r="H24" s="31">
        <v>117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O24" s="19"/>
      <c r="P24" s="2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33"/>
    </row>
    <row r="25" spans="1:28" ht="15" customHeight="1">
      <c r="A25" s="19" t="s">
        <v>28</v>
      </c>
      <c r="B25" s="31">
        <v>6544</v>
      </c>
      <c r="C25" s="31">
        <v>5820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16">
        <v>117</v>
      </c>
      <c r="L25" s="31">
        <v>607</v>
      </c>
      <c r="M25" s="32">
        <v>0</v>
      </c>
      <c r="O25" s="23" t="s">
        <v>63</v>
      </c>
      <c r="P25" s="24">
        <f>SUM(P26:P28)</f>
        <v>465</v>
      </c>
      <c r="Q25" s="25">
        <f>SUM(Q26:Q28)</f>
        <v>465</v>
      </c>
      <c r="R25" s="34">
        <f aca="true" t="shared" si="6" ref="R25:AA25">SUM(R26:R27)</f>
        <v>0</v>
      </c>
      <c r="S25" s="34">
        <f t="shared" si="6"/>
        <v>0</v>
      </c>
      <c r="T25" s="34">
        <f t="shared" si="6"/>
        <v>0</v>
      </c>
      <c r="U25" s="34">
        <f t="shared" si="6"/>
        <v>0</v>
      </c>
      <c r="V25" s="34">
        <f t="shared" si="6"/>
        <v>0</v>
      </c>
      <c r="W25" s="34">
        <f t="shared" si="6"/>
        <v>0</v>
      </c>
      <c r="X25" s="34">
        <f t="shared" si="6"/>
        <v>0</v>
      </c>
      <c r="Y25" s="34">
        <f t="shared" si="6"/>
        <v>0</v>
      </c>
      <c r="Z25" s="34">
        <f t="shared" si="6"/>
        <v>0</v>
      </c>
      <c r="AA25" s="34">
        <f t="shared" si="6"/>
        <v>0</v>
      </c>
      <c r="AB25" s="33"/>
    </row>
    <row r="26" spans="1:28" ht="15" customHeight="1">
      <c r="A26" s="19" t="s">
        <v>29</v>
      </c>
      <c r="B26" s="31">
        <v>1634</v>
      </c>
      <c r="C26" s="31">
        <v>1186</v>
      </c>
      <c r="D26" s="31">
        <v>119</v>
      </c>
      <c r="E26" s="31">
        <v>329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O26" s="19" t="s">
        <v>64</v>
      </c>
      <c r="P26" s="31">
        <v>465</v>
      </c>
      <c r="Q26" s="31">
        <v>465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3"/>
    </row>
    <row r="27" spans="1:28" ht="15" customHeight="1">
      <c r="A27" s="19" t="s">
        <v>30</v>
      </c>
      <c r="B27" s="31">
        <v>2341</v>
      </c>
      <c r="C27" s="31">
        <v>1463</v>
      </c>
      <c r="D27" s="31">
        <v>398</v>
      </c>
      <c r="E27" s="31">
        <v>360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1">
        <v>120</v>
      </c>
      <c r="M27" s="32">
        <v>0</v>
      </c>
      <c r="O27" s="19" t="s">
        <v>65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3"/>
    </row>
    <row r="28" spans="1:28" ht="15" customHeight="1">
      <c r="A28" s="19" t="s">
        <v>31</v>
      </c>
      <c r="B28" s="31">
        <v>2870</v>
      </c>
      <c r="C28" s="31">
        <v>1537</v>
      </c>
      <c r="D28" s="31">
        <v>648</v>
      </c>
      <c r="E28" s="31">
        <v>93</v>
      </c>
      <c r="F28" s="31">
        <v>228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1">
        <v>364</v>
      </c>
      <c r="M28" s="32">
        <v>0</v>
      </c>
      <c r="O28" s="19" t="s">
        <v>66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3"/>
    </row>
    <row r="29" spans="1:28" ht="15" customHeight="1">
      <c r="A29" s="19" t="s">
        <v>32</v>
      </c>
      <c r="B29" s="31">
        <v>3039</v>
      </c>
      <c r="C29" s="31">
        <v>2807</v>
      </c>
      <c r="D29" s="32">
        <v>0</v>
      </c>
      <c r="E29" s="32">
        <v>0</v>
      </c>
      <c r="F29" s="32">
        <v>0</v>
      </c>
      <c r="G29" s="32">
        <v>0</v>
      </c>
      <c r="H29" s="31">
        <v>232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O29" s="19"/>
      <c r="P29" s="2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3"/>
    </row>
    <row r="30" spans="1:28" ht="15" customHeight="1">
      <c r="A30" s="19" t="s">
        <v>33</v>
      </c>
      <c r="B30" s="31">
        <v>1335</v>
      </c>
      <c r="C30" s="31">
        <v>691</v>
      </c>
      <c r="D30" s="32">
        <v>0</v>
      </c>
      <c r="E30" s="32">
        <v>0</v>
      </c>
      <c r="F30" s="31">
        <v>523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1">
        <v>121</v>
      </c>
      <c r="M30" s="32">
        <v>0</v>
      </c>
      <c r="O30" s="23" t="s">
        <v>67</v>
      </c>
      <c r="P30" s="24">
        <f>SUM(P31:P36)</f>
        <v>487</v>
      </c>
      <c r="Q30" s="34">
        <f>SUM(Q31:Q32)</f>
        <v>0</v>
      </c>
      <c r="R30" s="34">
        <f>SUM(R31:R32)</f>
        <v>0</v>
      </c>
      <c r="S30" s="34">
        <f>SUM(S31:S32)</f>
        <v>0</v>
      </c>
      <c r="T30" s="25">
        <f>SUM(T31:T36)</f>
        <v>487</v>
      </c>
      <c r="U30" s="34">
        <f aca="true" t="shared" si="7" ref="U30:AA30">SUM(U31:U32)</f>
        <v>0</v>
      </c>
      <c r="V30" s="34">
        <f t="shared" si="7"/>
        <v>0</v>
      </c>
      <c r="W30" s="34">
        <f t="shared" si="7"/>
        <v>0</v>
      </c>
      <c r="X30" s="34">
        <f t="shared" si="7"/>
        <v>0</v>
      </c>
      <c r="Y30" s="34">
        <f t="shared" si="7"/>
        <v>0</v>
      </c>
      <c r="Z30" s="34">
        <f t="shared" si="7"/>
        <v>0</v>
      </c>
      <c r="AA30" s="34">
        <f t="shared" si="7"/>
        <v>0</v>
      </c>
      <c r="AB30" s="33"/>
    </row>
    <row r="31" spans="1:28" ht="15" customHeight="1">
      <c r="A31" s="19" t="s">
        <v>34</v>
      </c>
      <c r="B31" s="31">
        <v>1032</v>
      </c>
      <c r="C31" s="32">
        <v>0</v>
      </c>
      <c r="D31" s="31">
        <v>453</v>
      </c>
      <c r="E31" s="31">
        <v>579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O31" s="19" t="s">
        <v>68</v>
      </c>
      <c r="P31" s="31">
        <v>487</v>
      </c>
      <c r="Q31" s="32">
        <v>0</v>
      </c>
      <c r="R31" s="32">
        <v>0</v>
      </c>
      <c r="S31" s="32">
        <v>0</v>
      </c>
      <c r="T31" s="31">
        <v>487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3"/>
    </row>
    <row r="32" spans="1:28" ht="15" customHeight="1">
      <c r="A32" s="19" t="s">
        <v>35</v>
      </c>
      <c r="B32" s="31">
        <v>3079</v>
      </c>
      <c r="C32" s="31">
        <v>2837</v>
      </c>
      <c r="D32" s="32">
        <v>0</v>
      </c>
      <c r="E32" s="32">
        <v>0</v>
      </c>
      <c r="F32" s="31">
        <v>242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O32" s="19" t="s">
        <v>69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3"/>
    </row>
    <row r="33" spans="1:28" ht="15" customHeight="1">
      <c r="A33" s="19" t="s">
        <v>36</v>
      </c>
      <c r="B33" s="31">
        <v>8258</v>
      </c>
      <c r="C33" s="31">
        <v>7898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1">
        <v>118</v>
      </c>
      <c r="K33" s="32">
        <v>0</v>
      </c>
      <c r="L33" s="31">
        <v>242</v>
      </c>
      <c r="M33" s="32">
        <v>0</v>
      </c>
      <c r="O33" s="19" t="s">
        <v>70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3"/>
    </row>
    <row r="34" spans="1:28" ht="15" customHeight="1">
      <c r="A34" s="19" t="s">
        <v>37</v>
      </c>
      <c r="B34" s="31">
        <v>162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1">
        <v>162</v>
      </c>
      <c r="O34" s="19" t="s">
        <v>71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3"/>
    </row>
    <row r="35" spans="1:28" ht="15" customHeight="1">
      <c r="A35" s="19" t="s">
        <v>38</v>
      </c>
      <c r="B35" s="31">
        <v>2903</v>
      </c>
      <c r="C35" s="31">
        <v>2684</v>
      </c>
      <c r="D35" s="31">
        <v>132</v>
      </c>
      <c r="E35" s="32">
        <v>0</v>
      </c>
      <c r="F35" s="31">
        <v>87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O35" s="19" t="s">
        <v>72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3"/>
    </row>
    <row r="36" spans="1:28" ht="15" customHeight="1">
      <c r="A36" s="19" t="s">
        <v>39</v>
      </c>
      <c r="B36" s="31">
        <v>2819</v>
      </c>
      <c r="C36" s="31">
        <v>2224</v>
      </c>
      <c r="D36" s="31">
        <v>240</v>
      </c>
      <c r="E36" s="32">
        <v>0</v>
      </c>
      <c r="F36" s="31">
        <v>241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1">
        <v>114</v>
      </c>
      <c r="M36" s="32">
        <v>0</v>
      </c>
      <c r="O36" s="19" t="s">
        <v>73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3"/>
    </row>
    <row r="37" spans="1:28" ht="15" customHeight="1">
      <c r="A37" s="19" t="s">
        <v>40</v>
      </c>
      <c r="B37" s="31">
        <v>2360</v>
      </c>
      <c r="C37" s="31">
        <v>2116</v>
      </c>
      <c r="D37" s="32">
        <v>0</v>
      </c>
      <c r="E37" s="32">
        <v>0</v>
      </c>
      <c r="F37" s="32">
        <v>0</v>
      </c>
      <c r="G37" s="32">
        <v>0</v>
      </c>
      <c r="H37" s="31">
        <v>121</v>
      </c>
      <c r="I37" s="32">
        <v>0</v>
      </c>
      <c r="J37" s="32">
        <v>0</v>
      </c>
      <c r="K37" s="32">
        <v>0</v>
      </c>
      <c r="L37" s="31">
        <v>123</v>
      </c>
      <c r="M37" s="32">
        <v>0</v>
      </c>
      <c r="O37" s="19"/>
      <c r="P37" s="2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33"/>
    </row>
    <row r="38" spans="1:28" ht="15" customHeight="1">
      <c r="A38" s="19" t="s">
        <v>41</v>
      </c>
      <c r="B38" s="31">
        <v>1648</v>
      </c>
      <c r="C38" s="31">
        <v>1648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O38" s="23" t="s">
        <v>74</v>
      </c>
      <c r="P38" s="24">
        <f>SUM(P39:P40)</f>
        <v>480</v>
      </c>
      <c r="Q38" s="25">
        <f aca="true" t="shared" si="8" ref="Q38:AA38">SUM(Q39:Q40)</f>
        <v>480</v>
      </c>
      <c r="R38" s="34">
        <f t="shared" si="8"/>
        <v>0</v>
      </c>
      <c r="S38" s="34">
        <f t="shared" si="8"/>
        <v>0</v>
      </c>
      <c r="T38" s="34">
        <f t="shared" si="8"/>
        <v>0</v>
      </c>
      <c r="U38" s="34">
        <f t="shared" si="8"/>
        <v>0</v>
      </c>
      <c r="V38" s="34">
        <f t="shared" si="8"/>
        <v>0</v>
      </c>
      <c r="W38" s="34">
        <f t="shared" si="8"/>
        <v>0</v>
      </c>
      <c r="X38" s="34">
        <f t="shared" si="8"/>
        <v>0</v>
      </c>
      <c r="Y38" s="34">
        <f t="shared" si="8"/>
        <v>0</v>
      </c>
      <c r="Z38" s="34">
        <f t="shared" si="8"/>
        <v>0</v>
      </c>
      <c r="AA38" s="34">
        <f t="shared" si="8"/>
        <v>0</v>
      </c>
      <c r="AB38" s="33"/>
    </row>
    <row r="39" spans="1:28" ht="15" customHeight="1">
      <c r="A39" s="19" t="s">
        <v>42</v>
      </c>
      <c r="B39" s="31">
        <v>479</v>
      </c>
      <c r="C39" s="31">
        <v>479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O39" s="19" t="s">
        <v>75</v>
      </c>
      <c r="P39" s="31">
        <v>480</v>
      </c>
      <c r="Q39" s="31">
        <v>480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3"/>
    </row>
    <row r="40" spans="1:28" ht="15" customHeight="1">
      <c r="A40" s="19" t="s">
        <v>82</v>
      </c>
      <c r="B40" s="31">
        <v>1664</v>
      </c>
      <c r="C40" s="31">
        <v>1664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O40" s="19" t="s">
        <v>76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3"/>
    </row>
    <row r="41" spans="1:28" ht="15" customHeight="1">
      <c r="A41" s="19" t="s">
        <v>43</v>
      </c>
      <c r="B41" s="31">
        <v>1660</v>
      </c>
      <c r="C41" s="31">
        <v>1123</v>
      </c>
      <c r="D41" s="31">
        <v>93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1">
        <v>444</v>
      </c>
      <c r="O41" s="19"/>
      <c r="P41" s="2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33"/>
    </row>
    <row r="42" spans="1:28" ht="15" customHeight="1">
      <c r="A42" s="19" t="s">
        <v>44</v>
      </c>
      <c r="B42" s="31">
        <v>1020</v>
      </c>
      <c r="C42" s="31">
        <v>300</v>
      </c>
      <c r="D42" s="32">
        <v>0</v>
      </c>
      <c r="E42" s="32">
        <v>0</v>
      </c>
      <c r="F42" s="31">
        <v>720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O42" s="23" t="s">
        <v>77</v>
      </c>
      <c r="P42" s="34">
        <f aca="true" t="shared" si="9" ref="P42:AA42">SUM(P43:P44)</f>
        <v>0</v>
      </c>
      <c r="Q42" s="34">
        <f t="shared" si="9"/>
        <v>0</v>
      </c>
      <c r="R42" s="34">
        <f t="shared" si="9"/>
        <v>0</v>
      </c>
      <c r="S42" s="34">
        <f t="shared" si="9"/>
        <v>0</v>
      </c>
      <c r="T42" s="34">
        <f t="shared" si="9"/>
        <v>0</v>
      </c>
      <c r="U42" s="34">
        <f t="shared" si="9"/>
        <v>0</v>
      </c>
      <c r="V42" s="34">
        <f t="shared" si="9"/>
        <v>0</v>
      </c>
      <c r="W42" s="34">
        <f t="shared" si="9"/>
        <v>0</v>
      </c>
      <c r="X42" s="34">
        <f t="shared" si="9"/>
        <v>0</v>
      </c>
      <c r="Y42" s="34">
        <f t="shared" si="9"/>
        <v>0</v>
      </c>
      <c r="Z42" s="34">
        <f t="shared" si="9"/>
        <v>0</v>
      </c>
      <c r="AA42" s="34">
        <f t="shared" si="9"/>
        <v>0</v>
      </c>
      <c r="AB42" s="33"/>
    </row>
    <row r="43" spans="1:28" ht="15" customHeight="1">
      <c r="A43" s="19" t="s">
        <v>45</v>
      </c>
      <c r="B43" s="31">
        <v>1032</v>
      </c>
      <c r="C43" s="31">
        <v>1032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O43" s="19" t="s">
        <v>78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3"/>
    </row>
    <row r="44" spans="1:27" ht="15" customHeight="1">
      <c r="A44" s="19" t="s">
        <v>46</v>
      </c>
      <c r="B44" s="31">
        <v>1625</v>
      </c>
      <c r="C44" s="31">
        <v>1625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15" ht="15" customHeight="1">
      <c r="A45" s="19" t="s">
        <v>83</v>
      </c>
      <c r="B45" s="31">
        <v>895</v>
      </c>
      <c r="C45" s="31">
        <v>774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1">
        <v>121</v>
      </c>
      <c r="K45" s="32">
        <v>0</v>
      </c>
      <c r="L45" s="32">
        <v>0</v>
      </c>
      <c r="M45" s="32">
        <v>0</v>
      </c>
      <c r="O45" s="27"/>
    </row>
    <row r="46" spans="1:15" ht="15" customHeight="1">
      <c r="A46" s="19" t="s">
        <v>47</v>
      </c>
      <c r="B46" s="31">
        <v>638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1">
        <v>638</v>
      </c>
      <c r="O46" s="27"/>
    </row>
    <row r="80" spans="1:13" ht="12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</sheetData>
  <sheetProtection/>
  <mergeCells count="1">
    <mergeCell ref="B1:AA1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67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2013-11-15T06:36:53Z</cp:lastPrinted>
  <dcterms:created xsi:type="dcterms:W3CDTF">2008-01-24T01:05:00Z</dcterms:created>
  <dcterms:modified xsi:type="dcterms:W3CDTF">2013-11-18T06:01:17Z</dcterms:modified>
  <cp:category/>
  <cp:version/>
  <cp:contentType/>
  <cp:contentStatus/>
</cp:coreProperties>
</file>