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一般" sheetId="1" r:id="rId1"/>
    <sheet name="自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<sst xmlns="http://schemas.openxmlformats.org/spreadsheetml/2006/main" count="1880" uniqueCount="348">
  <si>
    <t>（一般局ＳＰＭ）</t>
  </si>
  <si>
    <t>短期的評価</t>
  </si>
  <si>
    <t>長期的評価</t>
  </si>
  <si>
    <t>用</t>
  </si>
  <si>
    <t>25年度</t>
  </si>
  <si>
    <t>26年度</t>
  </si>
  <si>
    <t>27年度</t>
  </si>
  <si>
    <t>28年度</t>
  </si>
  <si>
    <t>29年度</t>
  </si>
  <si>
    <t>地</t>
  </si>
  <si>
    <t>測</t>
  </si>
  <si>
    <t>日平均</t>
  </si>
  <si>
    <t>環</t>
  </si>
  <si>
    <t>定</t>
  </si>
  <si>
    <t>途</t>
  </si>
  <si>
    <r>
      <t>１時間値が0.20mg/m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を超えた時間数（時間）</t>
    </r>
  </si>
  <si>
    <r>
      <t>日平均値が0.10mg/m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を超えた日数（日）</t>
    </r>
  </si>
  <si>
    <t>日</t>
  </si>
  <si>
    <t>境</t>
  </si>
  <si>
    <t>市町</t>
  </si>
  <si>
    <t>局</t>
  </si>
  <si>
    <t>No</t>
  </si>
  <si>
    <t>測定局</t>
  </si>
  <si>
    <t>環境基準との比較</t>
  </si>
  <si>
    <t>値の2%</t>
  </si>
  <si>
    <t>連</t>
  </si>
  <si>
    <t>基</t>
  </si>
  <si>
    <t>番</t>
  </si>
  <si>
    <t>続</t>
  </si>
  <si>
    <t>準</t>
  </si>
  <si>
    <t>域</t>
  </si>
  <si>
    <t>号</t>
  </si>
  <si>
    <t>除外値</t>
  </si>
  <si>
    <t>の</t>
  </si>
  <si>
    <t>と</t>
  </si>
  <si>
    <t>有</t>
  </si>
  <si>
    <r>
      <t>(mg/m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)</t>
    </r>
  </si>
  <si>
    <t>無</t>
  </si>
  <si>
    <t>比</t>
  </si>
  <si>
    <r>
      <t>(mg/m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)</t>
    </r>
  </si>
  <si>
    <t>(年度)</t>
  </si>
  <si>
    <t>※</t>
  </si>
  <si>
    <t>較</t>
  </si>
  <si>
    <t>※</t>
  </si>
  <si>
    <t>※</t>
  </si>
  <si>
    <t>野田</t>
  </si>
  <si>
    <t>野田市</t>
  </si>
  <si>
    <t>野田桐ケ作</t>
  </si>
  <si>
    <t>住</t>
  </si>
  <si>
    <t>○</t>
  </si>
  <si>
    <t>○</t>
  </si>
  <si>
    <t>野田市野田</t>
  </si>
  <si>
    <t>東　葛</t>
  </si>
  <si>
    <t>流山市</t>
  </si>
  <si>
    <t>流山平和台</t>
  </si>
  <si>
    <t>住</t>
  </si>
  <si>
    <t>柏市</t>
  </si>
  <si>
    <t>柏永楽台</t>
  </si>
  <si>
    <t>柏大室</t>
  </si>
  <si>
    <t>有</t>
  </si>
  <si>
    <t>×</t>
  </si>
  <si>
    <t>松戸市</t>
  </si>
  <si>
    <t>松戸根本</t>
  </si>
  <si>
    <t>商</t>
  </si>
  <si>
    <t>松戸五香</t>
  </si>
  <si>
    <t>松戸二ツ木</t>
  </si>
  <si>
    <t>葛　　　　南</t>
  </si>
  <si>
    <t>市川市</t>
  </si>
  <si>
    <t>市川新田</t>
  </si>
  <si>
    <t>市川二俣</t>
  </si>
  <si>
    <t>準工</t>
  </si>
  <si>
    <t>市川大野</t>
  </si>
  <si>
    <t>市川本八幡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</si>
  <si>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</si>
  <si>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</si>
  <si>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</si>
  <si>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</si>
  <si>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</si>
  <si>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</si>
  <si>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</si>
  <si>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</si>
  <si>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</si>
  <si>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</si>
  <si>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</si>
  <si>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</si>
  <si>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×</t>
  </si>
  <si>
    <t>船橋若松</t>
  </si>
  <si>
    <t>船橋南本町</t>
  </si>
  <si>
    <t>鎌ケ谷市</t>
  </si>
  <si>
    <t>鎌ケ谷軽井沢</t>
  </si>
  <si>
    <t>未</t>
  </si>
  <si>
    <t>葛　南</t>
  </si>
  <si>
    <t>八千代市</t>
  </si>
  <si>
    <t>八千代高津</t>
  </si>
  <si>
    <t>八千代米本</t>
  </si>
  <si>
    <t>習志野市</t>
  </si>
  <si>
    <t>習志野鷺沼</t>
  </si>
  <si>
    <t>習志野東習志野</t>
  </si>
  <si>
    <t>習志野谷津</t>
  </si>
  <si>
    <t>千　　　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</si>
  <si>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</si>
  <si>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</si>
  <si>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</si>
  <si>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</si>
  <si>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</si>
  <si>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</si>
  <si>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</si>
  <si>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</si>
  <si>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住</t>
  </si>
  <si>
    <t>千葉寒川</t>
  </si>
  <si>
    <t>千葉今井</t>
  </si>
  <si>
    <t>千葉蘇我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</si>
  <si>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</si>
  <si>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</si>
  <si>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</si>
  <si>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</si>
  <si>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</si>
  <si>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</si>
  <si>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</si>
  <si>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市　　原</t>
  </si>
  <si>
    <t>市原市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</si>
  <si>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</si>
  <si>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</si>
  <si>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</si>
  <si>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</si>
  <si>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</si>
  <si>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</si>
  <si>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</si>
  <si>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無</t>
  </si>
  <si>
    <t>市原松崎</t>
  </si>
  <si>
    <t>市原岩崎西</t>
  </si>
  <si>
    <t>市原郡本</t>
  </si>
  <si>
    <t>市原平野</t>
  </si>
  <si>
    <t>市原奉免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</si>
  <si>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</si>
  <si>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</si>
  <si>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</si>
  <si>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</si>
  <si>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</si>
  <si>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</si>
  <si>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</si>
  <si>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</si>
  <si>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</si>
  <si>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津</t>
  </si>
  <si>
    <t>木更津市</t>
  </si>
  <si>
    <t>木更津中央</t>
  </si>
  <si>
    <t>住</t>
  </si>
  <si>
    <t>木更津畔戸</t>
  </si>
  <si>
    <t>木更津清見台</t>
  </si>
  <si>
    <t>木更津畑沢</t>
  </si>
  <si>
    <t>木更津真里谷</t>
  </si>
  <si>
    <t>君津市</t>
  </si>
  <si>
    <t>君津久保</t>
  </si>
  <si>
    <t>君津坂田</t>
  </si>
  <si>
    <t>君津宮下</t>
  </si>
  <si>
    <t>(0)</t>
  </si>
  <si>
    <t>(1)</t>
  </si>
  <si>
    <t>(0.057)</t>
  </si>
  <si>
    <t>(無)</t>
  </si>
  <si>
    <t>＊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</si>
  <si>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</si>
  <si>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</si>
  <si>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</si>
  <si>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</si>
  <si>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</si>
  <si>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</si>
  <si>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</si>
  <si>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北　総</t>
  </si>
  <si>
    <t>香取市</t>
  </si>
  <si>
    <t>香取府馬</t>
  </si>
  <si>
    <t>香取大倉</t>
  </si>
  <si>
    <t>香取新島</t>
  </si>
  <si>
    <t>(0)</t>
  </si>
  <si>
    <t>○</t>
  </si>
  <si>
    <t>(0.037)</t>
  </si>
  <si>
    <t>＊</t>
  </si>
  <si>
    <t>香取羽根川</t>
  </si>
  <si>
    <t>住</t>
  </si>
  <si>
    <t>銚子市</t>
  </si>
  <si>
    <t>銚子栄</t>
  </si>
  <si>
    <t>住</t>
  </si>
  <si>
    <t>(0)</t>
  </si>
  <si>
    <t>○</t>
  </si>
  <si>
    <t>（0.041）</t>
  </si>
  <si>
    <t>＊</t>
  </si>
  <si>
    <t>成　田</t>
  </si>
  <si>
    <t>成田市</t>
  </si>
  <si>
    <t>成田大清水</t>
  </si>
  <si>
    <t>未</t>
  </si>
  <si>
    <t>成田幡谷</t>
  </si>
  <si>
    <t>未</t>
  </si>
  <si>
    <t>成田加良部</t>
  </si>
  <si>
    <t>芝山町</t>
  </si>
  <si>
    <t>芝山山田</t>
  </si>
  <si>
    <t>印　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</si>
  <si>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</si>
  <si>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</si>
  <si>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</si>
  <si>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</si>
  <si>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</si>
  <si>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</si>
  <si>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</si>
  <si>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</si>
  <si>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</si>
  <si>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</si>
  <si>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</si>
  <si>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</si>
  <si>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</si>
  <si>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</si>
  <si>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</si>
  <si>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</si>
  <si>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</si>
  <si>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×</t>
  </si>
  <si>
    <t>長生･夷隅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</si>
  <si>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</si>
  <si>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</si>
  <si>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</si>
  <si>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</si>
  <si>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</si>
  <si>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</si>
  <si>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</si>
  <si>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</si>
  <si>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</si>
  <si>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</si>
  <si>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</si>
  <si>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 　止　 局</t>
  </si>
  <si>
    <t>富津市</t>
  </si>
  <si>
    <t>富津大堀</t>
  </si>
  <si>
    <t>×</t>
  </si>
  <si>
    <t>富津市富津</t>
  </si>
  <si>
    <t>富津小久保</t>
  </si>
  <si>
    <t>富津鶴岡</t>
  </si>
  <si>
    <t>富津岩坂</t>
  </si>
  <si>
    <t>○</t>
  </si>
  <si>
    <t>富津金谷</t>
  </si>
  <si>
    <t>銚子市</t>
  </si>
  <si>
    <t>銚子唐子</t>
  </si>
  <si>
    <t>(2)</t>
  </si>
  <si>
    <t>×</t>
  </si>
  <si>
    <t>(0.050)</t>
  </si>
  <si>
    <t>(無）</t>
  </si>
  <si>
    <t>成田市</t>
  </si>
  <si>
    <t>成田奈土</t>
  </si>
  <si>
    <r>
      <t>(備考)１．短期的評価による環境基準との比較：○は短期的評価による環境基準達成局（1時間値が0.200mg/m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以下で、かつ、日平均値が0.100mg/m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以下である測定局)。×は短期的評価による環境基準未達成局</t>
    </r>
  </si>
  <si>
    <r>
      <t>　　　　２．長期的評価　「２日連続の有無※」 :日平均値が0.100mg/m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を超えた日が２日以上連続したことの有無</t>
    </r>
  </si>
  <si>
    <t>　　　　３．長期的評価による環境基準との比較：長期的評価は有効測定局(年間の測定時間が6000時間以上）を対象とする。</t>
  </si>
  <si>
    <t>　　　　　　　　　　　　　　　　　　　　　　　　　　　　○は長期的評価による環境基準達成局（日平均値の2%除外値が0.100mg/m3以下で、かつ、日平均値が0.100mg/m3を超えた日が２日以上連続していない測定局)</t>
  </si>
  <si>
    <t>　　　　　　　　 　　  　　　　　　　　　　 　　　　　　×は長期的評価による環境基準未達成局</t>
  </si>
  <si>
    <t>　　　　４．（    ）は年間の測定時間が6,000時間未満</t>
  </si>
  <si>
    <t>No</t>
  </si>
  <si>
    <t>25年度</t>
  </si>
  <si>
    <t>26年度</t>
  </si>
  <si>
    <t>27年度</t>
  </si>
  <si>
    <t>28年度</t>
  </si>
  <si>
    <t>29年度</t>
  </si>
  <si>
    <t>日平均</t>
  </si>
  <si>
    <r>
      <t>１時間値が0.20mg/m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を</t>
    </r>
  </si>
  <si>
    <r>
      <t>日平均値が0.10mg/m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を</t>
    </r>
  </si>
  <si>
    <t>日</t>
  </si>
  <si>
    <t>日</t>
  </si>
  <si>
    <t>超えた時間数（時間）</t>
  </si>
  <si>
    <t>超えた日数（日）</t>
  </si>
  <si>
    <t>環境基準との比較</t>
  </si>
  <si>
    <t>基</t>
  </si>
  <si>
    <t>基</t>
  </si>
  <si>
    <t>値の2%</t>
  </si>
  <si>
    <t>値の2%</t>
  </si>
  <si>
    <t>準</t>
  </si>
  <si>
    <t>準</t>
  </si>
  <si>
    <t>の</t>
  </si>
  <si>
    <t>の</t>
  </si>
  <si>
    <t>有</t>
  </si>
  <si>
    <t>有</t>
  </si>
  <si>
    <t>有</t>
  </si>
  <si>
    <r>
      <t>(mg/m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)</t>
    </r>
  </si>
  <si>
    <t>比</t>
  </si>
  <si>
    <t>比</t>
  </si>
  <si>
    <r>
      <t>(mg/m</t>
    </r>
    <r>
      <rPr>
        <vertAlign val="superscript"/>
        <sz val="12"/>
        <color indexed="8"/>
        <rFont val="ＭＳ Ｐ明朝"/>
        <family val="1"/>
      </rPr>
      <t>4)</t>
    </r>
  </si>
  <si>
    <r>
      <t>(mg/m</t>
    </r>
    <r>
      <rPr>
        <vertAlign val="superscript"/>
        <sz val="12"/>
        <color indexed="8"/>
        <rFont val="ＭＳ Ｐ明朝"/>
        <family val="1"/>
      </rPr>
      <t>4)</t>
    </r>
  </si>
  <si>
    <t>※</t>
  </si>
  <si>
    <t>較</t>
  </si>
  <si>
    <t>較</t>
  </si>
  <si>
    <t>野田</t>
  </si>
  <si>
    <t>野田市</t>
  </si>
  <si>
    <t>野田宮崎(車)</t>
  </si>
  <si>
    <t>未</t>
  </si>
  <si>
    <t>有</t>
  </si>
  <si>
    <t>×</t>
  </si>
  <si>
    <t>無</t>
  </si>
  <si>
    <t>東　葛</t>
  </si>
  <si>
    <t>流山市</t>
  </si>
  <si>
    <t>流山若葉台(車)</t>
  </si>
  <si>
    <t>○</t>
  </si>
  <si>
    <t>柏市</t>
  </si>
  <si>
    <t>柏西原(車)</t>
  </si>
  <si>
    <t>柏大津ケ丘(車)</t>
  </si>
  <si>
    <t>松戸市</t>
  </si>
  <si>
    <t>松戸上本郷(車)</t>
  </si>
  <si>
    <t>商</t>
  </si>
  <si>
    <t>葛　　　　南</t>
  </si>
  <si>
    <t>市川市</t>
  </si>
  <si>
    <t>市川市市川(車)</t>
  </si>
  <si>
    <t>市川行徳(車)</t>
  </si>
  <si>
    <t>住</t>
  </si>
  <si>
    <t>市川若宮(車)</t>
  </si>
  <si>
    <t>浦安市</t>
  </si>
  <si>
    <t>浦安美浜(車)</t>
  </si>
  <si>
    <t>船橋市</t>
  </si>
  <si>
    <t>船橋海神(車)</t>
  </si>
  <si>
    <t>船橋日の出(車)</t>
  </si>
  <si>
    <t>八千代市</t>
  </si>
  <si>
    <t>八千代村上(車)</t>
  </si>
  <si>
    <t>住</t>
  </si>
  <si>
    <t>習志野市</t>
  </si>
  <si>
    <t>習志野秋津(車)</t>
  </si>
  <si>
    <t>千　　葉</t>
  </si>
  <si>
    <t>千葉市</t>
  </si>
  <si>
    <t>千葉千葉港(車)</t>
  </si>
  <si>
    <t>千葉千草台(車)</t>
  </si>
  <si>
    <t>千葉中央(車)</t>
  </si>
  <si>
    <t>千葉宮野木(車)</t>
  </si>
  <si>
    <t>千葉真砂(車)</t>
  </si>
  <si>
    <t>佐倉市</t>
  </si>
  <si>
    <t>佐倉山王(車)</t>
  </si>
  <si>
    <t>市原</t>
  </si>
  <si>
    <t>市原市</t>
  </si>
  <si>
    <t>市原五井(車)</t>
  </si>
  <si>
    <t>袖ケ浦市</t>
  </si>
  <si>
    <t>袖ケ浦福王台(車)</t>
  </si>
  <si>
    <t>袖ケ浦大曽根(車)</t>
  </si>
  <si>
    <t>その他</t>
  </si>
  <si>
    <t>君津</t>
  </si>
  <si>
    <t>木更津市</t>
  </si>
  <si>
    <t>木更津請西(車)</t>
  </si>
  <si>
    <t>木更津牛袋(車)</t>
  </si>
  <si>
    <t>成田</t>
  </si>
  <si>
    <t>成田市</t>
  </si>
  <si>
    <t>成田花崎(車)</t>
  </si>
  <si>
    <t>○</t>
  </si>
  <si>
    <t>廃止局</t>
  </si>
  <si>
    <t>鎌ケ谷市</t>
  </si>
  <si>
    <t>鎌ケ谷初富(車)</t>
  </si>
  <si>
    <t>（備考）</t>
  </si>
  <si>
    <r>
      <t>１．短期的評価による環境基準との比較：○は短期的評価による環境基準達成局（1時間値が0.200mg/m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以下で、かつ、日平均値が0.100mg/m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以下である測定局)。×は短期的評価による環境基準未達成局</t>
    </r>
  </si>
  <si>
    <r>
      <t>２．長期的評価　「２日連続の有無※」 :日平均値が0.100mg/m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を超えた日が２日以上連続したことの有無</t>
    </r>
  </si>
  <si>
    <r>
      <t>３．長期的評価による環境基準との比較：○は長期的評価による環境基準達成局（日平均値の2%除外値が0.100mg/m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以下で、かつ、日平均値が0.100mg/m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を超えた日が２日以上連続していない測定局)</t>
    </r>
  </si>
  <si>
    <t>　　　　　 　　　 　　　　　　　　　　 　　　　　×は長期的評価による環境基準未達成局</t>
  </si>
  <si>
    <t>４．余白は未測定、（    ）は年間の測定時間が6,000時間未満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</si>
</sst>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3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vertAlign val="superscript"/>
      <sz val="12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3"/>
      <name val="ＭＳ Ｐゴシック"/>
      <family val="3"/>
    </font>
    <font>
      <sz val="11"/>
      <color indexed="8"/>
      <name val="ＭＳ Ｐ明朝"/>
      <family val="1"/>
    </font>
    <font>
      <vertAlign val="superscript"/>
      <sz val="11"/>
      <color indexed="8"/>
      <name val="ＭＳ Ｐ明朝"/>
      <family val="1"/>
    </font>
    <font>
      <sz val="20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thin"/>
      <right style="thin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thin"/>
      <right/>
      <top/>
      <bottom style="double"/>
    </border>
    <border>
      <left style="dotted"/>
      <right style="dotted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dotted"/>
      <top style="double"/>
      <bottom/>
    </border>
    <border>
      <left style="dotted"/>
      <right style="dotted"/>
      <top style="double"/>
      <bottom/>
    </border>
    <border>
      <left/>
      <right style="dotted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/>
      <right style="dotted"/>
      <top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dotted"/>
      <top/>
      <bottom style="thin"/>
    </border>
    <border>
      <left style="thin"/>
      <right style="dotted"/>
      <top/>
      <bottom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>
        <color indexed="63"/>
      </left>
      <right>
        <color indexed="63"/>
      </right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dotted"/>
      <right/>
      <top/>
      <bottom style="dotted"/>
    </border>
    <border>
      <left style="dotted"/>
      <right style="thin"/>
      <top/>
      <bottom style="dotted"/>
    </border>
    <border>
      <left style="dotted"/>
      <right style="medium"/>
      <top/>
      <bottom style="dotted"/>
    </border>
    <border>
      <left style="thin"/>
      <right style="thin"/>
      <top style="dotted"/>
      <bottom/>
    </border>
    <border>
      <left style="dotted"/>
      <right/>
      <top/>
      <bottom style="thin"/>
    </border>
    <border>
      <left style="dotted"/>
      <right style="thin"/>
      <top/>
      <bottom style="thin"/>
    </border>
    <border>
      <left style="dotted"/>
      <right style="medium"/>
      <top/>
      <bottom style="thin"/>
    </border>
    <border>
      <left style="dotted"/>
      <right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/>
      <right style="dotted"/>
      <top/>
      <bottom style="dashed"/>
    </border>
    <border>
      <left style="dotted"/>
      <right style="dotted"/>
      <top/>
      <bottom style="dashed"/>
    </border>
    <border>
      <left style="dotted"/>
      <right/>
      <top/>
      <bottom style="dashed"/>
    </border>
    <border>
      <left style="thin"/>
      <right style="dotted"/>
      <top/>
      <bottom style="dashed"/>
    </border>
    <border>
      <left style="dotted"/>
      <right style="thin"/>
      <top/>
      <bottom style="dashed"/>
    </border>
    <border>
      <left style="dotted"/>
      <right style="medium"/>
      <top/>
      <bottom style="dashed"/>
    </border>
    <border>
      <left/>
      <right/>
      <top style="dotted"/>
      <bottom/>
    </border>
    <border>
      <left style="dotted"/>
      <right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dotted"/>
      <right/>
      <top style="double"/>
      <bottom/>
    </border>
    <border>
      <left style="dotted"/>
      <right style="thin"/>
      <top style="double"/>
      <bottom/>
    </border>
    <border>
      <left style="dotted"/>
      <right style="medium"/>
      <top style="double"/>
      <bottom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dotted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 style="medium"/>
      <bottom/>
    </border>
    <border>
      <left style="dotted"/>
      <right/>
      <top style="medium"/>
      <bottom/>
    </border>
    <border>
      <left style="dotted"/>
      <right style="medium"/>
      <top style="medium"/>
      <bottom/>
    </border>
    <border>
      <left style="dotted"/>
      <right style="thin"/>
      <top style="thin"/>
      <bottom style="medium"/>
    </border>
    <border>
      <left style="dotted"/>
      <right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/>
      <right/>
      <top/>
      <bottom style="dotted"/>
    </border>
    <border>
      <left style="dotted"/>
      <right/>
      <top/>
      <bottom style="double"/>
    </border>
    <border>
      <left style="dotted"/>
      <right style="thin"/>
      <top/>
      <bottom style="double"/>
    </border>
    <border>
      <left style="dotted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/>
      <right style="dotted"/>
      <top style="double"/>
      <bottom style="medium"/>
    </border>
    <border>
      <left>
        <color indexed="63"/>
      </left>
      <right style="thin"/>
      <top style="dotted"/>
      <bottom/>
    </border>
    <border>
      <left/>
      <right style="medium"/>
      <top style="dotted"/>
      <bottom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Continuous" vertic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Continuous" vertical="center"/>
      <protection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 applyProtection="1" quotePrefix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2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vertical="center"/>
      <protection/>
    </xf>
    <xf numFmtId="0" fontId="20" fillId="0" borderId="36" xfId="0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>
      <alignment vertical="center"/>
    </xf>
    <xf numFmtId="0" fontId="20" fillId="0" borderId="43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textRotation="255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176" fontId="22" fillId="0" borderId="49" xfId="0" applyNumberFormat="1" applyFont="1" applyBorder="1" applyAlignment="1">
      <alignment horizontal="center" vertical="center"/>
    </xf>
    <xf numFmtId="0" fontId="22" fillId="0" borderId="50" xfId="0" applyFont="1" applyBorder="1" applyAlignment="1" applyProtection="1">
      <alignment horizontal="center" vertical="center"/>
      <protection/>
    </xf>
    <xf numFmtId="176" fontId="22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textRotation="255"/>
      <protection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vertical="center"/>
      <protection/>
    </xf>
    <xf numFmtId="0" fontId="18" fillId="0" borderId="54" xfId="0" applyFont="1" applyBorder="1" applyAlignment="1" applyProtection="1">
      <alignment vertical="center"/>
      <protection/>
    </xf>
    <xf numFmtId="0" fontId="18" fillId="0" borderId="53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176" fontId="22" fillId="0" borderId="57" xfId="0" applyNumberFormat="1" applyFont="1" applyBorder="1" applyAlignment="1">
      <alignment horizontal="center" vertical="center"/>
    </xf>
    <xf numFmtId="0" fontId="22" fillId="0" borderId="58" xfId="0" applyFont="1" applyBorder="1" applyAlignment="1" applyProtection="1">
      <alignment horizontal="center" vertical="center"/>
      <protection/>
    </xf>
    <xf numFmtId="176" fontId="22" fillId="0" borderId="59" xfId="0" applyNumberFormat="1" applyFont="1" applyBorder="1" applyAlignment="1">
      <alignment horizontal="center" vertical="center"/>
    </xf>
    <xf numFmtId="0" fontId="18" fillId="0" borderId="60" xfId="0" applyFont="1" applyBorder="1" applyAlignment="1" applyProtection="1">
      <alignment horizontal="center" vertical="center" textRotation="255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vertical="center"/>
      <protection/>
    </xf>
    <xf numFmtId="0" fontId="18" fillId="0" borderId="62" xfId="0" applyFont="1" applyBorder="1" applyAlignment="1" applyProtection="1">
      <alignment vertical="center"/>
      <protection/>
    </xf>
    <xf numFmtId="0" fontId="18" fillId="0" borderId="61" xfId="0" applyFont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center" vertical="center"/>
      <protection/>
    </xf>
    <xf numFmtId="0" fontId="22" fillId="0" borderId="63" xfId="0" applyFont="1" applyBorder="1" applyAlignment="1" applyProtection="1">
      <alignment horizontal="center" vertical="center"/>
      <protection/>
    </xf>
    <xf numFmtId="0" fontId="22" fillId="0" borderId="64" xfId="0" applyFont="1" applyBorder="1" applyAlignment="1" applyProtection="1">
      <alignment horizontal="center" vertical="center"/>
      <protection/>
    </xf>
    <xf numFmtId="176" fontId="22" fillId="0" borderId="65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/>
    </xf>
    <xf numFmtId="176" fontId="22" fillId="0" borderId="67" xfId="0" applyNumberFormat="1" applyFont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176" fontId="22" fillId="0" borderId="68" xfId="0" applyNumberFormat="1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/>
      <protection/>
    </xf>
    <xf numFmtId="176" fontId="22" fillId="0" borderId="69" xfId="0" applyNumberFormat="1" applyFont="1" applyBorder="1" applyAlignment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vertical="center"/>
      <protection/>
    </xf>
    <xf numFmtId="0" fontId="18" fillId="0" borderId="31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176" fontId="22" fillId="0" borderId="71" xfId="0" applyNumberFormat="1" applyFont="1" applyBorder="1" applyAlignment="1">
      <alignment horizontal="center" vertical="center"/>
    </xf>
    <xf numFmtId="0" fontId="22" fillId="0" borderId="72" xfId="0" applyFont="1" applyBorder="1" applyAlignment="1" applyProtection="1">
      <alignment horizontal="center" vertical="center"/>
      <protection/>
    </xf>
    <xf numFmtId="176" fontId="22" fillId="0" borderId="73" xfId="0" applyNumberFormat="1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8" fillId="0" borderId="74" xfId="0" applyFont="1" applyFill="1" applyBorder="1" applyAlignment="1" applyProtection="1">
      <alignment horizontal="center" vertical="center"/>
      <protection/>
    </xf>
    <xf numFmtId="0" fontId="18" fillId="0" borderId="74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8" fillId="0" borderId="74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176" fontId="22" fillId="0" borderId="75" xfId="0" applyNumberFormat="1" applyFont="1" applyBorder="1" applyAlignment="1">
      <alignment horizontal="center" vertical="center"/>
    </xf>
    <xf numFmtId="0" fontId="22" fillId="0" borderId="76" xfId="0" applyFont="1" applyBorder="1" applyAlignment="1" applyProtection="1">
      <alignment horizontal="center" vertical="center"/>
      <protection/>
    </xf>
    <xf numFmtId="176" fontId="22" fillId="0" borderId="77" xfId="0" applyNumberFormat="1" applyFont="1" applyBorder="1" applyAlignment="1">
      <alignment horizontal="center" vertical="center"/>
    </xf>
    <xf numFmtId="0" fontId="18" fillId="0" borderId="78" xfId="0" applyFont="1" applyFill="1" applyBorder="1" applyAlignment="1" applyProtection="1">
      <alignment horizontal="center" vertical="center"/>
      <protection/>
    </xf>
    <xf numFmtId="0" fontId="18" fillId="0" borderId="78" xfId="0" applyFont="1" applyBorder="1" applyAlignment="1" applyProtection="1">
      <alignment vertical="center"/>
      <protection/>
    </xf>
    <xf numFmtId="0" fontId="18" fillId="0" borderId="79" xfId="0" applyFont="1" applyBorder="1" applyAlignment="1" applyProtection="1">
      <alignment vertical="center"/>
      <protection/>
    </xf>
    <xf numFmtId="0" fontId="18" fillId="0" borderId="78" xfId="0" applyFont="1" applyBorder="1" applyAlignment="1" applyProtection="1">
      <alignment horizontal="center" vertical="center"/>
      <protection/>
    </xf>
    <xf numFmtId="0" fontId="22" fillId="0" borderId="79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22" fillId="0" borderId="81" xfId="0" applyFont="1" applyBorder="1" applyAlignment="1" applyProtection="1">
      <alignment horizontal="center" vertical="center"/>
      <protection/>
    </xf>
    <xf numFmtId="176" fontId="22" fillId="0" borderId="82" xfId="0" applyNumberFormat="1" applyFont="1" applyBorder="1" applyAlignment="1">
      <alignment horizontal="center" vertical="center"/>
    </xf>
    <xf numFmtId="0" fontId="22" fillId="0" borderId="83" xfId="0" applyFont="1" applyBorder="1" applyAlignment="1" applyProtection="1">
      <alignment horizontal="center" vertical="center"/>
      <protection/>
    </xf>
    <xf numFmtId="176" fontId="22" fillId="0" borderId="84" xfId="0" applyNumberFormat="1" applyFont="1" applyBorder="1" applyAlignment="1">
      <alignment horizontal="center" vertical="center"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27" xfId="0" applyNumberFormat="1" applyFont="1" applyBorder="1" applyAlignment="1" applyProtection="1">
      <alignment horizontal="center" vertical="center"/>
      <protection/>
    </xf>
    <xf numFmtId="0" fontId="18" fillId="0" borderId="47" xfId="0" applyNumberFormat="1" applyFont="1" applyBorder="1" applyAlignment="1" applyProtection="1">
      <alignment horizontal="center" vertical="center"/>
      <protection/>
    </xf>
    <xf numFmtId="0" fontId="22" fillId="0" borderId="25" xfId="0" applyNumberFormat="1" applyFont="1" applyBorder="1" applyAlignment="1">
      <alignment horizontal="center"/>
    </xf>
    <xf numFmtId="0" fontId="22" fillId="0" borderId="46" xfId="0" applyNumberFormat="1" applyFont="1" applyBorder="1" applyAlignment="1">
      <alignment horizontal="center"/>
    </xf>
    <xf numFmtId="0" fontId="18" fillId="0" borderId="85" xfId="0" applyNumberFormat="1" applyFont="1" applyBorder="1" applyAlignment="1" applyProtection="1">
      <alignment horizontal="center" vertical="center"/>
      <protection/>
    </xf>
    <xf numFmtId="0" fontId="22" fillId="0" borderId="48" xfId="0" applyNumberFormat="1" applyFont="1" applyBorder="1" applyAlignment="1">
      <alignment horizontal="center"/>
    </xf>
    <xf numFmtId="176" fontId="22" fillId="0" borderId="29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50" xfId="0" applyNumberFormat="1" applyFont="1" applyBorder="1" applyAlignment="1" applyProtection="1">
      <alignment horizontal="center" vertical="center"/>
      <protection/>
    </xf>
    <xf numFmtId="0" fontId="22" fillId="0" borderId="46" xfId="0" applyNumberFormat="1" applyFont="1" applyBorder="1" applyAlignment="1" applyProtection="1">
      <alignment horizontal="center" vertical="center"/>
      <protection/>
    </xf>
    <xf numFmtId="0" fontId="22" fillId="0" borderId="48" xfId="0" applyNumberFormat="1" applyFont="1" applyBorder="1" applyAlignment="1" applyProtection="1">
      <alignment horizontal="center" vertical="center"/>
      <protection/>
    </xf>
    <xf numFmtId="0" fontId="18" fillId="0" borderId="86" xfId="0" applyNumberFormat="1" applyFont="1" applyBorder="1" applyAlignment="1" applyProtection="1">
      <alignment horizontal="center" vertical="center"/>
      <protection/>
    </xf>
    <xf numFmtId="0" fontId="18" fillId="0" borderId="62" xfId="0" applyNumberFormat="1" applyFont="1" applyBorder="1" applyAlignment="1" applyProtection="1">
      <alignment horizontal="center" vertical="center"/>
      <protection/>
    </xf>
    <xf numFmtId="0" fontId="22" fillId="0" borderId="63" xfId="0" applyNumberFormat="1" applyFont="1" applyBorder="1" applyAlignment="1">
      <alignment horizontal="center"/>
    </xf>
    <xf numFmtId="0" fontId="22" fillId="0" borderId="64" xfId="0" applyNumberFormat="1" applyFont="1" applyBorder="1" applyAlignment="1">
      <alignment horizontal="center"/>
    </xf>
    <xf numFmtId="176" fontId="22" fillId="0" borderId="66" xfId="0" applyNumberFormat="1" applyFont="1" applyBorder="1" applyAlignment="1" applyProtection="1">
      <alignment horizontal="center" vertical="center"/>
      <protection/>
    </xf>
    <xf numFmtId="176" fontId="22" fillId="0" borderId="62" xfId="0" applyNumberFormat="1" applyFont="1" applyBorder="1" applyAlignment="1" applyProtection="1">
      <alignment horizontal="center" vertical="center"/>
      <protection/>
    </xf>
    <xf numFmtId="0" fontId="22" fillId="0" borderId="66" xfId="0" applyNumberFormat="1" applyFont="1" applyBorder="1" applyAlignment="1" applyProtection="1">
      <alignment horizontal="center" vertical="center"/>
      <protection/>
    </xf>
    <xf numFmtId="0" fontId="22" fillId="0" borderId="63" xfId="0" applyNumberFormat="1" applyFont="1" applyBorder="1" applyAlignment="1" applyProtection="1">
      <alignment horizontal="center" vertical="center"/>
      <protection/>
    </xf>
    <xf numFmtId="0" fontId="22" fillId="0" borderId="64" xfId="0" applyNumberFormat="1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22" fillId="0" borderId="26" xfId="0" applyNumberFormat="1" applyFont="1" applyBorder="1" applyAlignment="1">
      <alignment horizontal="center"/>
    </xf>
    <xf numFmtId="176" fontId="22" fillId="0" borderId="0" xfId="0" applyNumberFormat="1" applyFont="1" applyAlignment="1">
      <alignment horizontal="center"/>
    </xf>
    <xf numFmtId="0" fontId="22" fillId="0" borderId="29" xfId="0" applyNumberFormat="1" applyFont="1" applyBorder="1" applyAlignment="1" applyProtection="1">
      <alignment horizontal="center" vertical="center"/>
      <protection/>
    </xf>
    <xf numFmtId="0" fontId="22" fillId="0" borderId="25" xfId="0" applyNumberFormat="1" applyFont="1" applyBorder="1" applyAlignment="1" applyProtection="1">
      <alignment horizontal="center" vertical="center"/>
      <protection/>
    </xf>
    <xf numFmtId="0" fontId="22" fillId="0" borderId="26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8" fillId="0" borderId="87" xfId="0" applyNumberFormat="1" applyFont="1" applyBorder="1" applyAlignment="1" applyProtection="1">
      <alignment horizontal="center" vertical="center"/>
      <protection/>
    </xf>
    <xf numFmtId="0" fontId="18" fillId="0" borderId="54" xfId="0" applyNumberFormat="1" applyFont="1" applyBorder="1" applyAlignment="1" applyProtection="1">
      <alignment horizontal="center" vertical="center"/>
      <protection/>
    </xf>
    <xf numFmtId="0" fontId="18" fillId="0" borderId="55" xfId="0" applyNumberFormat="1" applyFont="1" applyBorder="1" applyAlignment="1" applyProtection="1">
      <alignment horizontal="center" vertical="center"/>
      <protection/>
    </xf>
    <xf numFmtId="0" fontId="22" fillId="0" borderId="54" xfId="0" applyNumberFormat="1" applyFont="1" applyBorder="1" applyAlignment="1">
      <alignment horizontal="center"/>
    </xf>
    <xf numFmtId="0" fontId="22" fillId="0" borderId="56" xfId="0" applyNumberFormat="1" applyFont="1" applyBorder="1" applyAlignment="1">
      <alignment horizontal="center"/>
    </xf>
    <xf numFmtId="176" fontId="22" fillId="0" borderId="58" xfId="0" applyNumberFormat="1" applyFont="1" applyBorder="1" applyAlignment="1" applyProtection="1">
      <alignment horizontal="center" vertical="center"/>
      <protection/>
    </xf>
    <xf numFmtId="176" fontId="22" fillId="0" borderId="54" xfId="0" applyNumberFormat="1" applyFont="1" applyBorder="1" applyAlignment="1" applyProtection="1">
      <alignment horizontal="center" vertical="center"/>
      <protection/>
    </xf>
    <xf numFmtId="0" fontId="22" fillId="0" borderId="58" xfId="0" applyNumberFormat="1" applyFont="1" applyBorder="1" applyAlignment="1" applyProtection="1">
      <alignment horizontal="center" vertical="center"/>
      <protection/>
    </xf>
    <xf numFmtId="0" fontId="22" fillId="0" borderId="55" xfId="0" applyNumberFormat="1" applyFont="1" applyBorder="1" applyAlignment="1" applyProtection="1">
      <alignment horizontal="center" vertical="center"/>
      <protection/>
    </xf>
    <xf numFmtId="0" fontId="22" fillId="0" borderId="56" xfId="0" applyNumberFormat="1" applyFont="1" applyBorder="1" applyAlignment="1" applyProtection="1">
      <alignment horizontal="center" vertical="center"/>
      <protection/>
    </xf>
    <xf numFmtId="0" fontId="18" fillId="0" borderId="88" xfId="0" applyFont="1" applyBorder="1" applyAlignment="1" applyProtection="1">
      <alignment horizontal="center" vertical="center" textRotation="255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89" xfId="0" applyFont="1" applyBorder="1" applyAlignment="1" applyProtection="1">
      <alignment horizontal="center" vertical="center"/>
      <protection/>
    </xf>
    <xf numFmtId="0" fontId="18" fillId="0" borderId="90" xfId="0" applyNumberFormat="1" applyFont="1" applyBorder="1" applyAlignment="1" applyProtection="1">
      <alignment horizontal="center" vertical="center"/>
      <protection/>
    </xf>
    <xf numFmtId="0" fontId="18" fillId="0" borderId="91" xfId="0" applyNumberFormat="1" applyFont="1" applyBorder="1" applyAlignment="1" applyProtection="1">
      <alignment horizontal="center" vertical="center"/>
      <protection/>
    </xf>
    <xf numFmtId="0" fontId="22" fillId="0" borderId="92" xfId="0" applyNumberFormat="1" applyFont="1" applyBorder="1" applyAlignment="1">
      <alignment horizontal="center"/>
    </xf>
    <xf numFmtId="0" fontId="22" fillId="0" borderId="93" xfId="0" applyNumberFormat="1" applyFont="1" applyBorder="1" applyAlignment="1">
      <alignment horizontal="center"/>
    </xf>
    <xf numFmtId="176" fontId="22" fillId="0" borderId="72" xfId="0" applyNumberFormat="1" applyFont="1" applyBorder="1" applyAlignment="1" applyProtection="1">
      <alignment horizontal="center" vertical="center"/>
      <protection/>
    </xf>
    <xf numFmtId="176" fontId="22" fillId="0" borderId="94" xfId="0" applyNumberFormat="1" applyFont="1" applyBorder="1" applyAlignment="1" applyProtection="1">
      <alignment horizontal="center" vertical="center"/>
      <protection/>
    </xf>
    <xf numFmtId="0" fontId="22" fillId="0" borderId="72" xfId="0" applyNumberFormat="1" applyFont="1" applyBorder="1" applyAlignment="1" applyProtection="1">
      <alignment horizontal="center" vertical="center"/>
      <protection/>
    </xf>
    <xf numFmtId="0" fontId="22" fillId="0" borderId="95" xfId="0" applyNumberFormat="1" applyFont="1" applyBorder="1" applyAlignment="1" applyProtection="1">
      <alignment horizontal="center" vertical="center"/>
      <protection/>
    </xf>
    <xf numFmtId="0" fontId="22" fillId="0" borderId="96" xfId="0" applyNumberFormat="1" applyFont="1" applyBorder="1" applyAlignment="1" applyProtection="1">
      <alignment horizontal="center" vertical="center"/>
      <protection/>
    </xf>
    <xf numFmtId="176" fontId="22" fillId="0" borderId="31" xfId="0" applyNumberFormat="1" applyFont="1" applyBorder="1" applyAlignment="1" applyProtection="1">
      <alignment horizontal="center" vertical="center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22" fillId="0" borderId="33" xfId="0" applyNumberFormat="1" applyFont="1" applyBorder="1" applyAlignment="1" applyProtection="1">
      <alignment horizontal="center" vertical="center"/>
      <protection/>
    </xf>
    <xf numFmtId="0" fontId="18" fillId="0" borderId="97" xfId="0" applyFont="1" applyBorder="1" applyAlignment="1" applyProtection="1">
      <alignment vertical="center"/>
      <protection/>
    </xf>
    <xf numFmtId="0" fontId="22" fillId="0" borderId="0" xfId="0" applyNumberFormat="1" applyFont="1" applyBorder="1" applyAlignment="1">
      <alignment horizontal="center"/>
    </xf>
    <xf numFmtId="0" fontId="18" fillId="0" borderId="27" xfId="0" applyFont="1" applyBorder="1" applyAlignment="1" applyProtection="1">
      <alignment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176" fontId="22" fillId="0" borderId="98" xfId="0" applyNumberFormat="1" applyFont="1" applyBorder="1" applyAlignment="1" applyProtection="1">
      <alignment horizontal="center" vertical="center"/>
      <protection/>
    </xf>
    <xf numFmtId="0" fontId="22" fillId="0" borderId="99" xfId="0" applyNumberFormat="1" applyFont="1" applyBorder="1" applyAlignment="1" applyProtection="1">
      <alignment horizontal="center" vertical="center"/>
      <protection/>
    </xf>
    <xf numFmtId="0" fontId="22" fillId="0" borderId="100" xfId="0" applyNumberFormat="1" applyFont="1" applyBorder="1" applyAlignment="1" applyProtection="1">
      <alignment horizontal="center" vertical="center"/>
      <protection/>
    </xf>
    <xf numFmtId="0" fontId="18" fillId="0" borderId="21" xfId="0" applyNumberFormat="1" applyFont="1" applyBorder="1" applyAlignment="1" applyProtection="1">
      <alignment horizontal="center" vertical="center"/>
      <protection/>
    </xf>
    <xf numFmtId="0" fontId="18" fillId="0" borderId="22" xfId="0" applyNumberFormat="1" applyFont="1" applyBorder="1" applyAlignment="1" applyProtection="1">
      <alignment horizontal="center" vertical="center"/>
      <protection/>
    </xf>
    <xf numFmtId="0" fontId="22" fillId="0" borderId="22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18" fillId="0" borderId="53" xfId="0" applyFont="1" applyFill="1" applyBorder="1" applyAlignment="1" applyProtection="1">
      <alignment horizontal="center" vertical="center"/>
      <protection/>
    </xf>
    <xf numFmtId="176" fontId="22" fillId="0" borderId="101" xfId="0" applyNumberFormat="1" applyFont="1" applyBorder="1" applyAlignment="1" applyProtection="1">
      <alignment horizontal="center" vertical="center"/>
      <protection/>
    </xf>
    <xf numFmtId="0" fontId="22" fillId="0" borderId="102" xfId="0" applyNumberFormat="1" applyFont="1" applyBorder="1" applyAlignment="1" applyProtection="1">
      <alignment horizontal="center" vertical="center"/>
      <protection/>
    </xf>
    <xf numFmtId="0" fontId="22" fillId="0" borderId="103" xfId="0" applyNumberFormat="1" applyFont="1" applyBorder="1" applyAlignment="1" applyProtection="1">
      <alignment horizontal="center" vertical="center"/>
      <protection/>
    </xf>
    <xf numFmtId="176" fontId="22" fillId="0" borderId="104" xfId="0" applyNumberFormat="1" applyFont="1" applyBorder="1" applyAlignment="1">
      <alignment horizontal="center" vertical="center"/>
    </xf>
    <xf numFmtId="176" fontId="22" fillId="0" borderId="105" xfId="0" applyNumberFormat="1" applyFont="1" applyBorder="1" applyAlignment="1" applyProtection="1">
      <alignment horizontal="center" vertical="center"/>
      <protection/>
    </xf>
    <xf numFmtId="176" fontId="22" fillId="0" borderId="106" xfId="0" applyNumberFormat="1" applyFont="1" applyBorder="1" applyAlignment="1" applyProtection="1">
      <alignment horizontal="center" vertical="center"/>
      <protection/>
    </xf>
    <xf numFmtId="176" fontId="22" fillId="0" borderId="107" xfId="0" applyNumberFormat="1" applyFont="1" applyBorder="1" applyAlignment="1">
      <alignment horizontal="center" vertical="center"/>
    </xf>
    <xf numFmtId="0" fontId="22" fillId="0" borderId="105" xfId="0" applyNumberFormat="1" applyFont="1" applyBorder="1" applyAlignment="1" applyProtection="1">
      <alignment horizontal="center" vertical="center"/>
      <protection/>
    </xf>
    <xf numFmtId="0" fontId="22" fillId="0" borderId="108" xfId="0" applyNumberFormat="1" applyFont="1" applyBorder="1" applyAlignment="1" applyProtection="1">
      <alignment horizontal="center" vertical="center"/>
      <protection/>
    </xf>
    <xf numFmtId="0" fontId="22" fillId="0" borderId="109" xfId="0" applyNumberFormat="1" applyFont="1" applyBorder="1" applyAlignment="1" applyProtection="1">
      <alignment horizontal="center" vertical="center"/>
      <protection/>
    </xf>
    <xf numFmtId="0" fontId="18" fillId="0" borderId="110" xfId="0" applyFont="1" applyBorder="1" applyAlignment="1" applyProtection="1">
      <alignment vertical="center"/>
      <protection/>
    </xf>
    <xf numFmtId="0" fontId="18" fillId="0" borderId="25" xfId="0" applyNumberFormat="1" applyFont="1" applyBorder="1" applyAlignment="1" applyProtection="1">
      <alignment horizontal="center" vertical="center"/>
      <protection/>
    </xf>
    <xf numFmtId="176" fontId="22" fillId="0" borderId="111" xfId="0" applyNumberFormat="1" applyFont="1" applyBorder="1" applyAlignment="1" applyProtection="1">
      <alignment horizontal="center" vertical="center"/>
      <protection/>
    </xf>
    <xf numFmtId="0" fontId="22" fillId="0" borderId="112" xfId="0" applyNumberFormat="1" applyFont="1" applyBorder="1" applyAlignment="1" applyProtection="1">
      <alignment horizontal="center" vertical="center"/>
      <protection/>
    </xf>
    <xf numFmtId="0" fontId="22" fillId="0" borderId="113" xfId="0" applyNumberFormat="1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8" fillId="0" borderId="85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76" fontId="22" fillId="0" borderId="50" xfId="0" applyNumberFormat="1" applyFont="1" applyBorder="1" applyAlignment="1" applyProtection="1">
      <alignment horizontal="center" vertical="center"/>
      <protection/>
    </xf>
    <xf numFmtId="176" fontId="22" fillId="0" borderId="114" xfId="0" applyNumberFormat="1" applyFont="1" applyBorder="1" applyAlignment="1" applyProtection="1">
      <alignment horizontal="center" vertical="center"/>
      <protection/>
    </xf>
    <xf numFmtId="176" fontId="22" fillId="0" borderId="115" xfId="0" applyNumberFormat="1" applyFont="1" applyBorder="1" applyAlignment="1" applyProtection="1">
      <alignment horizontal="center" vertical="center"/>
      <protection/>
    </xf>
    <xf numFmtId="0" fontId="22" fillId="0" borderId="11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>
      <alignment horizontal="center"/>
    </xf>
    <xf numFmtId="176" fontId="22" fillId="0" borderId="102" xfId="0" applyNumberFormat="1" applyFont="1" applyBorder="1" applyAlignment="1" applyProtection="1">
      <alignment horizontal="center" vertical="center"/>
      <protection/>
    </xf>
    <xf numFmtId="0" fontId="22" fillId="0" borderId="103" xfId="0" applyFont="1" applyBorder="1" applyAlignment="1" applyProtection="1">
      <alignment horizontal="center" vertical="center"/>
      <protection/>
    </xf>
    <xf numFmtId="0" fontId="18" fillId="0" borderId="90" xfId="0" applyFont="1" applyBorder="1" applyAlignment="1" applyProtection="1">
      <alignment horizontal="center" vertical="center"/>
      <protection/>
    </xf>
    <xf numFmtId="0" fontId="18" fillId="0" borderId="91" xfId="0" applyFont="1" applyBorder="1" applyAlignment="1" applyProtection="1">
      <alignment horizontal="center" vertical="center"/>
      <protection/>
    </xf>
    <xf numFmtId="0" fontId="22" fillId="0" borderId="92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176" fontId="22" fillId="0" borderId="108" xfId="0" applyNumberFormat="1" applyFont="1" applyBorder="1" applyAlignment="1" applyProtection="1">
      <alignment horizontal="center" vertical="center"/>
      <protection/>
    </xf>
    <xf numFmtId="0" fontId="22" fillId="0" borderId="109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18" fillId="0" borderId="2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18" fillId="0" borderId="86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176" fontId="22" fillId="0" borderId="99" xfId="0" applyNumberFormat="1" applyFont="1" applyBorder="1" applyAlignment="1" applyProtection="1">
      <alignment horizontal="center" vertical="center"/>
      <protection/>
    </xf>
    <xf numFmtId="0" fontId="22" fillId="0" borderId="100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2" fillId="0" borderId="105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8" fillId="0" borderId="87" xfId="0" applyFont="1" applyBorder="1" applyAlignment="1" applyProtection="1">
      <alignment vertical="center"/>
      <protection/>
    </xf>
    <xf numFmtId="0" fontId="18" fillId="0" borderId="87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176" fontId="22" fillId="0" borderId="112" xfId="0" applyNumberFormat="1" applyFont="1" applyBorder="1" applyAlignment="1" applyProtection="1">
      <alignment horizontal="center" vertical="center"/>
      <protection/>
    </xf>
    <xf numFmtId="0" fontId="22" fillId="0" borderId="113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91" xfId="0" applyNumberFormat="1" applyFont="1" applyBorder="1" applyAlignment="1" applyProtection="1">
      <alignment horizontal="center" vertical="center"/>
      <protection/>
    </xf>
    <xf numFmtId="176" fontId="22" fillId="0" borderId="92" xfId="0" applyNumberFormat="1" applyFont="1" applyBorder="1" applyAlignment="1" applyProtection="1">
      <alignment horizontal="center" vertical="center"/>
      <protection/>
    </xf>
    <xf numFmtId="0" fontId="22" fillId="0" borderId="93" xfId="0" applyFont="1" applyBorder="1" applyAlignment="1" applyProtection="1">
      <alignment horizontal="center" vertical="center"/>
      <protection/>
    </xf>
    <xf numFmtId="176" fontId="22" fillId="0" borderId="55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18" fillId="0" borderId="91" xfId="0" applyFont="1" applyBorder="1" applyAlignment="1" applyProtection="1" quotePrefix="1">
      <alignment horizontal="center" vertical="center"/>
      <protection/>
    </xf>
    <xf numFmtId="0" fontId="22" fillId="0" borderId="91" xfId="0" applyFont="1" applyBorder="1" applyAlignment="1">
      <alignment horizontal="center"/>
    </xf>
    <xf numFmtId="0" fontId="18" fillId="0" borderId="90" xfId="0" applyFont="1" applyBorder="1" applyAlignment="1" applyProtection="1" quotePrefix="1">
      <alignment horizontal="center" vertical="center"/>
      <protection/>
    </xf>
    <xf numFmtId="49" fontId="22" fillId="0" borderId="104" xfId="0" applyNumberFormat="1" applyFont="1" applyBorder="1" applyAlignment="1">
      <alignment horizontal="center" vertical="center"/>
    </xf>
    <xf numFmtId="49" fontId="22" fillId="0" borderId="105" xfId="0" applyNumberFormat="1" applyFont="1" applyBorder="1" applyAlignment="1" applyProtection="1">
      <alignment horizontal="center" vertical="center"/>
      <protection/>
    </xf>
    <xf numFmtId="49" fontId="22" fillId="0" borderId="92" xfId="0" applyNumberFormat="1" applyFont="1" applyBorder="1" applyAlignment="1" applyProtection="1">
      <alignment horizontal="center" vertical="center"/>
      <protection/>
    </xf>
    <xf numFmtId="177" fontId="22" fillId="0" borderId="104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 applyProtection="1">
      <alignment horizontal="center" vertical="center"/>
      <protection/>
    </xf>
    <xf numFmtId="177" fontId="22" fillId="0" borderId="107" xfId="0" applyNumberFormat="1" applyFont="1" applyBorder="1" applyAlignment="1">
      <alignment horizontal="center" vertical="center"/>
    </xf>
    <xf numFmtId="49" fontId="22" fillId="0" borderId="93" xfId="0" applyNumberFormat="1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117" xfId="0" applyFont="1" applyBorder="1" applyAlignment="1" applyProtection="1">
      <alignment horizontal="center" vertical="center"/>
      <protection/>
    </xf>
    <xf numFmtId="0" fontId="18" fillId="0" borderId="79" xfId="0" applyFont="1" applyBorder="1" applyAlignment="1" applyProtection="1">
      <alignment horizontal="center" vertical="center"/>
      <protection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176" fontId="22" fillId="0" borderId="83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18" xfId="0" applyFont="1" applyFill="1" applyBorder="1" applyAlignment="1" applyProtection="1">
      <alignment horizontal="center" vertical="center"/>
      <protection/>
    </xf>
    <xf numFmtId="0" fontId="18" fillId="0" borderId="119" xfId="0" applyFont="1" applyFill="1" applyBorder="1" applyAlignment="1" applyProtection="1">
      <alignment horizontal="center" vertical="center"/>
      <protection/>
    </xf>
    <xf numFmtId="0" fontId="18" fillId="0" borderId="120" xfId="0" applyFont="1" applyFill="1" applyBorder="1" applyAlignment="1" applyProtection="1">
      <alignment horizontal="center" vertical="center"/>
      <protection/>
    </xf>
    <xf numFmtId="176" fontId="22" fillId="0" borderId="121" xfId="0" applyNumberFormat="1" applyFont="1" applyFill="1" applyBorder="1" applyAlignment="1">
      <alignment horizontal="center" vertical="center"/>
    </xf>
    <xf numFmtId="176" fontId="22" fillId="0" borderId="122" xfId="0" applyNumberFormat="1" applyFont="1" applyFill="1" applyBorder="1" applyAlignment="1" applyProtection="1">
      <alignment horizontal="center" vertical="center"/>
      <protection/>
    </xf>
    <xf numFmtId="0" fontId="22" fillId="0" borderId="119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176" fontId="22" fillId="0" borderId="123" xfId="0" applyNumberFormat="1" applyFont="1" applyFill="1" applyBorder="1" applyAlignment="1">
      <alignment horizontal="center" vertical="center"/>
    </xf>
    <xf numFmtId="0" fontId="22" fillId="0" borderId="120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textRotation="255"/>
      <protection/>
    </xf>
    <xf numFmtId="0" fontId="23" fillId="0" borderId="17" xfId="0" applyFont="1" applyBorder="1" applyAlignment="1">
      <alignment horizontal="center" vertical="center"/>
    </xf>
    <xf numFmtId="49" fontId="18" fillId="0" borderId="91" xfId="0" applyNumberFormat="1" applyFont="1" applyBorder="1" applyAlignment="1" applyProtection="1">
      <alignment horizontal="center" vertical="center"/>
      <protection/>
    </xf>
    <xf numFmtId="0" fontId="18" fillId="0" borderId="92" xfId="0" applyNumberFormat="1" applyFont="1" applyBorder="1" applyAlignment="1" applyProtection="1">
      <alignment horizontal="center" vertical="center"/>
      <protection/>
    </xf>
    <xf numFmtId="0" fontId="22" fillId="0" borderId="108" xfId="0" applyFont="1" applyBorder="1" applyAlignment="1" applyProtection="1">
      <alignment horizontal="center" vertical="center"/>
      <protection/>
    </xf>
    <xf numFmtId="0" fontId="22" fillId="0" borderId="106" xfId="0" applyFont="1" applyBorder="1" applyAlignment="1" applyProtection="1">
      <alignment horizontal="center" vertical="center"/>
      <protection/>
    </xf>
    <xf numFmtId="49" fontId="22" fillId="0" borderId="107" xfId="0" applyNumberFormat="1" applyFont="1" applyBorder="1" applyAlignment="1">
      <alignment horizontal="center" vertical="center"/>
    </xf>
    <xf numFmtId="49" fontId="22" fillId="0" borderId="106" xfId="0" applyNumberFormat="1" applyFont="1" applyBorder="1" applyAlignment="1" applyProtection="1">
      <alignment horizontal="center" vertical="center"/>
      <protection/>
    </xf>
    <xf numFmtId="0" fontId="22" fillId="0" borderId="107" xfId="0" applyNumberFormat="1" applyFont="1" applyBorder="1" applyAlignment="1">
      <alignment horizontal="center" vertical="center"/>
    </xf>
    <xf numFmtId="49" fontId="22" fillId="0" borderId="109" xfId="0" applyNumberFormat="1" applyFont="1" applyBorder="1" applyAlignment="1" applyProtection="1">
      <alignment horizontal="center" vertical="center"/>
      <protection/>
    </xf>
    <xf numFmtId="0" fontId="23" fillId="0" borderId="61" xfId="0" applyFont="1" applyBorder="1" applyAlignment="1">
      <alignment horizontal="center" vertical="center"/>
    </xf>
    <xf numFmtId="0" fontId="18" fillId="0" borderId="61" xfId="0" applyNumberFormat="1" applyFont="1" applyBorder="1" applyAlignment="1" applyProtection="1">
      <alignment vertical="center"/>
      <protection/>
    </xf>
    <xf numFmtId="49" fontId="18" fillId="0" borderId="62" xfId="0" applyNumberFormat="1" applyFont="1" applyBorder="1" applyAlignment="1" applyProtection="1">
      <alignment vertical="center"/>
      <protection/>
    </xf>
    <xf numFmtId="49" fontId="18" fillId="0" borderId="61" xfId="0" applyNumberFormat="1" applyFont="1" applyBorder="1" applyAlignment="1" applyProtection="1">
      <alignment horizontal="center" vertical="center"/>
      <protection/>
    </xf>
    <xf numFmtId="0" fontId="18" fillId="0" borderId="63" xfId="0" applyNumberFormat="1" applyFont="1" applyBorder="1" applyAlignment="1" applyProtection="1">
      <alignment horizontal="center" vertical="center"/>
      <protection/>
    </xf>
    <xf numFmtId="0" fontId="18" fillId="0" borderId="64" xfId="0" applyNumberFormat="1" applyFont="1" applyBorder="1" applyAlignment="1" applyProtection="1">
      <alignment horizontal="center" vertical="center"/>
      <protection/>
    </xf>
    <xf numFmtId="0" fontId="22" fillId="0" borderId="67" xfId="0" applyNumberFormat="1" applyFont="1" applyBorder="1" applyAlignment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  <protection/>
    </xf>
    <xf numFmtId="0" fontId="22" fillId="0" borderId="65" xfId="0" applyNumberFormat="1" applyFont="1" applyBorder="1" applyAlignment="1">
      <alignment horizontal="center" vertical="center"/>
    </xf>
    <xf numFmtId="177" fontId="22" fillId="0" borderId="65" xfId="0" applyNumberFormat="1" applyFont="1" applyBorder="1" applyAlignment="1">
      <alignment horizontal="center" vertical="center"/>
    </xf>
    <xf numFmtId="0" fontId="18" fillId="0" borderId="124" xfId="0" applyFont="1" applyBorder="1" applyAlignment="1" applyProtection="1">
      <alignment horizontal="center" vertical="center" textRotation="255"/>
      <protection/>
    </xf>
    <xf numFmtId="0" fontId="18" fillId="0" borderId="117" xfId="0" applyFont="1" applyBorder="1" applyAlignment="1">
      <alignment horizontal="center" vertical="center"/>
    </xf>
    <xf numFmtId="0" fontId="18" fillId="0" borderId="117" xfId="0" applyNumberFormat="1" applyFont="1" applyBorder="1" applyAlignment="1" applyProtection="1">
      <alignment horizontal="center" vertical="center"/>
      <protection/>
    </xf>
    <xf numFmtId="0" fontId="18" fillId="0" borderId="79" xfId="0" applyNumberFormat="1" applyFont="1" applyBorder="1" applyAlignment="1" applyProtection="1">
      <alignment horizontal="center" vertical="center"/>
      <protection/>
    </xf>
    <xf numFmtId="49" fontId="18" fillId="0" borderId="79" xfId="0" applyNumberFormat="1" applyFont="1" applyBorder="1" applyAlignment="1" applyProtection="1">
      <alignment horizontal="center" vertical="center"/>
      <protection/>
    </xf>
    <xf numFmtId="0" fontId="18" fillId="0" borderId="80" xfId="0" applyNumberFormat="1" applyFont="1" applyBorder="1" applyAlignment="1" applyProtection="1">
      <alignment horizontal="center" vertical="center"/>
      <protection/>
    </xf>
    <xf numFmtId="0" fontId="18" fillId="0" borderId="81" xfId="0" applyNumberFormat="1" applyFont="1" applyBorder="1" applyAlignment="1" applyProtection="1">
      <alignment horizontal="center" vertical="center"/>
      <protection/>
    </xf>
    <xf numFmtId="49" fontId="22" fillId="0" borderId="65" xfId="0" applyNumberFormat="1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/>
    </xf>
    <xf numFmtId="176" fontId="22" fillId="0" borderId="121" xfId="0" applyNumberFormat="1" applyFont="1" applyBorder="1" applyAlignment="1">
      <alignment horizontal="center" vertical="center"/>
    </xf>
    <xf numFmtId="176" fontId="22" fillId="0" borderId="122" xfId="0" applyNumberFormat="1" applyFont="1" applyBorder="1" applyAlignment="1" applyProtection="1">
      <alignment horizontal="center" vertical="center"/>
      <protection/>
    </xf>
    <xf numFmtId="0" fontId="22" fillId="0" borderId="125" xfId="0" applyFont="1" applyBorder="1" applyAlignment="1" applyProtection="1">
      <alignment horizontal="center" vertical="center"/>
      <protection/>
    </xf>
    <xf numFmtId="0" fontId="22" fillId="0" borderId="126" xfId="0" applyFont="1" applyBorder="1" applyAlignment="1" applyProtection="1">
      <alignment horizontal="center" vertical="center"/>
      <protection/>
    </xf>
    <xf numFmtId="176" fontId="22" fillId="0" borderId="123" xfId="0" applyNumberFormat="1" applyFont="1" applyBorder="1" applyAlignment="1">
      <alignment horizontal="center" vertical="center"/>
    </xf>
    <xf numFmtId="0" fontId="22" fillId="0" borderId="127" xfId="0" applyFont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22" fillId="0" borderId="102" xfId="0" applyFont="1" applyBorder="1" applyAlignment="1" applyProtection="1">
      <alignment horizontal="center" vertical="center"/>
      <protection/>
    </xf>
    <xf numFmtId="0" fontId="22" fillId="0" borderId="101" xfId="0" applyFont="1" applyBorder="1" applyAlignment="1" applyProtection="1">
      <alignment horizontal="center" vertical="center"/>
      <protection/>
    </xf>
    <xf numFmtId="0" fontId="22" fillId="0" borderId="99" xfId="0" applyFont="1" applyBorder="1" applyAlignment="1" applyProtection="1">
      <alignment horizontal="center" vertical="center"/>
      <protection/>
    </xf>
    <xf numFmtId="0" fontId="22" fillId="0" borderId="98" xfId="0" applyFont="1" applyBorder="1" applyAlignment="1" applyProtection="1">
      <alignment horizontal="center" vertical="center"/>
      <protection/>
    </xf>
    <xf numFmtId="0" fontId="18" fillId="0" borderId="80" xfId="0" applyFont="1" applyBorder="1" applyAlignment="1" applyProtection="1">
      <alignment horizontal="center" vertical="center"/>
      <protection/>
    </xf>
    <xf numFmtId="0" fontId="22" fillId="0" borderId="128" xfId="0" applyFont="1" applyBorder="1" applyAlignment="1" applyProtection="1">
      <alignment horizontal="center" vertical="center"/>
      <protection/>
    </xf>
    <xf numFmtId="0" fontId="22" fillId="0" borderId="129" xfId="0" applyFont="1" applyBorder="1" applyAlignment="1" applyProtection="1">
      <alignment horizontal="center" vertical="center"/>
      <protection/>
    </xf>
    <xf numFmtId="0" fontId="22" fillId="0" borderId="130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22" fillId="0" borderId="62" xfId="0" applyFont="1" applyBorder="1" applyAlignment="1">
      <alignment horizontal="center"/>
    </xf>
    <xf numFmtId="0" fontId="18" fillId="0" borderId="131" xfId="0" applyFont="1" applyBorder="1" applyAlignment="1" applyProtection="1">
      <alignment horizontal="center" vertical="center"/>
      <protection/>
    </xf>
    <xf numFmtId="0" fontId="18" fillId="0" borderId="131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32" xfId="0" applyFont="1" applyBorder="1" applyAlignment="1" applyProtection="1">
      <alignment horizontal="center" vertical="center"/>
      <protection/>
    </xf>
    <xf numFmtId="0" fontId="18" fillId="0" borderId="133" xfId="0" applyFont="1" applyBorder="1" applyAlignment="1" applyProtection="1">
      <alignment horizontal="center" vertical="center"/>
      <protection/>
    </xf>
    <xf numFmtId="0" fontId="18" fillId="0" borderId="134" xfId="0" applyFont="1" applyBorder="1" applyAlignment="1" applyProtection="1">
      <alignment horizontal="center" vertical="center"/>
      <protection/>
    </xf>
    <xf numFmtId="0" fontId="18" fillId="0" borderId="135" xfId="0" applyFont="1" applyBorder="1" applyAlignment="1" applyProtection="1">
      <alignment horizontal="center" vertical="center"/>
      <protection/>
    </xf>
    <xf numFmtId="176" fontId="22" fillId="0" borderId="136" xfId="0" applyNumberFormat="1" applyFont="1" applyBorder="1" applyAlignment="1">
      <alignment horizontal="center" vertical="center"/>
    </xf>
    <xf numFmtId="176" fontId="22" fillId="0" borderId="137" xfId="0" applyNumberFormat="1" applyFont="1" applyBorder="1" applyAlignment="1" applyProtection="1">
      <alignment horizontal="center" vertical="center"/>
      <protection/>
    </xf>
    <xf numFmtId="0" fontId="22" fillId="0" borderId="138" xfId="0" applyFont="1" applyBorder="1" applyAlignment="1" applyProtection="1">
      <alignment horizontal="center" vertical="center"/>
      <protection/>
    </xf>
    <xf numFmtId="176" fontId="22" fillId="0" borderId="139" xfId="0" applyNumberFormat="1" applyFont="1" applyBorder="1" applyAlignment="1">
      <alignment horizontal="center" vertical="center"/>
    </xf>
    <xf numFmtId="176" fontId="22" fillId="0" borderId="140" xfId="0" applyNumberFormat="1" applyFont="1" applyBorder="1" applyAlignment="1">
      <alignment horizontal="center" vertical="center"/>
    </xf>
    <xf numFmtId="176" fontId="22" fillId="0" borderId="141" xfId="0" applyNumberFormat="1" applyFont="1" applyBorder="1" applyAlignment="1" applyProtection="1">
      <alignment horizontal="center" vertical="center"/>
      <protection/>
    </xf>
    <xf numFmtId="0" fontId="22" fillId="0" borderId="142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6" fontId="22" fillId="0" borderId="76" xfId="0" applyNumberFormat="1" applyFont="1" applyBorder="1" applyAlignment="1" applyProtection="1">
      <alignment horizontal="center" vertical="center"/>
      <protection/>
    </xf>
    <xf numFmtId="0" fontId="22" fillId="0" borderId="143" xfId="0" applyFont="1" applyBorder="1" applyAlignment="1" applyProtection="1">
      <alignment horizontal="center" vertical="center"/>
      <protection/>
    </xf>
    <xf numFmtId="0" fontId="22" fillId="0" borderId="14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1" xfId="0" applyFont="1" applyBorder="1" applyAlignment="1" applyProtection="1">
      <alignment horizontal="center" vertical="center"/>
      <protection/>
    </xf>
    <xf numFmtId="0" fontId="24" fillId="0" borderId="88" xfId="0" applyFont="1" applyBorder="1" applyAlignment="1">
      <alignment horizontal="center" vertical="center" textRotation="255" wrapText="1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5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22" fillId="0" borderId="146" xfId="0" applyFont="1" applyBorder="1" applyAlignment="1" applyProtection="1">
      <alignment horizontal="center" vertical="center"/>
      <protection/>
    </xf>
    <xf numFmtId="0" fontId="24" fillId="0" borderId="60" xfId="0" applyFont="1" applyBorder="1" applyAlignment="1">
      <alignment horizontal="center" vertical="center" textRotation="255"/>
    </xf>
    <xf numFmtId="0" fontId="24" fillId="0" borderId="52" xfId="0" applyFont="1" applyBorder="1" applyAlignment="1">
      <alignment horizontal="center" vertical="center" textRotation="255"/>
    </xf>
    <xf numFmtId="0" fontId="25" fillId="0" borderId="60" xfId="0" applyFont="1" applyBorder="1" applyAlignment="1">
      <alignment horizontal="center" vertical="center" textRotation="255"/>
    </xf>
    <xf numFmtId="0" fontId="25" fillId="0" borderId="52" xfId="0" applyFont="1" applyBorder="1" applyAlignment="1">
      <alignment horizontal="center" vertical="center" textRotation="255"/>
    </xf>
    <xf numFmtId="0" fontId="22" fillId="0" borderId="7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176" fontId="22" fillId="0" borderId="147" xfId="0" applyNumberFormat="1" applyFont="1" applyBorder="1" applyAlignment="1">
      <alignment horizontal="center" vertical="center"/>
    </xf>
    <xf numFmtId="176" fontId="22" fillId="0" borderId="28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76" fontId="22" fillId="0" borderId="148" xfId="0" applyNumberFormat="1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/>
      <protection/>
    </xf>
    <xf numFmtId="0" fontId="26" fillId="0" borderId="93" xfId="0" applyFont="1" applyBorder="1" applyAlignment="1">
      <alignment horizontal="center"/>
    </xf>
    <xf numFmtId="49" fontId="18" fillId="0" borderId="22" xfId="0" applyNumberFormat="1" applyFont="1" applyBorder="1" applyAlignment="1" applyProtection="1">
      <alignment horizontal="center" vertical="center"/>
      <protection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76" fontId="22" fillId="0" borderId="77" xfId="0" applyNumberFormat="1" applyFont="1" applyBorder="1" applyAlignment="1" quotePrefix="1">
      <alignment horizontal="center" vertical="center"/>
    </xf>
    <xf numFmtId="49" fontId="22" fillId="0" borderId="75" xfId="0" applyNumberFormat="1" applyFont="1" applyBorder="1" applyAlignment="1">
      <alignment vertical="center"/>
    </xf>
    <xf numFmtId="49" fontId="22" fillId="0" borderId="76" xfId="0" applyNumberFormat="1" applyFont="1" applyBorder="1" applyAlignment="1" applyProtection="1">
      <alignment vertical="center"/>
      <protection/>
    </xf>
    <xf numFmtId="49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75" xfId="0" applyNumberFormat="1" applyFont="1" applyBorder="1" applyAlignment="1">
      <alignment horizontal="center" vertical="center"/>
    </xf>
    <xf numFmtId="49" fontId="22" fillId="0" borderId="76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0" fontId="26" fillId="0" borderId="79" xfId="0" applyFont="1" applyBorder="1" applyAlignment="1">
      <alignment horizontal="center"/>
    </xf>
    <xf numFmtId="0" fontId="26" fillId="0" borderId="81" xfId="0" applyFont="1" applyBorder="1" applyAlignment="1">
      <alignment horizontal="center"/>
    </xf>
    <xf numFmtId="0" fontId="22" fillId="0" borderId="11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Continuous" vertical="center"/>
      <protection/>
    </xf>
    <xf numFmtId="0" fontId="27" fillId="0" borderId="15" xfId="0" applyFont="1" applyBorder="1" applyAlignment="1" applyProtection="1">
      <alignment horizontal="centerContinuous" vertical="center"/>
      <protection/>
    </xf>
    <xf numFmtId="178" fontId="27" fillId="0" borderId="149" xfId="0" applyNumberFormat="1" applyFont="1" applyBorder="1" applyAlignment="1">
      <alignment horizontal="center" vertical="center"/>
    </xf>
    <xf numFmtId="178" fontId="27" fillId="0" borderId="14" xfId="0" applyNumberFormat="1" applyFont="1" applyBorder="1" applyAlignment="1">
      <alignment horizontal="center" vertical="center"/>
    </xf>
    <xf numFmtId="178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vertical="center"/>
    </xf>
    <xf numFmtId="0" fontId="27" fillId="0" borderId="15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8" fontId="27" fillId="0" borderId="21" xfId="0" applyNumberFormat="1" applyFont="1" applyBorder="1" applyAlignment="1">
      <alignment horizontal="center" vertical="center"/>
    </xf>
    <xf numFmtId="178" fontId="27" fillId="0" borderId="22" xfId="0" applyNumberFormat="1" applyFont="1" applyBorder="1" applyAlignment="1">
      <alignment horizontal="center" vertical="center"/>
    </xf>
    <xf numFmtId="178" fontId="27" fillId="0" borderId="23" xfId="0" applyNumberFormat="1" applyFont="1" applyBorder="1" applyAlignment="1">
      <alignment horizontal="center" vertical="center"/>
    </xf>
    <xf numFmtId="178" fontId="27" fillId="0" borderId="24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0" fillId="0" borderId="151" xfId="0" applyFont="1" applyBorder="1" applyAlignment="1" applyProtection="1">
      <alignment horizontal="center" vertical="center"/>
      <protection/>
    </xf>
    <xf numFmtId="0" fontId="20" fillId="0" borderId="152" xfId="0" applyFont="1" applyBorder="1" applyAlignment="1" applyProtection="1">
      <alignment horizontal="center" vertical="center"/>
      <protection/>
    </xf>
    <xf numFmtId="0" fontId="20" fillId="0" borderId="153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quotePrefix="1">
      <alignment horizontal="left" vertical="center" indent="1"/>
    </xf>
    <xf numFmtId="0" fontId="27" fillId="0" borderId="0" xfId="0" applyFont="1" applyBorder="1" applyAlignment="1" quotePrefix="1">
      <alignment horizontal="left" vertical="center" indent="1"/>
    </xf>
    <xf numFmtId="0" fontId="27" fillId="0" borderId="25" xfId="0" applyFont="1" applyBorder="1" applyAlignment="1" quotePrefix="1">
      <alignment horizontal="left" vertical="center" indent="1"/>
    </xf>
    <xf numFmtId="0" fontId="27" fillId="0" borderId="27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26" xfId="0" applyFont="1" applyBorder="1" applyAlignment="1" quotePrefix="1">
      <alignment horizontal="center" vertical="center"/>
    </xf>
    <xf numFmtId="0" fontId="20" fillId="0" borderId="101" xfId="0" applyFont="1" applyBorder="1" applyAlignment="1" applyProtection="1">
      <alignment horizontal="center" vertical="center"/>
      <protection/>
    </xf>
    <xf numFmtId="0" fontId="20" fillId="0" borderId="102" xfId="0" applyFont="1" applyBorder="1" applyAlignment="1" applyProtection="1">
      <alignment horizontal="center" vertical="center"/>
      <protection/>
    </xf>
    <xf numFmtId="0" fontId="20" fillId="0" borderId="103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 applyProtection="1">
      <alignment vertical="center"/>
      <protection/>
    </xf>
    <xf numFmtId="0" fontId="27" fillId="0" borderId="27" xfId="0" applyFont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27" fillId="0" borderId="17" xfId="0" applyFont="1" applyBorder="1" applyAlignment="1" applyProtection="1">
      <alignment vertical="center"/>
      <protection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 quotePrefix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7" fillId="0" borderId="154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vertical="center"/>
      <protection/>
    </xf>
    <xf numFmtId="0" fontId="30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horizontal="center" vertical="center"/>
      <protection/>
    </xf>
    <xf numFmtId="0" fontId="30" fillId="0" borderId="37" xfId="0" applyFont="1" applyBorder="1" applyAlignment="1" applyProtection="1">
      <alignment horizontal="center" vertical="center"/>
      <protection/>
    </xf>
    <xf numFmtId="0" fontId="30" fillId="0" borderId="38" xfId="0" applyFont="1" applyBorder="1" applyAlignment="1" applyProtection="1">
      <alignment horizontal="center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0" fontId="30" fillId="0" borderId="39" xfId="0" applyFont="1" applyBorder="1" applyAlignment="1" applyProtection="1">
      <alignment horizontal="center" vertical="center"/>
      <protection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 applyProtection="1">
      <alignment horizontal="center" vertical="center"/>
      <protection/>
    </xf>
    <xf numFmtId="0" fontId="31" fillId="0" borderId="155" xfId="0" applyFont="1" applyBorder="1" applyAlignment="1" applyProtection="1">
      <alignment horizontal="center" vertical="center"/>
      <protection/>
    </xf>
    <xf numFmtId="0" fontId="31" fillId="0" borderId="156" xfId="0" applyFont="1" applyBorder="1" applyAlignment="1" applyProtection="1">
      <alignment horizontal="center" vertical="center"/>
      <protection/>
    </xf>
    <xf numFmtId="0" fontId="31" fillId="0" borderId="36" xfId="0" applyFont="1" applyBorder="1" applyAlignment="1">
      <alignment vertical="center"/>
    </xf>
    <xf numFmtId="0" fontId="31" fillId="0" borderId="157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0" fillId="0" borderId="158" xfId="0" applyFont="1" applyBorder="1" applyAlignment="1" applyProtection="1">
      <alignment horizontal="center" vertical="center"/>
      <protection/>
    </xf>
    <xf numFmtId="0" fontId="20" fillId="0" borderId="159" xfId="0" applyFont="1" applyFill="1" applyBorder="1" applyAlignment="1" applyProtection="1">
      <alignment horizontal="center" vertical="center"/>
      <protection/>
    </xf>
    <xf numFmtId="0" fontId="20" fillId="0" borderId="159" xfId="0" applyFont="1" applyBorder="1" applyAlignment="1" applyProtection="1">
      <alignment vertical="center"/>
      <protection/>
    </xf>
    <xf numFmtId="0" fontId="20" fillId="0" borderId="160" xfId="0" applyFont="1" applyBorder="1" applyAlignment="1" applyProtection="1">
      <alignment vertical="center"/>
      <protection/>
    </xf>
    <xf numFmtId="0" fontId="20" fillId="0" borderId="159" xfId="0" applyFont="1" applyBorder="1" applyAlignment="1" applyProtection="1">
      <alignment horizontal="center" vertical="center"/>
      <protection/>
    </xf>
    <xf numFmtId="0" fontId="31" fillId="0" borderId="160" xfId="0" applyFont="1" applyBorder="1" applyAlignment="1" applyProtection="1">
      <alignment horizontal="center" vertical="center"/>
      <protection/>
    </xf>
    <xf numFmtId="0" fontId="31" fillId="0" borderId="161" xfId="0" applyFont="1" applyBorder="1" applyAlignment="1" applyProtection="1">
      <alignment horizontal="center" vertical="center"/>
      <protection/>
    </xf>
    <xf numFmtId="0" fontId="31" fillId="0" borderId="162" xfId="0" applyFont="1" applyBorder="1" applyAlignment="1" applyProtection="1">
      <alignment horizontal="center" vertical="center"/>
      <protection/>
    </xf>
    <xf numFmtId="178" fontId="31" fillId="0" borderId="163" xfId="0" applyNumberFormat="1" applyFont="1" applyBorder="1" applyAlignment="1">
      <alignment horizontal="center" vertical="center"/>
    </xf>
    <xf numFmtId="176" fontId="31" fillId="0" borderId="164" xfId="0" applyNumberFormat="1" applyFont="1" applyBorder="1" applyAlignment="1" applyProtection="1">
      <alignment horizontal="center" vertical="center"/>
      <protection/>
    </xf>
    <xf numFmtId="178" fontId="31" fillId="0" borderId="165" xfId="0" applyNumberFormat="1" applyFont="1" applyBorder="1" applyAlignment="1">
      <alignment horizontal="center" vertical="center"/>
    </xf>
    <xf numFmtId="0" fontId="20" fillId="0" borderId="60" xfId="0" applyFont="1" applyBorder="1" applyAlignment="1" applyProtection="1">
      <alignment horizontal="center" vertical="center" textRotation="255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178" fontId="31" fillId="0" borderId="68" xfId="0" applyNumberFormat="1" applyFont="1" applyBorder="1" applyAlignment="1">
      <alignment horizontal="center" vertical="center"/>
    </xf>
    <xf numFmtId="176" fontId="31" fillId="0" borderId="29" xfId="0" applyNumberFormat="1" applyFont="1" applyBorder="1" applyAlignment="1" applyProtection="1">
      <alignment horizontal="center" vertical="center"/>
      <protection/>
    </xf>
    <xf numFmtId="178" fontId="31" fillId="0" borderId="69" xfId="0" applyNumberFormat="1" applyFont="1" applyBorder="1" applyAlignment="1">
      <alignment horizontal="center" vertical="center"/>
    </xf>
    <xf numFmtId="0" fontId="20" fillId="0" borderId="60" xfId="0" applyFont="1" applyBorder="1" applyAlignment="1" applyProtection="1" quotePrefix="1">
      <alignment horizontal="center" vertical="center" textRotation="255"/>
      <protection/>
    </xf>
    <xf numFmtId="0" fontId="20" fillId="0" borderId="70" xfId="0" applyFont="1" applyFill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178" fontId="31" fillId="0" borderId="148" xfId="0" applyNumberFormat="1" applyFont="1" applyBorder="1" applyAlignment="1">
      <alignment horizontal="center" vertical="center"/>
    </xf>
    <xf numFmtId="176" fontId="31" fillId="0" borderId="28" xfId="0" applyNumberFormat="1" applyFont="1" applyBorder="1" applyAlignment="1" applyProtection="1">
      <alignment horizontal="center" vertical="center"/>
      <protection/>
    </xf>
    <xf numFmtId="178" fontId="31" fillId="0" borderId="147" xfId="0" applyNumberFormat="1" applyFont="1" applyBorder="1" applyAlignment="1">
      <alignment horizontal="center" vertical="center"/>
    </xf>
    <xf numFmtId="0" fontId="20" fillId="0" borderId="61" xfId="0" applyFont="1" applyFill="1" applyBorder="1" applyAlignment="1" applyProtection="1">
      <alignment horizontal="center" vertical="center"/>
      <protection/>
    </xf>
    <xf numFmtId="0" fontId="20" fillId="0" borderId="61" xfId="0" applyFont="1" applyBorder="1" applyAlignment="1" applyProtection="1">
      <alignment vertical="center"/>
      <protection/>
    </xf>
    <xf numFmtId="0" fontId="20" fillId="0" borderId="62" xfId="0" applyFont="1" applyBorder="1" applyAlignment="1" applyProtection="1">
      <alignment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178" fontId="31" fillId="0" borderId="65" xfId="0" applyNumberFormat="1" applyFont="1" applyBorder="1" applyAlignment="1">
      <alignment horizontal="center" vertical="center"/>
    </xf>
    <xf numFmtId="176" fontId="31" fillId="0" borderId="66" xfId="0" applyNumberFormat="1" applyFont="1" applyBorder="1" applyAlignment="1" applyProtection="1">
      <alignment horizontal="center" vertical="center"/>
      <protection/>
    </xf>
    <xf numFmtId="178" fontId="31" fillId="0" borderId="67" xfId="0" applyNumberFormat="1" applyFont="1" applyBorder="1" applyAlignment="1">
      <alignment horizontal="center" vertical="center"/>
    </xf>
    <xf numFmtId="0" fontId="20" fillId="0" borderId="52" xfId="0" applyFont="1" applyBorder="1" applyAlignment="1" applyProtection="1" quotePrefix="1">
      <alignment horizontal="center" vertical="center" textRotation="255"/>
      <protection/>
    </xf>
    <xf numFmtId="0" fontId="20" fillId="0" borderId="53" xfId="0" applyFont="1" applyFill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vertical="center"/>
      <protection/>
    </xf>
    <xf numFmtId="0" fontId="20" fillId="0" borderId="54" xfId="0" applyFont="1" applyBorder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 applyProtection="1">
      <alignment horizontal="center" vertical="center"/>
      <protection/>
    </xf>
    <xf numFmtId="0" fontId="31" fillId="0" borderId="55" xfId="0" applyFont="1" applyBorder="1" applyAlignment="1" applyProtection="1">
      <alignment horizontal="center" vertical="center"/>
      <protection/>
    </xf>
    <xf numFmtId="0" fontId="31" fillId="0" borderId="56" xfId="0" applyFont="1" applyBorder="1" applyAlignment="1" applyProtection="1">
      <alignment horizontal="center" vertical="center"/>
      <protection/>
    </xf>
    <xf numFmtId="178" fontId="31" fillId="0" borderId="57" xfId="0" applyNumberFormat="1" applyFont="1" applyBorder="1" applyAlignment="1">
      <alignment horizontal="center" vertical="center"/>
    </xf>
    <xf numFmtId="176" fontId="31" fillId="0" borderId="58" xfId="0" applyNumberFormat="1" applyFont="1" applyBorder="1" applyAlignment="1" applyProtection="1">
      <alignment horizontal="center" vertical="center"/>
      <protection/>
    </xf>
    <xf numFmtId="178" fontId="31" fillId="0" borderId="59" xfId="0" applyNumberFormat="1" applyFont="1" applyBorder="1" applyAlignment="1">
      <alignment horizontal="center" vertical="center"/>
    </xf>
    <xf numFmtId="0" fontId="20" fillId="0" borderId="88" xfId="0" applyFont="1" applyBorder="1" applyAlignment="1" applyProtection="1">
      <alignment horizontal="center" vertical="center" textRotation="255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18" xfId="0" applyFont="1" applyBorder="1" applyAlignment="1" applyProtection="1">
      <alignment vertical="center"/>
      <protection/>
    </xf>
    <xf numFmtId="0" fontId="31" fillId="0" borderId="12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119" xfId="0" applyNumberFormat="1" applyFont="1" applyBorder="1" applyAlignment="1" applyProtection="1">
      <alignment horizontal="center" vertical="center"/>
      <protection/>
    </xf>
    <xf numFmtId="0" fontId="31" fillId="0" borderId="120" xfId="0" applyNumberFormat="1" applyFont="1" applyBorder="1" applyAlignment="1" applyProtection="1">
      <alignment horizontal="center" vertical="center"/>
      <protection/>
    </xf>
    <xf numFmtId="178" fontId="31" fillId="0" borderId="123" xfId="0" applyNumberFormat="1" applyFont="1" applyBorder="1" applyAlignment="1">
      <alignment horizontal="center" vertical="center"/>
    </xf>
    <xf numFmtId="176" fontId="31" fillId="0" borderId="122" xfId="0" applyNumberFormat="1" applyFont="1" applyBorder="1" applyAlignment="1" applyProtection="1">
      <alignment horizontal="center" vertical="center"/>
      <protection/>
    </xf>
    <xf numFmtId="0" fontId="31" fillId="0" borderId="125" xfId="0" applyFont="1" applyBorder="1" applyAlignment="1" applyProtection="1">
      <alignment horizontal="center" vertical="center"/>
      <protection/>
    </xf>
    <xf numFmtId="178" fontId="31" fillId="0" borderId="121" xfId="0" applyNumberFormat="1" applyFont="1" applyBorder="1" applyAlignment="1">
      <alignment horizontal="center" vertical="center"/>
    </xf>
    <xf numFmtId="0" fontId="31" fillId="0" borderId="126" xfId="0" applyFont="1" applyBorder="1" applyAlignment="1" applyProtection="1">
      <alignment horizontal="center" vertical="center"/>
      <protection/>
    </xf>
    <xf numFmtId="0" fontId="31" fillId="0" borderId="127" xfId="0" applyFont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right" vertical="center"/>
      <protection/>
    </xf>
    <xf numFmtId="0" fontId="20" fillId="0" borderId="27" xfId="0" applyFont="1" applyBorder="1" applyAlignment="1" applyProtection="1">
      <alignment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1" fillId="0" borderId="25" xfId="0" applyNumberFormat="1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0" fontId="31" fillId="0" borderId="102" xfId="0" applyFont="1" applyBorder="1" applyAlignment="1" applyProtection="1">
      <alignment horizontal="center" vertical="center"/>
      <protection/>
    </xf>
    <xf numFmtId="0" fontId="31" fillId="0" borderId="101" xfId="0" applyFont="1" applyBorder="1" applyAlignment="1" applyProtection="1">
      <alignment horizontal="center" vertical="center"/>
      <protection/>
    </xf>
    <xf numFmtId="0" fontId="31" fillId="0" borderId="103" xfId="0" applyFont="1" applyBorder="1" applyAlignment="1" applyProtection="1">
      <alignment horizontal="center" vertical="center"/>
      <protection/>
    </xf>
    <xf numFmtId="0" fontId="31" fillId="0" borderId="62" xfId="0" applyNumberFormat="1" applyFont="1" applyBorder="1" applyAlignment="1" applyProtection="1">
      <alignment horizontal="center" vertical="center"/>
      <protection/>
    </xf>
    <xf numFmtId="0" fontId="31" fillId="0" borderId="62" xfId="0" applyFont="1" applyBorder="1" applyAlignment="1">
      <alignment horizontal="center" vertical="center"/>
    </xf>
    <xf numFmtId="0" fontId="31" fillId="0" borderId="63" xfId="0" applyNumberFormat="1" applyFont="1" applyBorder="1" applyAlignment="1" applyProtection="1">
      <alignment horizontal="center" vertical="center"/>
      <protection/>
    </xf>
    <xf numFmtId="0" fontId="31" fillId="0" borderId="64" xfId="0" applyNumberFormat="1" applyFont="1" applyBorder="1" applyAlignment="1" applyProtection="1">
      <alignment horizontal="center" vertical="center"/>
      <protection/>
    </xf>
    <xf numFmtId="0" fontId="31" fillId="0" borderId="99" xfId="0" applyFont="1" applyBorder="1" applyAlignment="1" applyProtection="1">
      <alignment horizontal="center" vertical="center"/>
      <protection/>
    </xf>
    <xf numFmtId="0" fontId="31" fillId="0" borderId="98" xfId="0" applyFont="1" applyBorder="1" applyAlignment="1" applyProtection="1">
      <alignment horizontal="center" vertical="center"/>
      <protection/>
    </xf>
    <xf numFmtId="0" fontId="31" fillId="0" borderId="100" xfId="0" applyFont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right" vertical="center"/>
      <protection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vertical="center"/>
      <protection/>
    </xf>
    <xf numFmtId="0" fontId="20" fillId="0" borderId="70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20" fillId="0" borderId="74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178" fontId="31" fillId="0" borderId="75" xfId="0" applyNumberFormat="1" applyFont="1" applyBorder="1" applyAlignment="1">
      <alignment horizontal="center" vertical="center"/>
    </xf>
    <xf numFmtId="176" fontId="31" fillId="0" borderId="76" xfId="0" applyNumberFormat="1" applyFont="1" applyBorder="1" applyAlignment="1" applyProtection="1">
      <alignment horizontal="center" vertical="center"/>
      <protection/>
    </xf>
    <xf numFmtId="178" fontId="31" fillId="0" borderId="77" xfId="0" applyNumberFormat="1" applyFont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 textRotation="255"/>
      <protection/>
    </xf>
    <xf numFmtId="0" fontId="20" fillId="0" borderId="78" xfId="0" applyFont="1" applyBorder="1" applyAlignment="1" applyProtection="1">
      <alignment vertical="center"/>
      <protection/>
    </xf>
    <xf numFmtId="0" fontId="20" fillId="0" borderId="88" xfId="0" applyFont="1" applyBorder="1" applyAlignment="1" applyProtection="1" quotePrefix="1">
      <alignment horizontal="center" vertical="center" textRotation="255"/>
      <protection/>
    </xf>
    <xf numFmtId="0" fontId="20" fillId="0" borderId="30" xfId="0" applyFont="1" applyBorder="1" applyAlignment="1" applyProtection="1">
      <alignment vertical="center"/>
      <protection/>
    </xf>
    <xf numFmtId="0" fontId="20" fillId="0" borderId="30" xfId="0" applyFont="1" applyBorder="1" applyAlignment="1" applyProtection="1">
      <alignment horizontal="right"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33" xfId="0" applyFont="1" applyBorder="1" applyAlignment="1" applyProtection="1">
      <alignment horizontal="center" vertical="center"/>
      <protection/>
    </xf>
    <xf numFmtId="178" fontId="31" fillId="0" borderId="71" xfId="0" applyNumberFormat="1" applyFont="1" applyBorder="1" applyAlignment="1">
      <alignment horizontal="center" vertical="center"/>
    </xf>
    <xf numFmtId="176" fontId="31" fillId="0" borderId="72" xfId="0" applyNumberFormat="1" applyFont="1" applyBorder="1" applyAlignment="1" applyProtection="1">
      <alignment horizontal="center" vertical="center"/>
      <protection/>
    </xf>
    <xf numFmtId="178" fontId="31" fillId="0" borderId="73" xfId="0" applyNumberFormat="1" applyFont="1" applyBorder="1" applyAlignment="1">
      <alignment horizontal="center" vertical="center"/>
    </xf>
    <xf numFmtId="0" fontId="20" fillId="0" borderId="97" xfId="0" applyFont="1" applyBorder="1" applyAlignment="1" applyProtection="1">
      <alignment horizontal="right" vertical="center"/>
      <protection/>
    </xf>
    <xf numFmtId="0" fontId="20" fillId="0" borderId="110" xfId="0" applyFont="1" applyBorder="1" applyAlignment="1" applyProtection="1">
      <alignment vertical="center"/>
      <protection/>
    </xf>
    <xf numFmtId="0" fontId="20" fillId="0" borderId="97" xfId="0" applyFont="1" applyBorder="1" applyAlignment="1" applyProtection="1">
      <alignment horizontal="center" vertical="center"/>
      <protection/>
    </xf>
    <xf numFmtId="0" fontId="31" fillId="0" borderId="110" xfId="0" applyFont="1" applyBorder="1" applyAlignment="1" applyProtection="1">
      <alignment horizontal="center" vertical="center"/>
      <protection/>
    </xf>
    <xf numFmtId="0" fontId="31" fillId="0" borderId="166" xfId="0" applyFont="1" applyBorder="1" applyAlignment="1" applyProtection="1">
      <alignment horizontal="center" vertical="center"/>
      <protection/>
    </xf>
    <xf numFmtId="0" fontId="31" fillId="0" borderId="167" xfId="0" applyFont="1" applyBorder="1" applyAlignment="1" applyProtection="1">
      <alignment horizontal="center" vertical="center"/>
      <protection/>
    </xf>
    <xf numFmtId="178" fontId="31" fillId="0" borderId="168" xfId="0" applyNumberFormat="1" applyFont="1" applyBorder="1" applyAlignment="1">
      <alignment horizontal="center" vertical="center"/>
    </xf>
    <xf numFmtId="176" fontId="31" fillId="0" borderId="169" xfId="0" applyNumberFormat="1" applyFont="1" applyBorder="1" applyAlignment="1" applyProtection="1">
      <alignment horizontal="center" vertical="center"/>
      <protection/>
    </xf>
    <xf numFmtId="178" fontId="31" fillId="0" borderId="170" xfId="0" applyNumberFormat="1" applyFont="1" applyBorder="1" applyAlignment="1">
      <alignment horizontal="center" vertical="center"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78" xfId="0" applyFont="1" applyBorder="1" applyAlignment="1" applyProtection="1">
      <alignment horizontal="right" vertical="center"/>
      <protection/>
    </xf>
    <xf numFmtId="0" fontId="20" fillId="0" borderId="79" xfId="0" applyFont="1" applyBorder="1" applyAlignment="1" applyProtection="1">
      <alignment vertical="center"/>
      <protection/>
    </xf>
    <xf numFmtId="0" fontId="20" fillId="0" borderId="78" xfId="0" applyFont="1" applyBorder="1" applyAlignment="1" applyProtection="1">
      <alignment horizontal="center" vertical="center"/>
      <protection/>
    </xf>
    <xf numFmtId="0" fontId="31" fillId="0" borderId="79" xfId="0" applyFont="1" applyBorder="1" applyAlignment="1" applyProtection="1">
      <alignment horizontal="center" vertical="center"/>
      <protection/>
    </xf>
    <xf numFmtId="0" fontId="31" fillId="0" borderId="80" xfId="0" applyFont="1" applyBorder="1" applyAlignment="1" applyProtection="1">
      <alignment horizontal="center" vertical="center"/>
      <protection/>
    </xf>
    <xf numFmtId="0" fontId="31" fillId="0" borderId="81" xfId="0" applyFont="1" applyBorder="1" applyAlignment="1" applyProtection="1">
      <alignment horizontal="center" vertical="center"/>
      <protection/>
    </xf>
    <xf numFmtId="178" fontId="31" fillId="0" borderId="82" xfId="0" applyNumberFormat="1" applyFont="1" applyBorder="1" applyAlignment="1">
      <alignment horizontal="center" vertical="center"/>
    </xf>
    <xf numFmtId="176" fontId="31" fillId="0" borderId="83" xfId="0" applyNumberFormat="1" applyFont="1" applyBorder="1" applyAlignment="1" applyProtection="1">
      <alignment horizontal="center" vertical="center"/>
      <protection/>
    </xf>
    <xf numFmtId="0" fontId="31" fillId="0" borderId="128" xfId="0" applyFont="1" applyBorder="1" applyAlignment="1" applyProtection="1">
      <alignment horizontal="center" vertical="center"/>
      <protection/>
    </xf>
    <xf numFmtId="178" fontId="31" fillId="0" borderId="84" xfId="0" applyNumberFormat="1" applyFont="1" applyBorder="1" applyAlignment="1">
      <alignment horizontal="center" vertical="center"/>
    </xf>
    <xf numFmtId="0" fontId="31" fillId="0" borderId="129" xfId="0" applyFont="1" applyBorder="1" applyAlignment="1" applyProtection="1">
      <alignment horizontal="center" vertical="center"/>
      <protection/>
    </xf>
    <xf numFmtId="0" fontId="31" fillId="0" borderId="130" xfId="0" applyFont="1" applyBorder="1" applyAlignment="1" applyProtection="1">
      <alignment horizontal="center" vertical="center"/>
      <protection/>
    </xf>
    <xf numFmtId="0" fontId="20" fillId="0" borderId="61" xfId="0" applyFont="1" applyBorder="1" applyAlignment="1" applyProtection="1">
      <alignment horizontal="right" vertical="center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31" fillId="0" borderId="152" xfId="0" applyFont="1" applyBorder="1" applyAlignment="1" applyProtection="1">
      <alignment horizontal="center" vertical="center"/>
      <protection/>
    </xf>
    <xf numFmtId="0" fontId="31" fillId="0" borderId="151" xfId="0" applyFont="1" applyBorder="1" applyAlignment="1" applyProtection="1">
      <alignment horizontal="center" vertical="center"/>
      <protection/>
    </xf>
    <xf numFmtId="0" fontId="31" fillId="0" borderId="153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right" vertical="center"/>
      <protection/>
    </xf>
    <xf numFmtId="0" fontId="31" fillId="0" borderId="112" xfId="0" applyFont="1" applyBorder="1" applyAlignment="1" applyProtection="1">
      <alignment horizontal="center" vertical="center"/>
      <protection/>
    </xf>
    <xf numFmtId="0" fontId="31" fillId="0" borderId="111" xfId="0" applyFont="1" applyBorder="1" applyAlignment="1" applyProtection="1">
      <alignment horizontal="center" vertical="center"/>
      <protection/>
    </xf>
    <xf numFmtId="0" fontId="31" fillId="0" borderId="113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9" xfId="0" applyFont="1" applyBorder="1" applyAlignment="1" applyProtection="1">
      <alignment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19" xfId="0" applyFont="1" applyBorder="1" applyAlignment="1" applyProtection="1">
      <alignment horizontal="center" vertical="center"/>
      <protection/>
    </xf>
    <xf numFmtId="0" fontId="31" fillId="0" borderId="120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171" xfId="0" applyFont="1" applyBorder="1" applyAlignment="1" applyProtection="1">
      <alignment horizontal="center" vertical="center"/>
      <protection/>
    </xf>
    <xf numFmtId="0" fontId="20" fillId="0" borderId="172" xfId="0" applyFont="1" applyBorder="1" applyAlignment="1" applyProtection="1">
      <alignment horizontal="center" vertical="center"/>
      <protection/>
    </xf>
    <xf numFmtId="0" fontId="20" fillId="0" borderId="172" xfId="0" applyFont="1" applyBorder="1" applyAlignment="1" applyProtection="1">
      <alignment vertical="center"/>
      <protection/>
    </xf>
    <xf numFmtId="0" fontId="20" fillId="0" borderId="173" xfId="0" applyFont="1" applyBorder="1" applyAlignment="1" applyProtection="1">
      <alignment vertical="center"/>
      <protection/>
    </xf>
    <xf numFmtId="0" fontId="31" fillId="0" borderId="173" xfId="0" applyFont="1" applyBorder="1" applyAlignment="1" applyProtection="1">
      <alignment horizontal="center" vertical="center"/>
      <protection/>
    </xf>
    <xf numFmtId="0" fontId="31" fillId="0" borderId="174" xfId="0" applyFont="1" applyBorder="1" applyAlignment="1" applyProtection="1">
      <alignment horizontal="center" vertical="center"/>
      <protection/>
    </xf>
    <xf numFmtId="0" fontId="31" fillId="0" borderId="175" xfId="0" applyFont="1" applyBorder="1" applyAlignment="1" applyProtection="1">
      <alignment horizontal="center" vertical="center"/>
      <protection/>
    </xf>
    <xf numFmtId="178" fontId="31" fillId="0" borderId="176" xfId="0" applyNumberFormat="1" applyFont="1" applyBorder="1" applyAlignment="1">
      <alignment horizontal="center" vertical="center"/>
    </xf>
    <xf numFmtId="176" fontId="31" fillId="0" borderId="177" xfId="0" applyNumberFormat="1" applyFont="1" applyBorder="1" applyAlignment="1" applyProtection="1">
      <alignment horizontal="center" vertical="center"/>
      <protection/>
    </xf>
    <xf numFmtId="178" fontId="31" fillId="0" borderId="178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vertical="center" shrinkToFit="1"/>
    </xf>
    <xf numFmtId="178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textRotation="255"/>
      <protection/>
    </xf>
    <xf numFmtId="178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shiba\TOSHIBA\2014&#24180;&#24230;&#30435;&#35222;&#29992;\&#38738;&#26412;\H30&#30330;&#34892;&#38738;&#26412;&#26368;&#32066;\&#26368;&#32066;H29%20&#19968;&#33324;&#23616;spm&#27604;&#36611;&#29031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  <sheetName val="(2)"/>
      <sheetName val="(3)"/>
      <sheetName val="(4)"/>
      <sheetName val="(5)"/>
      <sheetName val="富津下飯野まで"/>
      <sheetName val="一般"/>
      <sheetName val="自排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3" max="3" width="0" style="0" hidden="1" customWidth="1"/>
    <col min="4" max="4" width="4.00390625" style="0" bestFit="1" customWidth="1"/>
    <col min="5" max="5" width="15.00390625" style="0" bestFit="1" customWidth="1"/>
    <col min="6" max="6" width="7.25390625" style="0" bestFit="1" customWidth="1"/>
    <col min="7" max="9" width="3.50390625" style="0" bestFit="1" customWidth="1"/>
    <col min="10" max="10" width="4.125" style="0" bestFit="1" customWidth="1"/>
    <col min="11" max="14" width="3.50390625" style="0" bestFit="1" customWidth="1"/>
    <col min="15" max="15" width="4.125" style="0" bestFit="1" customWidth="1"/>
    <col min="16" max="16" width="3.50390625" style="0" bestFit="1" customWidth="1"/>
    <col min="17" max="19" width="3.875" style="0" bestFit="1" customWidth="1"/>
    <col min="20" max="20" width="5.125" style="0" bestFit="1" customWidth="1"/>
    <col min="21" max="21" width="3.875" style="0" bestFit="1" customWidth="1"/>
    <col min="22" max="22" width="7.125" style="0" customWidth="1"/>
    <col min="23" max="24" width="3.875" style="0" bestFit="1" customWidth="1"/>
    <col min="25" max="25" width="7.00390625" style="0" customWidth="1"/>
    <col min="26" max="27" width="3.875" style="0" bestFit="1" customWidth="1"/>
    <col min="28" max="28" width="7.00390625" style="0" customWidth="1"/>
    <col min="29" max="30" width="3.875" style="0" bestFit="1" customWidth="1"/>
    <col min="31" max="31" width="7.00390625" style="0" customWidth="1"/>
    <col min="32" max="33" width="5.125" style="0" bestFit="1" customWidth="1"/>
    <col min="34" max="34" width="7.25390625" style="0" customWidth="1"/>
    <col min="35" max="35" width="3.875" style="0" bestFit="1" customWidth="1"/>
    <col min="36" max="36" width="4.375" style="0" customWidth="1"/>
  </cols>
  <sheetData>
    <row r="1" spans="2:36" s="1" customFormat="1" ht="19.5" customHeight="1" thickBot="1">
      <c r="B1" s="2"/>
      <c r="F1" s="2"/>
      <c r="AG1" s="3"/>
      <c r="AJ1" s="3" t="s">
        <v>0</v>
      </c>
    </row>
    <row r="2" spans="1:36" s="14" customFormat="1" ht="14.25">
      <c r="A2" s="4"/>
      <c r="B2" s="5"/>
      <c r="C2" s="6"/>
      <c r="D2" s="6"/>
      <c r="E2" s="7"/>
      <c r="F2" s="8"/>
      <c r="G2" s="9" t="s">
        <v>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2" t="s">
        <v>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12"/>
      <c r="AI2" s="12"/>
      <c r="AJ2" s="13"/>
    </row>
    <row r="3" spans="1:36" s="14" customFormat="1" ht="14.25">
      <c r="A3" s="15"/>
      <c r="B3" s="16"/>
      <c r="C3" s="17"/>
      <c r="D3" s="17"/>
      <c r="E3" s="18"/>
      <c r="F3" s="19" t="s">
        <v>3</v>
      </c>
      <c r="G3" s="18"/>
      <c r="H3" s="18"/>
      <c r="I3" s="18"/>
      <c r="J3" s="18"/>
      <c r="K3" s="20"/>
      <c r="L3" s="21"/>
      <c r="M3" s="21"/>
      <c r="N3" s="21"/>
      <c r="O3" s="21"/>
      <c r="P3" s="20"/>
      <c r="Q3" s="21"/>
      <c r="R3" s="21"/>
      <c r="S3" s="21"/>
      <c r="T3" s="21"/>
      <c r="U3" s="22"/>
      <c r="V3" s="23" t="s">
        <v>4</v>
      </c>
      <c r="W3" s="24"/>
      <c r="X3" s="24"/>
      <c r="Y3" s="23" t="s">
        <v>5</v>
      </c>
      <c r="Z3" s="24"/>
      <c r="AA3" s="24"/>
      <c r="AB3" s="23" t="s">
        <v>6</v>
      </c>
      <c r="AC3" s="24"/>
      <c r="AD3" s="24"/>
      <c r="AE3" s="23" t="s">
        <v>7</v>
      </c>
      <c r="AF3" s="24"/>
      <c r="AG3" s="25"/>
      <c r="AH3" s="24" t="s">
        <v>8</v>
      </c>
      <c r="AI3" s="24"/>
      <c r="AJ3" s="26"/>
    </row>
    <row r="4" spans="1:36" s="14" customFormat="1" ht="14.25">
      <c r="A4" s="27" t="s">
        <v>9</v>
      </c>
      <c r="B4" s="16"/>
      <c r="C4" s="16" t="s">
        <v>10</v>
      </c>
      <c r="D4" s="16"/>
      <c r="E4" s="18"/>
      <c r="F4" s="28"/>
      <c r="G4" s="18"/>
      <c r="H4" s="18"/>
      <c r="I4" s="18"/>
      <c r="J4" s="18"/>
      <c r="K4" s="29"/>
      <c r="L4" s="18"/>
      <c r="M4" s="18"/>
      <c r="N4" s="18"/>
      <c r="O4" s="18"/>
      <c r="P4" s="29"/>
      <c r="Q4" s="18"/>
      <c r="R4" s="18"/>
      <c r="S4" s="18"/>
      <c r="T4" s="18"/>
      <c r="U4" s="30"/>
      <c r="V4" s="31" t="s">
        <v>11</v>
      </c>
      <c r="W4" s="32">
        <v>2</v>
      </c>
      <c r="X4" s="33" t="s">
        <v>12</v>
      </c>
      <c r="Y4" s="31" t="s">
        <v>11</v>
      </c>
      <c r="Z4" s="32">
        <v>2</v>
      </c>
      <c r="AA4" s="33" t="s">
        <v>12</v>
      </c>
      <c r="AB4" s="31" t="s">
        <v>11</v>
      </c>
      <c r="AC4" s="32">
        <v>2</v>
      </c>
      <c r="AD4" s="33" t="s">
        <v>12</v>
      </c>
      <c r="AE4" s="31" t="s">
        <v>11</v>
      </c>
      <c r="AF4" s="32">
        <v>2</v>
      </c>
      <c r="AG4" s="34" t="s">
        <v>12</v>
      </c>
      <c r="AH4" s="33" t="s">
        <v>11</v>
      </c>
      <c r="AI4" s="32">
        <v>2</v>
      </c>
      <c r="AJ4" s="35" t="s">
        <v>12</v>
      </c>
    </row>
    <row r="5" spans="1:36" s="14" customFormat="1" ht="14.25">
      <c r="A5" s="15"/>
      <c r="B5" s="16"/>
      <c r="C5" s="16" t="s">
        <v>13</v>
      </c>
      <c r="D5" s="16"/>
      <c r="E5" s="18"/>
      <c r="F5" s="19" t="s">
        <v>14</v>
      </c>
      <c r="G5" s="36" t="s">
        <v>15</v>
      </c>
      <c r="H5" s="37"/>
      <c r="I5" s="37"/>
      <c r="J5" s="37"/>
      <c r="K5" s="38"/>
      <c r="L5" s="36" t="s">
        <v>16</v>
      </c>
      <c r="M5" s="37"/>
      <c r="N5" s="37"/>
      <c r="O5" s="37"/>
      <c r="P5" s="38"/>
      <c r="Q5" s="39"/>
      <c r="R5" s="39"/>
      <c r="S5" s="39"/>
      <c r="T5" s="39"/>
      <c r="U5" s="40"/>
      <c r="V5" s="31"/>
      <c r="W5" s="41" t="s">
        <v>17</v>
      </c>
      <c r="X5" s="33" t="s">
        <v>18</v>
      </c>
      <c r="Y5" s="31"/>
      <c r="Z5" s="41" t="s">
        <v>17</v>
      </c>
      <c r="AA5" s="33" t="s">
        <v>18</v>
      </c>
      <c r="AB5" s="31"/>
      <c r="AC5" s="41" t="s">
        <v>17</v>
      </c>
      <c r="AD5" s="33" t="s">
        <v>18</v>
      </c>
      <c r="AE5" s="31"/>
      <c r="AF5" s="41" t="s">
        <v>17</v>
      </c>
      <c r="AG5" s="34" t="s">
        <v>18</v>
      </c>
      <c r="AH5" s="33"/>
      <c r="AI5" s="41" t="s">
        <v>17</v>
      </c>
      <c r="AJ5" s="35" t="s">
        <v>18</v>
      </c>
    </row>
    <row r="6" spans="1:36" s="14" customFormat="1" ht="14.25">
      <c r="A6" s="15"/>
      <c r="B6" s="16" t="s">
        <v>19</v>
      </c>
      <c r="C6" s="16" t="s">
        <v>20</v>
      </c>
      <c r="D6" s="16" t="s">
        <v>21</v>
      </c>
      <c r="E6" s="33" t="s">
        <v>22</v>
      </c>
      <c r="F6" s="19"/>
      <c r="G6" s="36"/>
      <c r="H6" s="37"/>
      <c r="I6" s="37"/>
      <c r="J6" s="37"/>
      <c r="K6" s="38"/>
      <c r="L6" s="36"/>
      <c r="M6" s="37"/>
      <c r="N6" s="37"/>
      <c r="O6" s="37"/>
      <c r="P6" s="38"/>
      <c r="Q6" s="39" t="s">
        <v>23</v>
      </c>
      <c r="R6" s="39"/>
      <c r="S6" s="39"/>
      <c r="T6" s="39"/>
      <c r="U6" s="40"/>
      <c r="V6" s="31" t="s">
        <v>24</v>
      </c>
      <c r="W6" s="42" t="s">
        <v>25</v>
      </c>
      <c r="X6" s="33" t="s">
        <v>26</v>
      </c>
      <c r="Y6" s="31" t="s">
        <v>24</v>
      </c>
      <c r="Z6" s="42" t="s">
        <v>25</v>
      </c>
      <c r="AA6" s="33" t="s">
        <v>26</v>
      </c>
      <c r="AB6" s="31" t="s">
        <v>24</v>
      </c>
      <c r="AC6" s="42" t="s">
        <v>25</v>
      </c>
      <c r="AD6" s="33" t="s">
        <v>26</v>
      </c>
      <c r="AE6" s="31" t="s">
        <v>24</v>
      </c>
      <c r="AF6" s="42" t="s">
        <v>25</v>
      </c>
      <c r="AG6" s="34" t="s">
        <v>26</v>
      </c>
      <c r="AH6" s="33" t="s">
        <v>24</v>
      </c>
      <c r="AI6" s="42" t="s">
        <v>25</v>
      </c>
      <c r="AJ6" s="35" t="s">
        <v>26</v>
      </c>
    </row>
    <row r="7" spans="1:36" s="14" customFormat="1" ht="14.25">
      <c r="A7" s="15"/>
      <c r="B7" s="16"/>
      <c r="C7" s="16" t="s">
        <v>27</v>
      </c>
      <c r="D7" s="16"/>
      <c r="E7" s="18"/>
      <c r="F7" s="19" t="s">
        <v>9</v>
      </c>
      <c r="G7" s="36"/>
      <c r="H7" s="37"/>
      <c r="I7" s="37"/>
      <c r="J7" s="37"/>
      <c r="K7" s="38"/>
      <c r="L7" s="36"/>
      <c r="M7" s="37"/>
      <c r="N7" s="37"/>
      <c r="O7" s="37"/>
      <c r="P7" s="38"/>
      <c r="Q7" s="18"/>
      <c r="R7" s="18"/>
      <c r="S7" s="18"/>
      <c r="T7" s="18"/>
      <c r="U7" s="30"/>
      <c r="V7" s="31"/>
      <c r="W7" s="42" t="s">
        <v>28</v>
      </c>
      <c r="X7" s="33" t="s">
        <v>29</v>
      </c>
      <c r="Y7" s="31"/>
      <c r="Z7" s="42" t="s">
        <v>28</v>
      </c>
      <c r="AA7" s="33" t="s">
        <v>29</v>
      </c>
      <c r="AB7" s="31"/>
      <c r="AC7" s="42" t="s">
        <v>28</v>
      </c>
      <c r="AD7" s="33" t="s">
        <v>29</v>
      </c>
      <c r="AE7" s="31"/>
      <c r="AF7" s="42" t="s">
        <v>28</v>
      </c>
      <c r="AG7" s="34" t="s">
        <v>29</v>
      </c>
      <c r="AH7" s="33"/>
      <c r="AI7" s="42" t="s">
        <v>28</v>
      </c>
      <c r="AJ7" s="35" t="s">
        <v>29</v>
      </c>
    </row>
    <row r="8" spans="1:36" s="14" customFormat="1" ht="14.25">
      <c r="A8" s="27" t="s">
        <v>30</v>
      </c>
      <c r="B8" s="16"/>
      <c r="C8" s="16" t="s">
        <v>31</v>
      </c>
      <c r="D8" s="16"/>
      <c r="E8" s="18"/>
      <c r="F8" s="19"/>
      <c r="G8" s="18"/>
      <c r="H8" s="18"/>
      <c r="I8" s="18"/>
      <c r="J8" s="18"/>
      <c r="K8" s="29"/>
      <c r="L8" s="18"/>
      <c r="M8" s="18"/>
      <c r="N8" s="18"/>
      <c r="O8" s="18"/>
      <c r="P8" s="29"/>
      <c r="Q8" s="18"/>
      <c r="R8" s="18"/>
      <c r="S8" s="18"/>
      <c r="T8" s="18"/>
      <c r="U8" s="30"/>
      <c r="V8" s="31" t="s">
        <v>32</v>
      </c>
      <c r="W8" s="42" t="s">
        <v>33</v>
      </c>
      <c r="X8" s="33" t="s">
        <v>34</v>
      </c>
      <c r="Y8" s="31" t="s">
        <v>32</v>
      </c>
      <c r="Z8" s="42" t="s">
        <v>33</v>
      </c>
      <c r="AA8" s="33" t="s">
        <v>34</v>
      </c>
      <c r="AB8" s="31" t="s">
        <v>32</v>
      </c>
      <c r="AC8" s="42" t="s">
        <v>33</v>
      </c>
      <c r="AD8" s="33" t="s">
        <v>34</v>
      </c>
      <c r="AE8" s="31" t="s">
        <v>32</v>
      </c>
      <c r="AF8" s="42" t="s">
        <v>33</v>
      </c>
      <c r="AG8" s="34" t="s">
        <v>34</v>
      </c>
      <c r="AH8" s="33" t="s">
        <v>32</v>
      </c>
      <c r="AI8" s="42" t="s">
        <v>33</v>
      </c>
      <c r="AJ8" s="35" t="s">
        <v>34</v>
      </c>
    </row>
    <row r="9" spans="1:36" s="14" customFormat="1" ht="14.25">
      <c r="A9" s="15"/>
      <c r="B9" s="16"/>
      <c r="C9" s="17"/>
      <c r="D9" s="17"/>
      <c r="E9" s="18"/>
      <c r="F9" s="19" t="s">
        <v>30</v>
      </c>
      <c r="G9" s="43"/>
      <c r="H9" s="43"/>
      <c r="I9" s="43"/>
      <c r="J9" s="43"/>
      <c r="K9" s="44"/>
      <c r="L9" s="43"/>
      <c r="M9" s="43"/>
      <c r="N9" s="43"/>
      <c r="O9" s="43"/>
      <c r="P9" s="44"/>
      <c r="Q9" s="43"/>
      <c r="R9" s="43"/>
      <c r="S9" s="43"/>
      <c r="T9" s="43"/>
      <c r="U9" s="45"/>
      <c r="V9" s="31"/>
      <c r="W9" s="42" t="s">
        <v>35</v>
      </c>
      <c r="X9" s="33" t="s">
        <v>33</v>
      </c>
      <c r="Y9" s="31"/>
      <c r="Z9" s="42" t="s">
        <v>35</v>
      </c>
      <c r="AA9" s="33" t="s">
        <v>33</v>
      </c>
      <c r="AB9" s="31"/>
      <c r="AC9" s="42" t="s">
        <v>35</v>
      </c>
      <c r="AD9" s="33" t="s">
        <v>33</v>
      </c>
      <c r="AE9" s="31"/>
      <c r="AF9" s="42" t="s">
        <v>35</v>
      </c>
      <c r="AG9" s="34" t="s">
        <v>33</v>
      </c>
      <c r="AH9" s="33"/>
      <c r="AI9" s="42" t="s">
        <v>35</v>
      </c>
      <c r="AJ9" s="35" t="s">
        <v>33</v>
      </c>
    </row>
    <row r="10" spans="1:36" s="14" customFormat="1" ht="16.5">
      <c r="A10" s="15"/>
      <c r="B10" s="16"/>
      <c r="C10" s="46"/>
      <c r="D10" s="46"/>
      <c r="E10" s="18"/>
      <c r="F10" s="47"/>
      <c r="G10" s="48"/>
      <c r="H10" s="48"/>
      <c r="I10" s="48"/>
      <c r="J10" s="48"/>
      <c r="K10" s="49"/>
      <c r="L10" s="48"/>
      <c r="M10" s="48"/>
      <c r="N10" s="48"/>
      <c r="O10" s="48"/>
      <c r="P10" s="49"/>
      <c r="Q10" s="48"/>
      <c r="R10" s="48"/>
      <c r="S10" s="48"/>
      <c r="T10" s="48"/>
      <c r="U10" s="50"/>
      <c r="V10" s="31" t="s">
        <v>36</v>
      </c>
      <c r="W10" s="51" t="s">
        <v>37</v>
      </c>
      <c r="X10" s="33" t="s">
        <v>38</v>
      </c>
      <c r="Y10" s="31" t="s">
        <v>36</v>
      </c>
      <c r="Z10" s="51" t="s">
        <v>37</v>
      </c>
      <c r="AA10" s="33" t="s">
        <v>38</v>
      </c>
      <c r="AB10" s="31" t="s">
        <v>36</v>
      </c>
      <c r="AC10" s="51" t="s">
        <v>37</v>
      </c>
      <c r="AD10" s="33" t="s">
        <v>38</v>
      </c>
      <c r="AE10" s="31" t="s">
        <v>36</v>
      </c>
      <c r="AF10" s="51" t="s">
        <v>37</v>
      </c>
      <c r="AG10" s="34" t="s">
        <v>38</v>
      </c>
      <c r="AH10" s="33" t="s">
        <v>39</v>
      </c>
      <c r="AI10" s="51" t="s">
        <v>37</v>
      </c>
      <c r="AJ10" s="35" t="s">
        <v>38</v>
      </c>
    </row>
    <row r="11" spans="1:36" s="14" customFormat="1" ht="15" thickBot="1">
      <c r="A11" s="52"/>
      <c r="B11" s="53"/>
      <c r="C11" s="54"/>
      <c r="D11" s="54"/>
      <c r="E11" s="55"/>
      <c r="F11" s="56" t="s">
        <v>40</v>
      </c>
      <c r="G11" s="57">
        <v>25</v>
      </c>
      <c r="H11" s="57">
        <v>26</v>
      </c>
      <c r="I11" s="57">
        <v>27</v>
      </c>
      <c r="J11" s="57">
        <v>28</v>
      </c>
      <c r="K11" s="58">
        <v>29</v>
      </c>
      <c r="L11" s="59">
        <v>25</v>
      </c>
      <c r="M11" s="59">
        <v>26</v>
      </c>
      <c r="N11" s="57">
        <v>27</v>
      </c>
      <c r="O11" s="57">
        <v>28</v>
      </c>
      <c r="P11" s="58">
        <v>29</v>
      </c>
      <c r="Q11" s="57">
        <v>25</v>
      </c>
      <c r="R11" s="57">
        <v>26</v>
      </c>
      <c r="S11" s="57">
        <v>27</v>
      </c>
      <c r="T11" s="57">
        <v>28</v>
      </c>
      <c r="U11" s="60">
        <v>29</v>
      </c>
      <c r="V11" s="61"/>
      <c r="W11" s="62" t="s">
        <v>41</v>
      </c>
      <c r="X11" s="59" t="s">
        <v>42</v>
      </c>
      <c r="Y11" s="61"/>
      <c r="Z11" s="62" t="s">
        <v>43</v>
      </c>
      <c r="AA11" s="59" t="s">
        <v>42</v>
      </c>
      <c r="AB11" s="61"/>
      <c r="AC11" s="62" t="s">
        <v>44</v>
      </c>
      <c r="AD11" s="59" t="s">
        <v>42</v>
      </c>
      <c r="AE11" s="61"/>
      <c r="AF11" s="62" t="s">
        <v>44</v>
      </c>
      <c r="AG11" s="63" t="s">
        <v>42</v>
      </c>
      <c r="AH11" s="64"/>
      <c r="AI11" s="62" t="s">
        <v>44</v>
      </c>
      <c r="AJ11" s="65" t="s">
        <v>42</v>
      </c>
    </row>
    <row r="12" spans="1:39" s="1" customFormat="1" ht="18" customHeight="1" thickTop="1">
      <c r="A12" s="66" t="s">
        <v>45</v>
      </c>
      <c r="B12" s="67" t="s">
        <v>46</v>
      </c>
      <c r="C12" s="68">
        <v>1101</v>
      </c>
      <c r="D12" s="68">
        <v>1</v>
      </c>
      <c r="E12" s="69" t="s">
        <v>47</v>
      </c>
      <c r="F12" s="70" t="s">
        <v>48</v>
      </c>
      <c r="G12" s="71">
        <v>2</v>
      </c>
      <c r="H12" s="71">
        <v>0</v>
      </c>
      <c r="I12" s="71">
        <v>0</v>
      </c>
      <c r="J12" s="71">
        <v>1</v>
      </c>
      <c r="K12" s="72">
        <v>0</v>
      </c>
      <c r="L12" s="71">
        <v>3</v>
      </c>
      <c r="M12" s="71">
        <v>0</v>
      </c>
      <c r="N12" s="71">
        <v>0</v>
      </c>
      <c r="O12" s="71">
        <v>0</v>
      </c>
      <c r="P12" s="72">
        <v>0</v>
      </c>
      <c r="Q12" s="71" t="str">
        <f aca="true" t="shared" si="0" ref="Q12:U34">IF((G12&gt;0)+(L12&gt;0),"×","○")</f>
        <v>×</v>
      </c>
      <c r="R12" s="71" t="str">
        <f t="shared" si="0"/>
        <v>○</v>
      </c>
      <c r="S12" s="71" t="str">
        <f t="shared" si="0"/>
        <v>○</v>
      </c>
      <c r="T12" s="71" t="str">
        <f t="shared" si="0"/>
        <v>×</v>
      </c>
      <c r="U12" s="73" t="str">
        <f t="shared" si="0"/>
        <v>○</v>
      </c>
      <c r="V12" s="74">
        <v>0.08</v>
      </c>
      <c r="W12" s="75" t="s">
        <v>37</v>
      </c>
      <c r="X12" s="71" t="s">
        <v>49</v>
      </c>
      <c r="Y12" s="74">
        <v>0.064</v>
      </c>
      <c r="Z12" s="75" t="s">
        <v>37</v>
      </c>
      <c r="AA12" s="71" t="s">
        <v>50</v>
      </c>
      <c r="AB12" s="74">
        <v>0.06</v>
      </c>
      <c r="AC12" s="75" t="s">
        <v>37</v>
      </c>
      <c r="AD12" s="71" t="s">
        <v>50</v>
      </c>
      <c r="AE12" s="74">
        <v>0.051</v>
      </c>
      <c r="AF12" s="75" t="s">
        <v>37</v>
      </c>
      <c r="AG12" s="72" t="s">
        <v>50</v>
      </c>
      <c r="AH12" s="76">
        <v>0.049</v>
      </c>
      <c r="AI12" s="75" t="s">
        <v>37</v>
      </c>
      <c r="AJ12" s="73" t="s">
        <v>50</v>
      </c>
      <c r="AL12" s="1" t="e">
        <f>IF(AH12=AM12/1000,0,1)</f>
        <v>#REF!</v>
      </c>
      <c r="AM12" s="1" t="e">
        <f>VLOOKUP(E12,#REF!,3,FALSE)</f>
        <v>#REF!</v>
      </c>
    </row>
    <row r="13" spans="1:39" s="1" customFormat="1" ht="18" customHeight="1" thickBot="1">
      <c r="A13" s="77"/>
      <c r="B13" s="78"/>
      <c r="C13" s="79">
        <v>1201</v>
      </c>
      <c r="D13" s="79">
        <v>2</v>
      </c>
      <c r="E13" s="80" t="s">
        <v>51</v>
      </c>
      <c r="F13" s="81" t="s">
        <v>48</v>
      </c>
      <c r="G13" s="82">
        <v>0</v>
      </c>
      <c r="H13" s="82">
        <v>0</v>
      </c>
      <c r="I13" s="82">
        <v>0</v>
      </c>
      <c r="J13" s="82">
        <v>0</v>
      </c>
      <c r="K13" s="83">
        <v>0</v>
      </c>
      <c r="L13" s="82">
        <v>0</v>
      </c>
      <c r="M13" s="82">
        <v>0</v>
      </c>
      <c r="N13" s="82">
        <v>0</v>
      </c>
      <c r="O13" s="82">
        <v>0</v>
      </c>
      <c r="P13" s="83">
        <v>0</v>
      </c>
      <c r="Q13" s="82" t="str">
        <f t="shared" si="0"/>
        <v>○</v>
      </c>
      <c r="R13" s="82" t="str">
        <f t="shared" si="0"/>
        <v>○</v>
      </c>
      <c r="S13" s="82" t="str">
        <f t="shared" si="0"/>
        <v>○</v>
      </c>
      <c r="T13" s="82" t="str">
        <f t="shared" si="0"/>
        <v>○</v>
      </c>
      <c r="U13" s="84" t="str">
        <f t="shared" si="0"/>
        <v>○</v>
      </c>
      <c r="V13" s="85">
        <v>0.05</v>
      </c>
      <c r="W13" s="86" t="s">
        <v>37</v>
      </c>
      <c r="X13" s="82" t="s">
        <v>50</v>
      </c>
      <c r="Y13" s="85">
        <v>0.05</v>
      </c>
      <c r="Z13" s="86" t="s">
        <v>37</v>
      </c>
      <c r="AA13" s="82" t="s">
        <v>50</v>
      </c>
      <c r="AB13" s="85">
        <v>0.049</v>
      </c>
      <c r="AC13" s="86" t="s">
        <v>37</v>
      </c>
      <c r="AD13" s="82" t="s">
        <v>50</v>
      </c>
      <c r="AE13" s="85">
        <v>0.042</v>
      </c>
      <c r="AF13" s="86" t="s">
        <v>37</v>
      </c>
      <c r="AG13" s="83" t="s">
        <v>50</v>
      </c>
      <c r="AH13" s="87">
        <v>0.04</v>
      </c>
      <c r="AI13" s="86" t="s">
        <v>37</v>
      </c>
      <c r="AJ13" s="84" t="s">
        <v>50</v>
      </c>
      <c r="AL13" s="1" t="e">
        <f aca="true" t="shared" si="1" ref="AL13:AL34">IF(AH13=AM13/1000,0,1)</f>
        <v>#REF!</v>
      </c>
      <c r="AM13" s="1" t="e">
        <f>VLOOKUP(E13,#REF!,3,FALSE)</f>
        <v>#REF!</v>
      </c>
    </row>
    <row r="14" spans="1:39" s="1" customFormat="1" ht="18" customHeight="1">
      <c r="A14" s="88" t="s">
        <v>52</v>
      </c>
      <c r="B14" s="89" t="s">
        <v>53</v>
      </c>
      <c r="C14" s="90">
        <v>1301</v>
      </c>
      <c r="D14" s="90">
        <v>3</v>
      </c>
      <c r="E14" s="91" t="s">
        <v>54</v>
      </c>
      <c r="F14" s="92" t="s">
        <v>55</v>
      </c>
      <c r="G14" s="93">
        <v>0</v>
      </c>
      <c r="H14" s="93">
        <v>0</v>
      </c>
      <c r="I14" s="93">
        <v>1</v>
      </c>
      <c r="J14" s="93">
        <v>0</v>
      </c>
      <c r="K14" s="94">
        <v>0</v>
      </c>
      <c r="L14" s="93">
        <v>0</v>
      </c>
      <c r="M14" s="93">
        <v>0</v>
      </c>
      <c r="N14" s="93">
        <v>0</v>
      </c>
      <c r="O14" s="93">
        <v>0</v>
      </c>
      <c r="P14" s="94">
        <v>0</v>
      </c>
      <c r="Q14" s="93" t="str">
        <f t="shared" si="0"/>
        <v>○</v>
      </c>
      <c r="R14" s="93" t="str">
        <f t="shared" si="0"/>
        <v>○</v>
      </c>
      <c r="S14" s="93" t="str">
        <f t="shared" si="0"/>
        <v>×</v>
      </c>
      <c r="T14" s="93" t="str">
        <f t="shared" si="0"/>
        <v>○</v>
      </c>
      <c r="U14" s="95" t="str">
        <f t="shared" si="0"/>
        <v>○</v>
      </c>
      <c r="V14" s="96">
        <v>0.066</v>
      </c>
      <c r="W14" s="97" t="s">
        <v>37</v>
      </c>
      <c r="X14" s="93" t="s">
        <v>50</v>
      </c>
      <c r="Y14" s="96">
        <v>0.052</v>
      </c>
      <c r="Z14" s="97" t="s">
        <v>37</v>
      </c>
      <c r="AA14" s="93" t="s">
        <v>50</v>
      </c>
      <c r="AB14" s="96">
        <v>0.047</v>
      </c>
      <c r="AC14" s="97" t="s">
        <v>37</v>
      </c>
      <c r="AD14" s="93" t="s">
        <v>50</v>
      </c>
      <c r="AE14" s="96">
        <v>0.04</v>
      </c>
      <c r="AF14" s="97" t="s">
        <v>37</v>
      </c>
      <c r="AG14" s="94" t="s">
        <v>50</v>
      </c>
      <c r="AH14" s="98">
        <v>0.043</v>
      </c>
      <c r="AI14" s="97" t="s">
        <v>37</v>
      </c>
      <c r="AJ14" s="95" t="s">
        <v>50</v>
      </c>
      <c r="AL14" s="1" t="e">
        <f t="shared" si="1"/>
        <v>#REF!</v>
      </c>
      <c r="AM14" s="1" t="e">
        <f>VLOOKUP(E14,#REF!,3,FALSE)</f>
        <v>#REF!</v>
      </c>
    </row>
    <row r="15" spans="1:39" s="1" customFormat="1" ht="18" customHeight="1">
      <c r="A15" s="88"/>
      <c r="B15" s="99" t="s">
        <v>56</v>
      </c>
      <c r="C15" s="100">
        <v>1402</v>
      </c>
      <c r="D15" s="100">
        <v>4</v>
      </c>
      <c r="E15" s="101" t="s">
        <v>57</v>
      </c>
      <c r="F15" s="102" t="s">
        <v>48</v>
      </c>
      <c r="G15" s="103">
        <v>1</v>
      </c>
      <c r="H15" s="103">
        <v>0</v>
      </c>
      <c r="I15" s="103">
        <v>0</v>
      </c>
      <c r="J15" s="103">
        <v>0</v>
      </c>
      <c r="K15" s="104">
        <v>0</v>
      </c>
      <c r="L15" s="103">
        <v>0</v>
      </c>
      <c r="M15" s="103">
        <v>0</v>
      </c>
      <c r="N15" s="103">
        <v>0</v>
      </c>
      <c r="O15" s="103">
        <v>0</v>
      </c>
      <c r="P15" s="104">
        <v>0</v>
      </c>
      <c r="Q15" s="103" t="str">
        <f t="shared" si="0"/>
        <v>×</v>
      </c>
      <c r="R15" s="103" t="str">
        <f t="shared" si="0"/>
        <v>○</v>
      </c>
      <c r="S15" s="103" t="str">
        <f t="shared" si="0"/>
        <v>○</v>
      </c>
      <c r="T15" s="103" t="str">
        <f t="shared" si="0"/>
        <v>○</v>
      </c>
      <c r="U15" s="105" t="str">
        <f t="shared" si="0"/>
        <v>○</v>
      </c>
      <c r="V15" s="106">
        <v>0.055</v>
      </c>
      <c r="W15" s="107" t="s">
        <v>37</v>
      </c>
      <c r="X15" s="103" t="s">
        <v>50</v>
      </c>
      <c r="Y15" s="106">
        <v>0.05</v>
      </c>
      <c r="Z15" s="107" t="s">
        <v>37</v>
      </c>
      <c r="AA15" s="103" t="s">
        <v>50</v>
      </c>
      <c r="AB15" s="106">
        <v>0.051</v>
      </c>
      <c r="AC15" s="107" t="s">
        <v>37</v>
      </c>
      <c r="AD15" s="103" t="s">
        <v>50</v>
      </c>
      <c r="AE15" s="106">
        <v>0.038</v>
      </c>
      <c r="AF15" s="107" t="s">
        <v>37</v>
      </c>
      <c r="AG15" s="104" t="s">
        <v>50</v>
      </c>
      <c r="AH15" s="108">
        <v>0.042</v>
      </c>
      <c r="AI15" s="107" t="s">
        <v>37</v>
      </c>
      <c r="AJ15" s="105" t="s">
        <v>50</v>
      </c>
      <c r="AL15" s="1" t="e">
        <f t="shared" si="1"/>
        <v>#REF!</v>
      </c>
      <c r="AM15" s="1" t="e">
        <f>VLOOKUP(E15,#REF!,3,FALSE)</f>
        <v>#REF!</v>
      </c>
    </row>
    <row r="16" spans="1:39" s="1" customFormat="1" ht="18" customHeight="1">
      <c r="A16" s="88"/>
      <c r="B16" s="109"/>
      <c r="C16" s="90">
        <v>1403</v>
      </c>
      <c r="D16" s="90">
        <v>5</v>
      </c>
      <c r="E16" s="91" t="s">
        <v>58</v>
      </c>
      <c r="F16" s="92" t="s">
        <v>48</v>
      </c>
      <c r="G16" s="93">
        <v>3</v>
      </c>
      <c r="H16" s="93">
        <v>0</v>
      </c>
      <c r="I16" s="93">
        <v>0</v>
      </c>
      <c r="J16" s="93">
        <v>0</v>
      </c>
      <c r="K16" s="94">
        <v>0</v>
      </c>
      <c r="L16" s="93">
        <v>2</v>
      </c>
      <c r="M16" s="93">
        <v>0</v>
      </c>
      <c r="N16" s="93">
        <v>1</v>
      </c>
      <c r="O16" s="93">
        <v>0</v>
      </c>
      <c r="P16" s="94">
        <v>0</v>
      </c>
      <c r="Q16" s="93" t="str">
        <f t="shared" si="0"/>
        <v>×</v>
      </c>
      <c r="R16" s="93" t="str">
        <f t="shared" si="0"/>
        <v>○</v>
      </c>
      <c r="S16" s="93" t="str">
        <f t="shared" si="0"/>
        <v>×</v>
      </c>
      <c r="T16" s="93" t="str">
        <f t="shared" si="0"/>
        <v>○</v>
      </c>
      <c r="U16" s="95" t="str">
        <f t="shared" si="0"/>
        <v>○</v>
      </c>
      <c r="V16" s="96">
        <v>0.064</v>
      </c>
      <c r="W16" s="97" t="s">
        <v>59</v>
      </c>
      <c r="X16" s="93" t="s">
        <v>60</v>
      </c>
      <c r="Y16" s="96">
        <v>0.05</v>
      </c>
      <c r="Z16" s="97" t="s">
        <v>37</v>
      </c>
      <c r="AA16" s="93" t="s">
        <v>50</v>
      </c>
      <c r="AB16" s="96">
        <v>0.048</v>
      </c>
      <c r="AC16" s="97" t="s">
        <v>37</v>
      </c>
      <c r="AD16" s="93" t="s">
        <v>50</v>
      </c>
      <c r="AE16" s="96">
        <v>0.041</v>
      </c>
      <c r="AF16" s="97" t="s">
        <v>37</v>
      </c>
      <c r="AG16" s="94" t="s">
        <v>50</v>
      </c>
      <c r="AH16" s="98">
        <v>0.043</v>
      </c>
      <c r="AI16" s="97" t="s">
        <v>37</v>
      </c>
      <c r="AJ16" s="95" t="s">
        <v>50</v>
      </c>
      <c r="AL16" s="1" t="e">
        <f t="shared" si="1"/>
        <v>#REF!</v>
      </c>
      <c r="AM16" s="1" t="e">
        <f>VLOOKUP(E16,#REF!,3,FALSE)</f>
        <v>#REF!</v>
      </c>
    </row>
    <row r="17" spans="1:39" s="1" customFormat="1" ht="18" customHeight="1">
      <c r="A17" s="88"/>
      <c r="B17" s="110" t="s">
        <v>61</v>
      </c>
      <c r="C17" s="100">
        <v>1501</v>
      </c>
      <c r="D17" s="100">
        <v>6</v>
      </c>
      <c r="E17" s="101" t="s">
        <v>62</v>
      </c>
      <c r="F17" s="111" t="s">
        <v>63</v>
      </c>
      <c r="G17" s="103">
        <v>0</v>
      </c>
      <c r="H17" s="103">
        <v>0</v>
      </c>
      <c r="I17" s="103">
        <v>0</v>
      </c>
      <c r="J17" s="103">
        <v>0</v>
      </c>
      <c r="K17" s="104">
        <v>0</v>
      </c>
      <c r="L17" s="103">
        <v>0</v>
      </c>
      <c r="M17" s="103">
        <v>0</v>
      </c>
      <c r="N17" s="103">
        <v>0</v>
      </c>
      <c r="O17" s="103">
        <v>0</v>
      </c>
      <c r="P17" s="104">
        <v>0</v>
      </c>
      <c r="Q17" s="103" t="str">
        <f t="shared" si="0"/>
        <v>○</v>
      </c>
      <c r="R17" s="103" t="str">
        <f t="shared" si="0"/>
        <v>○</v>
      </c>
      <c r="S17" s="103" t="str">
        <f t="shared" si="0"/>
        <v>○</v>
      </c>
      <c r="T17" s="103" t="str">
        <f t="shared" si="0"/>
        <v>○</v>
      </c>
      <c r="U17" s="105" t="str">
        <f t="shared" si="0"/>
        <v>○</v>
      </c>
      <c r="V17" s="106">
        <v>0.041</v>
      </c>
      <c r="W17" s="107" t="s">
        <v>37</v>
      </c>
      <c r="X17" s="103" t="s">
        <v>50</v>
      </c>
      <c r="Y17" s="106">
        <v>0.042</v>
      </c>
      <c r="Z17" s="107" t="s">
        <v>37</v>
      </c>
      <c r="AA17" s="103" t="s">
        <v>50</v>
      </c>
      <c r="AB17" s="106">
        <v>0.032</v>
      </c>
      <c r="AC17" s="107" t="s">
        <v>37</v>
      </c>
      <c r="AD17" s="103" t="s">
        <v>50</v>
      </c>
      <c r="AE17" s="106">
        <v>0.035</v>
      </c>
      <c r="AF17" s="107" t="s">
        <v>37</v>
      </c>
      <c r="AG17" s="104" t="s">
        <v>50</v>
      </c>
      <c r="AH17" s="108">
        <v>0.037</v>
      </c>
      <c r="AI17" s="107" t="s">
        <v>37</v>
      </c>
      <c r="AJ17" s="105" t="s">
        <v>50</v>
      </c>
      <c r="AL17" s="1" t="e">
        <f t="shared" si="1"/>
        <v>#REF!</v>
      </c>
      <c r="AM17" s="1" t="e">
        <f>VLOOKUP(E17,#REF!,3,FALSE)</f>
        <v>#REF!</v>
      </c>
    </row>
    <row r="18" spans="1:39" s="1" customFormat="1" ht="18" customHeight="1">
      <c r="A18" s="88"/>
      <c r="B18" s="99"/>
      <c r="C18" s="100">
        <v>1502</v>
      </c>
      <c r="D18" s="100">
        <v>7</v>
      </c>
      <c r="E18" s="101" t="s">
        <v>64</v>
      </c>
      <c r="F18" s="111" t="s">
        <v>48</v>
      </c>
      <c r="G18" s="103">
        <v>0</v>
      </c>
      <c r="H18" s="103">
        <v>0</v>
      </c>
      <c r="I18" s="103">
        <v>0</v>
      </c>
      <c r="J18" s="103">
        <v>0</v>
      </c>
      <c r="K18" s="104">
        <v>0</v>
      </c>
      <c r="L18" s="103">
        <v>0</v>
      </c>
      <c r="M18" s="103">
        <v>0</v>
      </c>
      <c r="N18" s="103">
        <v>1</v>
      </c>
      <c r="O18" s="103">
        <v>0</v>
      </c>
      <c r="P18" s="104">
        <v>0</v>
      </c>
      <c r="Q18" s="103" t="str">
        <f t="shared" si="0"/>
        <v>○</v>
      </c>
      <c r="R18" s="103" t="str">
        <f t="shared" si="0"/>
        <v>○</v>
      </c>
      <c r="S18" s="103" t="str">
        <f t="shared" si="0"/>
        <v>×</v>
      </c>
      <c r="T18" s="103" t="str">
        <f t="shared" si="0"/>
        <v>○</v>
      </c>
      <c r="U18" s="105" t="str">
        <f t="shared" si="0"/>
        <v>○</v>
      </c>
      <c r="V18" s="106">
        <v>0.067</v>
      </c>
      <c r="W18" s="107" t="s">
        <v>37</v>
      </c>
      <c r="X18" s="103" t="s">
        <v>50</v>
      </c>
      <c r="Y18" s="106">
        <v>0.059</v>
      </c>
      <c r="Z18" s="107" t="s">
        <v>37</v>
      </c>
      <c r="AA18" s="103" t="s">
        <v>50</v>
      </c>
      <c r="AB18" s="106">
        <v>0.059</v>
      </c>
      <c r="AC18" s="107" t="s">
        <v>37</v>
      </c>
      <c r="AD18" s="103" t="s">
        <v>50</v>
      </c>
      <c r="AE18" s="106">
        <v>0.037</v>
      </c>
      <c r="AF18" s="107" t="s">
        <v>37</v>
      </c>
      <c r="AG18" s="104" t="s">
        <v>50</v>
      </c>
      <c r="AH18" s="108">
        <v>0.037</v>
      </c>
      <c r="AI18" s="107" t="s">
        <v>37</v>
      </c>
      <c r="AJ18" s="105" t="s">
        <v>50</v>
      </c>
      <c r="AL18" s="1" t="e">
        <f t="shared" si="1"/>
        <v>#REF!</v>
      </c>
      <c r="AM18" s="1" t="e">
        <f>VLOOKUP(E18,#REF!,3,FALSE)</f>
        <v>#REF!</v>
      </c>
    </row>
    <row r="19" spans="1:39" s="1" customFormat="1" ht="18" customHeight="1" thickBot="1">
      <c r="A19" s="77"/>
      <c r="B19" s="78"/>
      <c r="C19" s="79">
        <v>1503</v>
      </c>
      <c r="D19" s="79">
        <v>8</v>
      </c>
      <c r="E19" s="80" t="s">
        <v>65</v>
      </c>
      <c r="F19" s="112" t="s">
        <v>48</v>
      </c>
      <c r="G19" s="82">
        <v>0</v>
      </c>
      <c r="H19" s="82">
        <v>0</v>
      </c>
      <c r="I19" s="82">
        <v>1</v>
      </c>
      <c r="J19" s="82">
        <v>0</v>
      </c>
      <c r="K19" s="83">
        <v>0</v>
      </c>
      <c r="L19" s="82">
        <v>0</v>
      </c>
      <c r="M19" s="82">
        <v>0</v>
      </c>
      <c r="N19" s="82">
        <v>0</v>
      </c>
      <c r="O19" s="82">
        <v>0</v>
      </c>
      <c r="P19" s="83">
        <v>0</v>
      </c>
      <c r="Q19" s="82" t="str">
        <f t="shared" si="0"/>
        <v>○</v>
      </c>
      <c r="R19" s="82" t="str">
        <f t="shared" si="0"/>
        <v>○</v>
      </c>
      <c r="S19" s="82" t="str">
        <f t="shared" si="0"/>
        <v>×</v>
      </c>
      <c r="T19" s="82" t="str">
        <f t="shared" si="0"/>
        <v>○</v>
      </c>
      <c r="U19" s="84" t="str">
        <f t="shared" si="0"/>
        <v>○</v>
      </c>
      <c r="V19" s="85">
        <v>0.059</v>
      </c>
      <c r="W19" s="86" t="s">
        <v>37</v>
      </c>
      <c r="X19" s="82" t="s">
        <v>50</v>
      </c>
      <c r="Y19" s="85">
        <v>0.057</v>
      </c>
      <c r="Z19" s="86" t="s">
        <v>37</v>
      </c>
      <c r="AA19" s="82" t="s">
        <v>50</v>
      </c>
      <c r="AB19" s="85">
        <v>0.045</v>
      </c>
      <c r="AC19" s="86" t="s">
        <v>37</v>
      </c>
      <c r="AD19" s="82" t="s">
        <v>50</v>
      </c>
      <c r="AE19" s="85">
        <v>0.039</v>
      </c>
      <c r="AF19" s="86" t="s">
        <v>37</v>
      </c>
      <c r="AG19" s="83" t="s">
        <v>50</v>
      </c>
      <c r="AH19" s="87">
        <v>0.033</v>
      </c>
      <c r="AI19" s="86" t="s">
        <v>37</v>
      </c>
      <c r="AJ19" s="84" t="s">
        <v>50</v>
      </c>
      <c r="AL19" s="1" t="e">
        <f t="shared" si="1"/>
        <v>#REF!</v>
      </c>
      <c r="AM19" s="1" t="e">
        <f>VLOOKUP(E19,#REF!,3,FALSE)</f>
        <v>#REF!</v>
      </c>
    </row>
    <row r="20" spans="1:39" s="1" customFormat="1" ht="18" customHeight="1">
      <c r="A20" s="88" t="s">
        <v>66</v>
      </c>
      <c r="B20" s="113" t="s">
        <v>67</v>
      </c>
      <c r="C20" s="100">
        <v>2103</v>
      </c>
      <c r="D20" s="100">
        <v>9</v>
      </c>
      <c r="E20" s="101" t="s">
        <v>68</v>
      </c>
      <c r="F20" s="111" t="s">
        <v>48</v>
      </c>
      <c r="G20" s="103">
        <v>0</v>
      </c>
      <c r="H20" s="103">
        <v>0</v>
      </c>
      <c r="I20" s="103">
        <v>0</v>
      </c>
      <c r="J20" s="103">
        <v>0</v>
      </c>
      <c r="K20" s="104">
        <v>0</v>
      </c>
      <c r="L20" s="103">
        <v>0</v>
      </c>
      <c r="M20" s="103">
        <v>0</v>
      </c>
      <c r="N20" s="103">
        <v>0</v>
      </c>
      <c r="O20" s="103">
        <v>0</v>
      </c>
      <c r="P20" s="104">
        <v>0</v>
      </c>
      <c r="Q20" s="103" t="str">
        <f t="shared" si="0"/>
        <v>○</v>
      </c>
      <c r="R20" s="103" t="str">
        <f t="shared" si="0"/>
        <v>○</v>
      </c>
      <c r="S20" s="103" t="str">
        <f t="shared" si="0"/>
        <v>○</v>
      </c>
      <c r="T20" s="103" t="str">
        <f t="shared" si="0"/>
        <v>○</v>
      </c>
      <c r="U20" s="105" t="str">
        <f t="shared" si="0"/>
        <v>○</v>
      </c>
      <c r="V20" s="106">
        <v>0.055</v>
      </c>
      <c r="W20" s="107" t="s">
        <v>37</v>
      </c>
      <c r="X20" s="103" t="s">
        <v>50</v>
      </c>
      <c r="Y20" s="106">
        <v>0.057</v>
      </c>
      <c r="Z20" s="107" t="s">
        <v>37</v>
      </c>
      <c r="AA20" s="103" t="s">
        <v>50</v>
      </c>
      <c r="AB20" s="106">
        <v>0.047</v>
      </c>
      <c r="AC20" s="107" t="s">
        <v>37</v>
      </c>
      <c r="AD20" s="103" t="s">
        <v>50</v>
      </c>
      <c r="AE20" s="106">
        <v>0.038</v>
      </c>
      <c r="AF20" s="107" t="s">
        <v>37</v>
      </c>
      <c r="AG20" s="104" t="s">
        <v>50</v>
      </c>
      <c r="AH20" s="108">
        <v>0.04</v>
      </c>
      <c r="AI20" s="107" t="s">
        <v>37</v>
      </c>
      <c r="AJ20" s="105" t="s">
        <v>50</v>
      </c>
      <c r="AL20" s="1" t="e">
        <f t="shared" si="1"/>
        <v>#REF!</v>
      </c>
      <c r="AM20" s="1" t="e">
        <f>VLOOKUP(E20,#REF!,3,FALSE)</f>
        <v>#REF!</v>
      </c>
    </row>
    <row r="21" spans="1:39" s="1" customFormat="1" ht="18" customHeight="1">
      <c r="A21" s="88"/>
      <c r="B21" s="99"/>
      <c r="C21" s="100">
        <v>2104</v>
      </c>
      <c r="D21" s="100">
        <v>10</v>
      </c>
      <c r="E21" s="101" t="s">
        <v>69</v>
      </c>
      <c r="F21" s="111" t="s">
        <v>70</v>
      </c>
      <c r="G21" s="103">
        <v>0</v>
      </c>
      <c r="H21" s="103">
        <v>0</v>
      </c>
      <c r="I21" s="103">
        <v>0</v>
      </c>
      <c r="J21" s="103">
        <v>0</v>
      </c>
      <c r="K21" s="104">
        <v>0</v>
      </c>
      <c r="L21" s="103">
        <v>0</v>
      </c>
      <c r="M21" s="103">
        <v>0</v>
      </c>
      <c r="N21" s="103">
        <v>1</v>
      </c>
      <c r="O21" s="103">
        <v>0</v>
      </c>
      <c r="P21" s="104">
        <v>0</v>
      </c>
      <c r="Q21" s="103" t="str">
        <f t="shared" si="0"/>
        <v>○</v>
      </c>
      <c r="R21" s="103" t="str">
        <f t="shared" si="0"/>
        <v>○</v>
      </c>
      <c r="S21" s="103" t="str">
        <f t="shared" si="0"/>
        <v>×</v>
      </c>
      <c r="T21" s="103" t="str">
        <f t="shared" si="0"/>
        <v>○</v>
      </c>
      <c r="U21" s="105" t="str">
        <f t="shared" si="0"/>
        <v>○</v>
      </c>
      <c r="V21" s="106">
        <v>0.061</v>
      </c>
      <c r="W21" s="107" t="s">
        <v>37</v>
      </c>
      <c r="X21" s="103" t="s">
        <v>50</v>
      </c>
      <c r="Y21" s="106">
        <v>0.067</v>
      </c>
      <c r="Z21" s="107" t="s">
        <v>37</v>
      </c>
      <c r="AA21" s="103" t="s">
        <v>50</v>
      </c>
      <c r="AB21" s="106">
        <v>0.06</v>
      </c>
      <c r="AC21" s="107" t="s">
        <v>37</v>
      </c>
      <c r="AD21" s="103" t="s">
        <v>50</v>
      </c>
      <c r="AE21" s="106">
        <v>0.036</v>
      </c>
      <c r="AF21" s="107" t="s">
        <v>37</v>
      </c>
      <c r="AG21" s="104" t="s">
        <v>50</v>
      </c>
      <c r="AH21" s="108">
        <v>0.041</v>
      </c>
      <c r="AI21" s="107" t="s">
        <v>37</v>
      </c>
      <c r="AJ21" s="105" t="s">
        <v>50</v>
      </c>
      <c r="AL21" s="1" t="e">
        <f t="shared" si="1"/>
        <v>#REF!</v>
      </c>
      <c r="AM21" s="1" t="e">
        <f>VLOOKUP(E21,#REF!,3,FALSE)</f>
        <v>#REF!</v>
      </c>
    </row>
    <row r="22" spans="1:39" s="1" customFormat="1" ht="18" customHeight="1">
      <c r="A22" s="88"/>
      <c r="B22" s="99"/>
      <c r="C22" s="114">
        <v>2106</v>
      </c>
      <c r="D22" s="114">
        <v>11</v>
      </c>
      <c r="E22" s="115" t="s">
        <v>71</v>
      </c>
      <c r="F22" s="116" t="s">
        <v>48</v>
      </c>
      <c r="G22" s="117">
        <v>0</v>
      </c>
      <c r="H22" s="117">
        <v>0</v>
      </c>
      <c r="I22" s="117">
        <v>0</v>
      </c>
      <c r="J22" s="117">
        <v>0</v>
      </c>
      <c r="K22" s="118">
        <v>0</v>
      </c>
      <c r="L22" s="117">
        <v>0</v>
      </c>
      <c r="M22" s="117">
        <v>0</v>
      </c>
      <c r="N22" s="117">
        <v>0</v>
      </c>
      <c r="O22" s="117">
        <v>0</v>
      </c>
      <c r="P22" s="118">
        <v>0</v>
      </c>
      <c r="Q22" s="117" t="str">
        <f t="shared" si="0"/>
        <v>○</v>
      </c>
      <c r="R22" s="117" t="str">
        <f t="shared" si="0"/>
        <v>○</v>
      </c>
      <c r="S22" s="117" t="str">
        <f t="shared" si="0"/>
        <v>○</v>
      </c>
      <c r="T22" s="117" t="str">
        <f t="shared" si="0"/>
        <v>○</v>
      </c>
      <c r="U22" s="119" t="str">
        <f t="shared" si="0"/>
        <v>○</v>
      </c>
      <c r="V22" s="120">
        <v>0.057</v>
      </c>
      <c r="W22" s="121" t="s">
        <v>37</v>
      </c>
      <c r="X22" s="117" t="s">
        <v>50</v>
      </c>
      <c r="Y22" s="120">
        <v>0.058</v>
      </c>
      <c r="Z22" s="121" t="s">
        <v>37</v>
      </c>
      <c r="AA22" s="117" t="s">
        <v>50</v>
      </c>
      <c r="AB22" s="120">
        <v>0.048</v>
      </c>
      <c r="AC22" s="121" t="s">
        <v>37</v>
      </c>
      <c r="AD22" s="117" t="s">
        <v>50</v>
      </c>
      <c r="AE22" s="120">
        <v>0.041</v>
      </c>
      <c r="AF22" s="121" t="s">
        <v>37</v>
      </c>
      <c r="AG22" s="118" t="s">
        <v>50</v>
      </c>
      <c r="AH22" s="122">
        <v>0.043</v>
      </c>
      <c r="AI22" s="121" t="s">
        <v>37</v>
      </c>
      <c r="AJ22" s="119" t="s">
        <v>50</v>
      </c>
      <c r="AL22" s="1" t="e">
        <f t="shared" si="1"/>
        <v>#REF!</v>
      </c>
      <c r="AM22" s="1" t="e">
        <f>VLOOKUP(E22,#REF!,3,FALSE)</f>
        <v>#REF!</v>
      </c>
    </row>
    <row r="23" spans="1:39" s="1" customFormat="1" ht="18" customHeight="1">
      <c r="A23" s="88"/>
      <c r="B23" s="99"/>
      <c r="C23" s="100">
        <v>2108</v>
      </c>
      <c r="D23" s="100">
        <v>12</v>
      </c>
      <c r="E23" s="101" t="s">
        <v>72</v>
      </c>
      <c r="F23" s="111" t="s">
        <v>48</v>
      </c>
      <c r="G23" s="103">
        <v>0</v>
      </c>
      <c r="H23" s="103">
        <v>0</v>
      </c>
      <c r="I23" s="103">
        <v>0</v>
      </c>
      <c r="J23" s="103">
        <v>0</v>
      </c>
      <c r="K23" s="104">
        <v>0</v>
      </c>
      <c r="L23" s="103">
        <v>0</v>
      </c>
      <c r="M23" s="103">
        <v>0</v>
      </c>
      <c r="N23" s="103">
        <v>0</v>
      </c>
      <c r="O23" s="103">
        <v>0</v>
      </c>
      <c r="P23" s="104">
        <v>0</v>
      </c>
      <c r="Q23" s="103" t="str">
        <f t="shared" si="0"/>
        <v>○</v>
      </c>
      <c r="R23" s="103" t="str">
        <f t="shared" si="0"/>
        <v>○</v>
      </c>
      <c r="S23" s="103" t="str">
        <f t="shared" si="0"/>
        <v>○</v>
      </c>
      <c r="T23" s="103" t="str">
        <f t="shared" si="0"/>
        <v>○</v>
      </c>
      <c r="U23" s="105" t="str">
        <f t="shared" si="0"/>
        <v>○</v>
      </c>
      <c r="V23" s="106">
        <v>0.062</v>
      </c>
      <c r="W23" s="107" t="s">
        <v>37</v>
      </c>
      <c r="X23" s="103" t="s">
        <v>50</v>
      </c>
      <c r="Y23" s="106">
        <v>0.058</v>
      </c>
      <c r="Z23" s="107" t="s">
        <v>37</v>
      </c>
      <c r="AA23" s="103" t="s">
        <v>50</v>
      </c>
      <c r="AB23" s="106">
        <v>0.046</v>
      </c>
      <c r="AC23" s="107" t="s">
        <v>37</v>
      </c>
      <c r="AD23" s="103" t="s">
        <v>50</v>
      </c>
      <c r="AE23" s="106">
        <v>0.038</v>
      </c>
      <c r="AF23" s="107" t="s">
        <v>37</v>
      </c>
      <c r="AG23" s="104" t="s">
        <v>50</v>
      </c>
      <c r="AH23" s="108">
        <v>0.043</v>
      </c>
      <c r="AI23" s="107" t="s">
        <v>37</v>
      </c>
      <c r="AJ23" s="105" t="s">
        <v>50</v>
      </c>
      <c r="AL23" s="1" t="e">
        <f t="shared" si="1"/>
        <v>#REF!</v>
      </c>
      <c r="AM23" s="1" t="e">
        <f>VLOOKUP(E23,#REF!,3,FALSE)</f>
        <v>#REF!</v>
      </c>
    </row>
    <row r="24" spans="1:39" s="1" customFormat="1" ht="18" customHeight="1">
      <c r="A24" s="88"/>
      <c r="B24" s="123"/>
      <c r="C24" s="100">
        <v>2110</v>
      </c>
      <c r="D24" s="100">
        <v>13</v>
      </c>
      <c r="E24" s="101" t="s">
        <v>73</v>
      </c>
      <c r="F24" s="111" t="s">
        <v>48</v>
      </c>
      <c r="G24" s="103">
        <v>0</v>
      </c>
      <c r="H24" s="103">
        <v>0</v>
      </c>
      <c r="I24" s="103">
        <v>0</v>
      </c>
      <c r="J24" s="103">
        <v>0</v>
      </c>
      <c r="K24" s="104">
        <v>0</v>
      </c>
      <c r="L24" s="103">
        <v>1</v>
      </c>
      <c r="M24" s="103">
        <v>0</v>
      </c>
      <c r="N24" s="103">
        <v>0</v>
      </c>
      <c r="O24" s="103">
        <v>0</v>
      </c>
      <c r="P24" s="104">
        <v>0</v>
      </c>
      <c r="Q24" s="103" t="str">
        <f t="shared" si="0"/>
        <v>×</v>
      </c>
      <c r="R24" s="103" t="str">
        <f t="shared" si="0"/>
        <v>○</v>
      </c>
      <c r="S24" s="103" t="str">
        <f t="shared" si="0"/>
        <v>○</v>
      </c>
      <c r="T24" s="103" t="str">
        <f t="shared" si="0"/>
        <v>○</v>
      </c>
      <c r="U24" s="105" t="str">
        <f t="shared" si="0"/>
        <v>○</v>
      </c>
      <c r="V24" s="106">
        <v>0.066</v>
      </c>
      <c r="W24" s="107" t="s">
        <v>37</v>
      </c>
      <c r="X24" s="103" t="s">
        <v>50</v>
      </c>
      <c r="Y24" s="106">
        <v>0.061</v>
      </c>
      <c r="Z24" s="107" t="s">
        <v>37</v>
      </c>
      <c r="AA24" s="103" t="s">
        <v>50</v>
      </c>
      <c r="AB24" s="106">
        <v>0.054</v>
      </c>
      <c r="AC24" s="107" t="s">
        <v>37</v>
      </c>
      <c r="AD24" s="103" t="s">
        <v>50</v>
      </c>
      <c r="AE24" s="106">
        <v>0.036</v>
      </c>
      <c r="AF24" s="107" t="s">
        <v>37</v>
      </c>
      <c r="AG24" s="104" t="s">
        <v>50</v>
      </c>
      <c r="AH24" s="108">
        <v>0.038</v>
      </c>
      <c r="AI24" s="107" t="s">
        <v>37</v>
      </c>
      <c r="AJ24" s="105" t="s">
        <v>50</v>
      </c>
      <c r="AL24" s="1" t="e">
        <f t="shared" si="1"/>
        <v>#REF!</v>
      </c>
      <c r="AM24" s="1" t="e">
        <f>VLOOKUP(E24,#REF!,3,FALSE)</f>
        <v>#REF!</v>
      </c>
    </row>
    <row r="25" spans="1:39" s="1" customFormat="1" ht="18" customHeight="1">
      <c r="A25" s="88"/>
      <c r="B25" s="124" t="s">
        <v>74</v>
      </c>
      <c r="C25" s="125">
        <v>2201</v>
      </c>
      <c r="D25" s="125">
        <v>14</v>
      </c>
      <c r="E25" s="126" t="s">
        <v>75</v>
      </c>
      <c r="F25" s="127" t="s">
        <v>76</v>
      </c>
      <c r="G25" s="128">
        <v>0</v>
      </c>
      <c r="H25" s="128">
        <v>0</v>
      </c>
      <c r="I25" s="128">
        <v>0</v>
      </c>
      <c r="J25" s="128">
        <v>0</v>
      </c>
      <c r="K25" s="129">
        <v>0</v>
      </c>
      <c r="L25" s="128">
        <v>0</v>
      </c>
      <c r="M25" s="128">
        <v>0</v>
      </c>
      <c r="N25" s="128">
        <v>0</v>
      </c>
      <c r="O25" s="128">
        <v>0</v>
      </c>
      <c r="P25" s="129">
        <v>0</v>
      </c>
      <c r="Q25" s="128" t="str">
        <f t="shared" si="0"/>
        <v>○</v>
      </c>
      <c r="R25" s="128" t="str">
        <f t="shared" si="0"/>
        <v>○</v>
      </c>
      <c r="S25" s="128" t="str">
        <f t="shared" si="0"/>
        <v>○</v>
      </c>
      <c r="T25" s="128" t="str">
        <f t="shared" si="0"/>
        <v>○</v>
      </c>
      <c r="U25" s="130" t="str">
        <f t="shared" si="0"/>
        <v>○</v>
      </c>
      <c r="V25" s="131">
        <v>0.061</v>
      </c>
      <c r="W25" s="132" t="s">
        <v>37</v>
      </c>
      <c r="X25" s="128" t="s">
        <v>50</v>
      </c>
      <c r="Y25" s="131">
        <v>0.055</v>
      </c>
      <c r="Z25" s="132" t="s">
        <v>37</v>
      </c>
      <c r="AA25" s="128" t="s">
        <v>50</v>
      </c>
      <c r="AB25" s="131">
        <v>0.05</v>
      </c>
      <c r="AC25" s="132" t="s">
        <v>37</v>
      </c>
      <c r="AD25" s="128" t="s">
        <v>50</v>
      </c>
      <c r="AE25" s="131">
        <v>0.042</v>
      </c>
      <c r="AF25" s="132" t="s">
        <v>37</v>
      </c>
      <c r="AG25" s="129" t="s">
        <v>50</v>
      </c>
      <c r="AH25" s="133">
        <v>0.041</v>
      </c>
      <c r="AI25" s="132" t="s">
        <v>37</v>
      </c>
      <c r="AJ25" s="130" t="s">
        <v>50</v>
      </c>
      <c r="AL25" s="1" t="e">
        <f t="shared" si="1"/>
        <v>#REF!</v>
      </c>
      <c r="AM25" s="1" t="e">
        <f>VLOOKUP(E25,#REF!,3,FALSE)</f>
        <v>#REF!</v>
      </c>
    </row>
    <row r="26" spans="1:39" s="1" customFormat="1" ht="18" customHeight="1">
      <c r="A26" s="88"/>
      <c r="B26" s="110" t="s">
        <v>77</v>
      </c>
      <c r="C26" s="100">
        <v>2302</v>
      </c>
      <c r="D26" s="100">
        <v>15</v>
      </c>
      <c r="E26" s="101" t="s">
        <v>78</v>
      </c>
      <c r="F26" s="111" t="s">
        <v>48</v>
      </c>
      <c r="G26" s="103">
        <v>0</v>
      </c>
      <c r="H26" s="103">
        <v>0</v>
      </c>
      <c r="I26" s="103">
        <v>0</v>
      </c>
      <c r="J26" s="103">
        <v>0</v>
      </c>
      <c r="K26" s="104">
        <v>0</v>
      </c>
      <c r="L26" s="103">
        <v>0</v>
      </c>
      <c r="M26" s="103">
        <v>0</v>
      </c>
      <c r="N26" s="103">
        <v>0</v>
      </c>
      <c r="O26" s="103">
        <v>0</v>
      </c>
      <c r="P26" s="104">
        <v>0</v>
      </c>
      <c r="Q26" s="103" t="str">
        <f t="shared" si="0"/>
        <v>○</v>
      </c>
      <c r="R26" s="103" t="str">
        <f t="shared" si="0"/>
        <v>○</v>
      </c>
      <c r="S26" s="103" t="str">
        <f t="shared" si="0"/>
        <v>○</v>
      </c>
      <c r="T26" s="103" t="str">
        <f t="shared" si="0"/>
        <v>○</v>
      </c>
      <c r="U26" s="105" t="str">
        <f t="shared" si="0"/>
        <v>○</v>
      </c>
      <c r="V26" s="106">
        <v>0.061</v>
      </c>
      <c r="W26" s="107" t="s">
        <v>37</v>
      </c>
      <c r="X26" s="103" t="s">
        <v>50</v>
      </c>
      <c r="Y26" s="106">
        <v>0.048</v>
      </c>
      <c r="Z26" s="107" t="s">
        <v>37</v>
      </c>
      <c r="AA26" s="103" t="s">
        <v>50</v>
      </c>
      <c r="AB26" s="106">
        <v>0.041</v>
      </c>
      <c r="AC26" s="107" t="s">
        <v>37</v>
      </c>
      <c r="AD26" s="103" t="s">
        <v>50</v>
      </c>
      <c r="AE26" s="106">
        <v>0.033</v>
      </c>
      <c r="AF26" s="107" t="s">
        <v>37</v>
      </c>
      <c r="AG26" s="104" t="s">
        <v>50</v>
      </c>
      <c r="AH26" s="108">
        <v>0.037</v>
      </c>
      <c r="AI26" s="107" t="s">
        <v>37</v>
      </c>
      <c r="AJ26" s="105" t="s">
        <v>50</v>
      </c>
      <c r="AL26" s="1" t="e">
        <f t="shared" si="1"/>
        <v>#REF!</v>
      </c>
      <c r="AM26" s="1" t="e">
        <f>VLOOKUP(E26,#REF!,3,FALSE)</f>
        <v>#REF!</v>
      </c>
    </row>
    <row r="27" spans="1:39" s="1" customFormat="1" ht="18" customHeight="1">
      <c r="A27" s="88"/>
      <c r="B27" s="99"/>
      <c r="C27" s="100">
        <v>2303</v>
      </c>
      <c r="D27" s="100">
        <v>16</v>
      </c>
      <c r="E27" s="101" t="s">
        <v>79</v>
      </c>
      <c r="F27" s="111" t="s">
        <v>80</v>
      </c>
      <c r="G27" s="103">
        <v>0</v>
      </c>
      <c r="H27" s="103">
        <v>0</v>
      </c>
      <c r="I27" s="103">
        <v>0</v>
      </c>
      <c r="J27" s="103">
        <v>0</v>
      </c>
      <c r="K27" s="104">
        <v>0</v>
      </c>
      <c r="L27" s="103">
        <v>0</v>
      </c>
      <c r="M27" s="103">
        <v>0</v>
      </c>
      <c r="N27" s="103">
        <v>0</v>
      </c>
      <c r="O27" s="103">
        <v>0</v>
      </c>
      <c r="P27" s="104">
        <v>0</v>
      </c>
      <c r="Q27" s="103" t="str">
        <f t="shared" si="0"/>
        <v>○</v>
      </c>
      <c r="R27" s="103" t="str">
        <f t="shared" si="0"/>
        <v>○</v>
      </c>
      <c r="S27" s="103" t="str">
        <f t="shared" si="0"/>
        <v>○</v>
      </c>
      <c r="T27" s="103" t="str">
        <f t="shared" si="0"/>
        <v>○</v>
      </c>
      <c r="U27" s="105" t="str">
        <f t="shared" si="0"/>
        <v>○</v>
      </c>
      <c r="V27" s="106">
        <v>0.055</v>
      </c>
      <c r="W27" s="107" t="s">
        <v>37</v>
      </c>
      <c r="X27" s="103" t="s">
        <v>50</v>
      </c>
      <c r="Y27" s="106">
        <v>0.053</v>
      </c>
      <c r="Z27" s="107" t="s">
        <v>37</v>
      </c>
      <c r="AA27" s="103" t="s">
        <v>50</v>
      </c>
      <c r="AB27" s="106">
        <v>0.049</v>
      </c>
      <c r="AC27" s="107" t="s">
        <v>37</v>
      </c>
      <c r="AD27" s="103" t="s">
        <v>50</v>
      </c>
      <c r="AE27" s="106">
        <v>0.04</v>
      </c>
      <c r="AF27" s="107" t="s">
        <v>37</v>
      </c>
      <c r="AG27" s="104" t="s">
        <v>50</v>
      </c>
      <c r="AH27" s="108">
        <v>0.045</v>
      </c>
      <c r="AI27" s="107" t="s">
        <v>37</v>
      </c>
      <c r="AJ27" s="105" t="s">
        <v>50</v>
      </c>
      <c r="AL27" s="1" t="e">
        <f t="shared" si="1"/>
        <v>#REF!</v>
      </c>
      <c r="AM27" s="1" t="e">
        <f>VLOOKUP(E27,#REF!,3,FALSE)</f>
        <v>#REF!</v>
      </c>
    </row>
    <row r="28" spans="1:39" s="1" customFormat="1" ht="18" customHeight="1">
      <c r="A28" s="88"/>
      <c r="B28" s="99"/>
      <c r="C28" s="114">
        <v>2304</v>
      </c>
      <c r="D28" s="114">
        <v>17</v>
      </c>
      <c r="E28" s="115" t="s">
        <v>81</v>
      </c>
      <c r="F28" s="116" t="s">
        <v>48</v>
      </c>
      <c r="G28" s="117">
        <v>0</v>
      </c>
      <c r="H28" s="117">
        <v>0</v>
      </c>
      <c r="I28" s="117">
        <v>0</v>
      </c>
      <c r="J28" s="117">
        <v>0</v>
      </c>
      <c r="K28" s="118">
        <v>0</v>
      </c>
      <c r="L28" s="117">
        <v>0</v>
      </c>
      <c r="M28" s="117">
        <v>0</v>
      </c>
      <c r="N28" s="117">
        <v>0</v>
      </c>
      <c r="O28" s="117">
        <v>0</v>
      </c>
      <c r="P28" s="118">
        <v>0</v>
      </c>
      <c r="Q28" s="117" t="str">
        <f t="shared" si="0"/>
        <v>○</v>
      </c>
      <c r="R28" s="117" t="str">
        <f t="shared" si="0"/>
        <v>○</v>
      </c>
      <c r="S28" s="117" t="str">
        <f t="shared" si="0"/>
        <v>○</v>
      </c>
      <c r="T28" s="117" t="str">
        <f t="shared" si="0"/>
        <v>○</v>
      </c>
      <c r="U28" s="119" t="str">
        <f t="shared" si="0"/>
        <v>○</v>
      </c>
      <c r="V28" s="120">
        <v>0.059</v>
      </c>
      <c r="W28" s="121" t="s">
        <v>37</v>
      </c>
      <c r="X28" s="117" t="s">
        <v>50</v>
      </c>
      <c r="Y28" s="120">
        <v>0.055</v>
      </c>
      <c r="Z28" s="121" t="s">
        <v>37</v>
      </c>
      <c r="AA28" s="117" t="s">
        <v>50</v>
      </c>
      <c r="AB28" s="120">
        <v>0.048</v>
      </c>
      <c r="AC28" s="121" t="s">
        <v>37</v>
      </c>
      <c r="AD28" s="117" t="s">
        <v>50</v>
      </c>
      <c r="AE28" s="120">
        <v>0.039</v>
      </c>
      <c r="AF28" s="121" t="s">
        <v>37</v>
      </c>
      <c r="AG28" s="118" t="s">
        <v>50</v>
      </c>
      <c r="AH28" s="122">
        <v>0.039</v>
      </c>
      <c r="AI28" s="121" t="s">
        <v>37</v>
      </c>
      <c r="AJ28" s="119" t="s">
        <v>50</v>
      </c>
      <c r="AL28" s="1" t="e">
        <f t="shared" si="1"/>
        <v>#REF!</v>
      </c>
      <c r="AM28" s="1" t="e">
        <f>VLOOKUP(E28,#REF!,3,FALSE)</f>
        <v>#REF!</v>
      </c>
    </row>
    <row r="29" spans="1:39" s="1" customFormat="1" ht="18" customHeight="1">
      <c r="A29" s="88"/>
      <c r="B29" s="99"/>
      <c r="C29" s="100">
        <v>2305</v>
      </c>
      <c r="D29" s="100">
        <v>18</v>
      </c>
      <c r="E29" s="101" t="s">
        <v>82</v>
      </c>
      <c r="F29" s="111" t="s">
        <v>80</v>
      </c>
      <c r="G29" s="103">
        <v>0</v>
      </c>
      <c r="H29" s="103">
        <v>0</v>
      </c>
      <c r="I29" s="103">
        <v>0</v>
      </c>
      <c r="J29" s="103">
        <v>0</v>
      </c>
      <c r="K29" s="104">
        <v>0</v>
      </c>
      <c r="L29" s="103">
        <v>0</v>
      </c>
      <c r="M29" s="103">
        <v>0</v>
      </c>
      <c r="N29" s="103">
        <v>0</v>
      </c>
      <c r="O29" s="103">
        <v>0</v>
      </c>
      <c r="P29" s="104">
        <v>0</v>
      </c>
      <c r="Q29" s="103" t="str">
        <f t="shared" si="0"/>
        <v>○</v>
      </c>
      <c r="R29" s="103" t="str">
        <f t="shared" si="0"/>
        <v>○</v>
      </c>
      <c r="S29" s="103" t="str">
        <f t="shared" si="0"/>
        <v>○</v>
      </c>
      <c r="T29" s="103" t="str">
        <f t="shared" si="0"/>
        <v>○</v>
      </c>
      <c r="U29" s="105" t="str">
        <f t="shared" si="0"/>
        <v>○</v>
      </c>
      <c r="V29" s="106">
        <v>0.067</v>
      </c>
      <c r="W29" s="107" t="s">
        <v>37</v>
      </c>
      <c r="X29" s="103" t="s">
        <v>50</v>
      </c>
      <c r="Y29" s="106">
        <v>0.056</v>
      </c>
      <c r="Z29" s="107" t="s">
        <v>37</v>
      </c>
      <c r="AA29" s="103" t="s">
        <v>50</v>
      </c>
      <c r="AB29" s="106">
        <v>0.053</v>
      </c>
      <c r="AC29" s="107" t="s">
        <v>37</v>
      </c>
      <c r="AD29" s="103" t="s">
        <v>50</v>
      </c>
      <c r="AE29" s="106">
        <v>0.041</v>
      </c>
      <c r="AF29" s="107" t="s">
        <v>37</v>
      </c>
      <c r="AG29" s="104" t="s">
        <v>50</v>
      </c>
      <c r="AH29" s="108">
        <v>0.045</v>
      </c>
      <c r="AI29" s="107" t="s">
        <v>37</v>
      </c>
      <c r="AJ29" s="105" t="s">
        <v>50</v>
      </c>
      <c r="AL29" s="1" t="e">
        <f t="shared" si="1"/>
        <v>#REF!</v>
      </c>
      <c r="AM29" s="1" t="e">
        <f>VLOOKUP(E29,#REF!,3,FALSE)</f>
        <v>#REF!</v>
      </c>
    </row>
    <row r="30" spans="1:39" s="1" customFormat="1" ht="18" customHeight="1">
      <c r="A30" s="88"/>
      <c r="B30" s="99"/>
      <c r="C30" s="100">
        <v>2306</v>
      </c>
      <c r="D30" s="100">
        <v>19</v>
      </c>
      <c r="E30" s="101" t="s">
        <v>83</v>
      </c>
      <c r="F30" s="111" t="s">
        <v>48</v>
      </c>
      <c r="G30" s="103">
        <v>0</v>
      </c>
      <c r="H30" s="103">
        <v>0</v>
      </c>
      <c r="I30" s="103">
        <v>0</v>
      </c>
      <c r="J30" s="103">
        <v>0</v>
      </c>
      <c r="K30" s="104">
        <v>0</v>
      </c>
      <c r="L30" s="103">
        <v>0</v>
      </c>
      <c r="M30" s="103">
        <v>0</v>
      </c>
      <c r="N30" s="103">
        <v>0</v>
      </c>
      <c r="O30" s="103">
        <v>0</v>
      </c>
      <c r="P30" s="104">
        <v>0</v>
      </c>
      <c r="Q30" s="103" t="str">
        <f t="shared" si="0"/>
        <v>○</v>
      </c>
      <c r="R30" s="103" t="str">
        <f t="shared" si="0"/>
        <v>○</v>
      </c>
      <c r="S30" s="103" t="str">
        <f t="shared" si="0"/>
        <v>○</v>
      </c>
      <c r="T30" s="103" t="str">
        <f t="shared" si="0"/>
        <v>○</v>
      </c>
      <c r="U30" s="105" t="str">
        <f t="shared" si="0"/>
        <v>○</v>
      </c>
      <c r="V30" s="106">
        <v>0.051</v>
      </c>
      <c r="W30" s="107" t="s">
        <v>37</v>
      </c>
      <c r="X30" s="103" t="s">
        <v>50</v>
      </c>
      <c r="Y30" s="106">
        <v>0.046</v>
      </c>
      <c r="Z30" s="107" t="s">
        <v>37</v>
      </c>
      <c r="AA30" s="103" t="s">
        <v>50</v>
      </c>
      <c r="AB30" s="106">
        <v>0.041</v>
      </c>
      <c r="AC30" s="107" t="s">
        <v>37</v>
      </c>
      <c r="AD30" s="103" t="s">
        <v>50</v>
      </c>
      <c r="AE30" s="106">
        <v>0.036</v>
      </c>
      <c r="AF30" s="107" t="s">
        <v>37</v>
      </c>
      <c r="AG30" s="104" t="s">
        <v>50</v>
      </c>
      <c r="AH30" s="108">
        <v>0.033</v>
      </c>
      <c r="AI30" s="107" t="s">
        <v>37</v>
      </c>
      <c r="AJ30" s="105" t="s">
        <v>50</v>
      </c>
      <c r="AL30" s="1" t="e">
        <f t="shared" si="1"/>
        <v>#REF!</v>
      </c>
      <c r="AM30" s="1" t="e">
        <f>VLOOKUP(E30,#REF!,3,FALSE)</f>
        <v>#REF!</v>
      </c>
    </row>
    <row r="31" spans="1:39" s="1" customFormat="1" ht="18" customHeight="1">
      <c r="A31" s="88"/>
      <c r="B31" s="99"/>
      <c r="C31" s="114">
        <v>2307</v>
      </c>
      <c r="D31" s="114">
        <v>20</v>
      </c>
      <c r="E31" s="115" t="s">
        <v>84</v>
      </c>
      <c r="F31" s="116" t="s">
        <v>48</v>
      </c>
      <c r="G31" s="117">
        <v>2</v>
      </c>
      <c r="H31" s="117">
        <v>0</v>
      </c>
      <c r="I31" s="117">
        <v>1</v>
      </c>
      <c r="J31" s="117">
        <v>0</v>
      </c>
      <c r="K31" s="118">
        <v>0</v>
      </c>
      <c r="L31" s="117">
        <v>2</v>
      </c>
      <c r="M31" s="117">
        <v>0</v>
      </c>
      <c r="N31" s="117">
        <v>1</v>
      </c>
      <c r="O31" s="117">
        <v>0</v>
      </c>
      <c r="P31" s="118">
        <v>0</v>
      </c>
      <c r="Q31" s="117" t="str">
        <f t="shared" si="0"/>
        <v>×</v>
      </c>
      <c r="R31" s="117" t="str">
        <f t="shared" si="0"/>
        <v>○</v>
      </c>
      <c r="S31" s="117" t="str">
        <f t="shared" si="0"/>
        <v>×</v>
      </c>
      <c r="T31" s="117" t="str">
        <f t="shared" si="0"/>
        <v>○</v>
      </c>
      <c r="U31" s="119" t="str">
        <f t="shared" si="0"/>
        <v>○</v>
      </c>
      <c r="V31" s="120">
        <v>0.069</v>
      </c>
      <c r="W31" s="121" t="s">
        <v>59</v>
      </c>
      <c r="X31" s="117" t="s">
        <v>85</v>
      </c>
      <c r="Y31" s="120">
        <v>0.061</v>
      </c>
      <c r="Z31" s="121" t="s">
        <v>37</v>
      </c>
      <c r="AA31" s="117" t="s">
        <v>50</v>
      </c>
      <c r="AB31" s="120">
        <v>0.052</v>
      </c>
      <c r="AC31" s="121" t="s">
        <v>37</v>
      </c>
      <c r="AD31" s="117" t="s">
        <v>50</v>
      </c>
      <c r="AE31" s="120">
        <v>0.043</v>
      </c>
      <c r="AF31" s="121" t="s">
        <v>37</v>
      </c>
      <c r="AG31" s="118" t="s">
        <v>50</v>
      </c>
      <c r="AH31" s="122">
        <v>0.042</v>
      </c>
      <c r="AI31" s="121" t="s">
        <v>37</v>
      </c>
      <c r="AJ31" s="119" t="s">
        <v>50</v>
      </c>
      <c r="AL31" s="1" t="e">
        <f t="shared" si="1"/>
        <v>#REF!</v>
      </c>
      <c r="AM31" s="1" t="e">
        <f>VLOOKUP(E31,#REF!,3,FALSE)</f>
        <v>#REF!</v>
      </c>
    </row>
    <row r="32" spans="1:39" s="1" customFormat="1" ht="18" customHeight="1">
      <c r="A32" s="88"/>
      <c r="B32" s="99"/>
      <c r="C32" s="100">
        <v>2309</v>
      </c>
      <c r="D32" s="100">
        <v>21</v>
      </c>
      <c r="E32" s="101" t="s">
        <v>86</v>
      </c>
      <c r="F32" s="111" t="s">
        <v>48</v>
      </c>
      <c r="G32" s="103">
        <v>5</v>
      </c>
      <c r="H32" s="103">
        <v>0</v>
      </c>
      <c r="I32" s="103">
        <v>0</v>
      </c>
      <c r="J32" s="103">
        <v>0</v>
      </c>
      <c r="K32" s="104">
        <v>0</v>
      </c>
      <c r="L32" s="103">
        <v>2</v>
      </c>
      <c r="M32" s="103">
        <v>0</v>
      </c>
      <c r="N32" s="103">
        <v>0</v>
      </c>
      <c r="O32" s="103">
        <v>0</v>
      </c>
      <c r="P32" s="104">
        <v>0</v>
      </c>
      <c r="Q32" s="103" t="str">
        <f t="shared" si="0"/>
        <v>×</v>
      </c>
      <c r="R32" s="103" t="str">
        <f t="shared" si="0"/>
        <v>○</v>
      </c>
      <c r="S32" s="103" t="str">
        <f t="shared" si="0"/>
        <v>○</v>
      </c>
      <c r="T32" s="103" t="str">
        <f t="shared" si="0"/>
        <v>○</v>
      </c>
      <c r="U32" s="105" t="str">
        <f t="shared" si="0"/>
        <v>○</v>
      </c>
      <c r="V32" s="106">
        <v>0.067</v>
      </c>
      <c r="W32" s="107" t="s">
        <v>59</v>
      </c>
      <c r="X32" s="103" t="s">
        <v>60</v>
      </c>
      <c r="Y32" s="106">
        <v>0.059</v>
      </c>
      <c r="Z32" s="107" t="s">
        <v>37</v>
      </c>
      <c r="AA32" s="103" t="s">
        <v>50</v>
      </c>
      <c r="AB32" s="106">
        <v>0.054</v>
      </c>
      <c r="AC32" s="107" t="s">
        <v>37</v>
      </c>
      <c r="AD32" s="103" t="s">
        <v>50</v>
      </c>
      <c r="AE32" s="106">
        <v>0.042</v>
      </c>
      <c r="AF32" s="107" t="s">
        <v>37</v>
      </c>
      <c r="AG32" s="104" t="s">
        <v>50</v>
      </c>
      <c r="AH32" s="108">
        <v>0.047</v>
      </c>
      <c r="AI32" s="107" t="s">
        <v>37</v>
      </c>
      <c r="AJ32" s="105" t="s">
        <v>50</v>
      </c>
      <c r="AL32" s="1" t="e">
        <f t="shared" si="1"/>
        <v>#REF!</v>
      </c>
      <c r="AM32" s="1" t="e">
        <f>VLOOKUP(E32,#REF!,3,FALSE)</f>
        <v>#REF!</v>
      </c>
    </row>
    <row r="33" spans="1:39" s="1" customFormat="1" ht="18" customHeight="1">
      <c r="A33" s="88"/>
      <c r="B33" s="109"/>
      <c r="C33" s="100">
        <v>2310</v>
      </c>
      <c r="D33" s="100">
        <v>22</v>
      </c>
      <c r="E33" s="101" t="s">
        <v>87</v>
      </c>
      <c r="F33" s="111" t="s">
        <v>48</v>
      </c>
      <c r="G33" s="103">
        <v>0</v>
      </c>
      <c r="H33" s="103">
        <v>0</v>
      </c>
      <c r="I33" s="103">
        <v>0</v>
      </c>
      <c r="J33" s="103">
        <v>0</v>
      </c>
      <c r="K33" s="104">
        <v>0</v>
      </c>
      <c r="L33" s="103">
        <v>0</v>
      </c>
      <c r="M33" s="103">
        <v>0</v>
      </c>
      <c r="N33" s="103">
        <v>0</v>
      </c>
      <c r="O33" s="103">
        <v>0</v>
      </c>
      <c r="P33" s="104">
        <v>0</v>
      </c>
      <c r="Q33" s="103" t="str">
        <f t="shared" si="0"/>
        <v>○</v>
      </c>
      <c r="R33" s="103" t="str">
        <f t="shared" si="0"/>
        <v>○</v>
      </c>
      <c r="S33" s="103" t="str">
        <f t="shared" si="0"/>
        <v>○</v>
      </c>
      <c r="T33" s="103" t="str">
        <f t="shared" si="0"/>
        <v>○</v>
      </c>
      <c r="U33" s="105" t="str">
        <f t="shared" si="0"/>
        <v>○</v>
      </c>
      <c r="V33" s="106">
        <v>0.05</v>
      </c>
      <c r="W33" s="107" t="s">
        <v>37</v>
      </c>
      <c r="X33" s="103" t="s">
        <v>50</v>
      </c>
      <c r="Y33" s="106">
        <v>0.053</v>
      </c>
      <c r="Z33" s="107" t="s">
        <v>37</v>
      </c>
      <c r="AA33" s="103" t="s">
        <v>50</v>
      </c>
      <c r="AB33" s="106">
        <v>0.047</v>
      </c>
      <c r="AC33" s="107" t="s">
        <v>37</v>
      </c>
      <c r="AD33" s="103" t="s">
        <v>50</v>
      </c>
      <c r="AE33" s="106">
        <v>0.041</v>
      </c>
      <c r="AF33" s="107" t="s">
        <v>37</v>
      </c>
      <c r="AG33" s="104" t="s">
        <v>50</v>
      </c>
      <c r="AH33" s="108">
        <v>0.042</v>
      </c>
      <c r="AI33" s="107" t="s">
        <v>37</v>
      </c>
      <c r="AJ33" s="105" t="s">
        <v>50</v>
      </c>
      <c r="AL33" s="1" t="e">
        <f t="shared" si="1"/>
        <v>#REF!</v>
      </c>
      <c r="AM33" s="1" t="e">
        <f>VLOOKUP(E33,#REF!,3,FALSE)</f>
        <v>#REF!</v>
      </c>
    </row>
    <row r="34" spans="1:39" s="1" customFormat="1" ht="18" customHeight="1" thickBot="1">
      <c r="A34" s="77"/>
      <c r="B34" s="134" t="s">
        <v>88</v>
      </c>
      <c r="C34" s="135">
        <v>2403</v>
      </c>
      <c r="D34" s="135">
        <v>23</v>
      </c>
      <c r="E34" s="136" t="s">
        <v>89</v>
      </c>
      <c r="F34" s="137" t="s">
        <v>90</v>
      </c>
      <c r="G34" s="138">
        <v>0</v>
      </c>
      <c r="H34" s="138">
        <v>0</v>
      </c>
      <c r="I34" s="138">
        <v>0</v>
      </c>
      <c r="J34" s="138">
        <v>0</v>
      </c>
      <c r="K34" s="139">
        <v>2</v>
      </c>
      <c r="L34" s="138">
        <v>0</v>
      </c>
      <c r="M34" s="138">
        <v>0</v>
      </c>
      <c r="N34" s="138">
        <v>0</v>
      </c>
      <c r="O34" s="138">
        <v>0</v>
      </c>
      <c r="P34" s="139">
        <v>0</v>
      </c>
      <c r="Q34" s="138" t="str">
        <f t="shared" si="0"/>
        <v>○</v>
      </c>
      <c r="R34" s="138" t="str">
        <f t="shared" si="0"/>
        <v>○</v>
      </c>
      <c r="S34" s="138" t="str">
        <f t="shared" si="0"/>
        <v>○</v>
      </c>
      <c r="T34" s="138" t="str">
        <f t="shared" si="0"/>
        <v>○</v>
      </c>
      <c r="U34" s="140" t="str">
        <f t="shared" si="0"/>
        <v>×</v>
      </c>
      <c r="V34" s="141">
        <v>0.073</v>
      </c>
      <c r="W34" s="142" t="s">
        <v>37</v>
      </c>
      <c r="X34" s="138" t="s">
        <v>50</v>
      </c>
      <c r="Y34" s="141">
        <v>0.053</v>
      </c>
      <c r="Z34" s="142" t="s">
        <v>37</v>
      </c>
      <c r="AA34" s="138" t="s">
        <v>50</v>
      </c>
      <c r="AB34" s="141">
        <v>0.048</v>
      </c>
      <c r="AC34" s="142" t="s">
        <v>37</v>
      </c>
      <c r="AD34" s="138" t="s">
        <v>50</v>
      </c>
      <c r="AE34" s="141">
        <v>0.042</v>
      </c>
      <c r="AF34" s="142" t="s">
        <v>37</v>
      </c>
      <c r="AG34" s="139" t="s">
        <v>50</v>
      </c>
      <c r="AH34" s="143">
        <v>0.042</v>
      </c>
      <c r="AI34" s="142" t="s">
        <v>37</v>
      </c>
      <c r="AJ34" s="140" t="s">
        <v>50</v>
      </c>
      <c r="AL34" s="1" t="e">
        <f t="shared" si="1"/>
        <v>#REF!</v>
      </c>
      <c r="AM34" s="1" t="e">
        <f>VLOOKUP(E34,#REF!,3,FALSE)</f>
        <v>#REF!</v>
      </c>
    </row>
    <row r="35" spans="1:36" s="1" customFormat="1" ht="18" customHeight="1" thickTop="1">
      <c r="A35" s="66" t="s">
        <v>91</v>
      </c>
      <c r="B35" s="67" t="s">
        <v>92</v>
      </c>
      <c r="C35" s="100">
        <v>2602</v>
      </c>
      <c r="D35" s="100">
        <v>24</v>
      </c>
      <c r="E35" s="101" t="s">
        <v>93</v>
      </c>
      <c r="F35" s="144" t="s">
        <v>48</v>
      </c>
      <c r="G35" s="145">
        <v>0</v>
      </c>
      <c r="H35" s="146">
        <v>0</v>
      </c>
      <c r="I35" s="146">
        <v>0</v>
      </c>
      <c r="J35" s="146">
        <v>0</v>
      </c>
      <c r="K35" s="147">
        <v>0</v>
      </c>
      <c r="L35" s="146">
        <v>0</v>
      </c>
      <c r="M35" s="146">
        <v>0</v>
      </c>
      <c r="N35" s="146">
        <v>0</v>
      </c>
      <c r="O35" s="146">
        <v>0</v>
      </c>
      <c r="P35" s="148">
        <v>0</v>
      </c>
      <c r="Q35" s="149" t="str">
        <f aca="true" t="shared" si="2" ref="Q35:U60">IF((G35&gt;0)+(L35&gt;0),"×","○")</f>
        <v>○</v>
      </c>
      <c r="R35" s="146" t="str">
        <f t="shared" si="2"/>
        <v>○</v>
      </c>
      <c r="S35" s="146" t="str">
        <f t="shared" si="2"/>
        <v>○</v>
      </c>
      <c r="T35" s="146" t="str">
        <f t="shared" si="2"/>
        <v>○</v>
      </c>
      <c r="U35" s="150" t="str">
        <f t="shared" si="2"/>
        <v>○</v>
      </c>
      <c r="V35" s="76">
        <v>0.052</v>
      </c>
      <c r="W35" s="151" t="s">
        <v>37</v>
      </c>
      <c r="X35" s="152" t="s">
        <v>49</v>
      </c>
      <c r="Y35" s="74">
        <v>0.051</v>
      </c>
      <c r="Z35" s="151" t="s">
        <v>37</v>
      </c>
      <c r="AA35" s="152" t="s">
        <v>50</v>
      </c>
      <c r="AB35" s="74">
        <v>0.044</v>
      </c>
      <c r="AC35" s="151" t="s">
        <v>37</v>
      </c>
      <c r="AD35" s="152" t="s">
        <v>50</v>
      </c>
      <c r="AE35" s="74">
        <v>0.04</v>
      </c>
      <c r="AF35" s="153" t="s">
        <v>37</v>
      </c>
      <c r="AG35" s="154" t="s">
        <v>50</v>
      </c>
      <c r="AH35" s="76">
        <v>0.043</v>
      </c>
      <c r="AI35" s="153" t="s">
        <v>37</v>
      </c>
      <c r="AJ35" s="155" t="s">
        <v>50</v>
      </c>
    </row>
    <row r="36" spans="1:36" s="1" customFormat="1" ht="18" customHeight="1">
      <c r="A36" s="88"/>
      <c r="B36" s="109"/>
      <c r="C36" s="100">
        <v>2603</v>
      </c>
      <c r="D36" s="100">
        <v>25</v>
      </c>
      <c r="E36" s="101" t="s">
        <v>94</v>
      </c>
      <c r="F36" s="111" t="s">
        <v>48</v>
      </c>
      <c r="G36" s="156">
        <v>0</v>
      </c>
      <c r="H36" s="157">
        <v>0</v>
      </c>
      <c r="I36" s="157">
        <v>0</v>
      </c>
      <c r="J36" s="157">
        <v>0</v>
      </c>
      <c r="K36" s="158">
        <v>0</v>
      </c>
      <c r="L36" s="157">
        <v>0</v>
      </c>
      <c r="M36" s="157">
        <v>0</v>
      </c>
      <c r="N36" s="157">
        <v>0</v>
      </c>
      <c r="O36" s="157">
        <v>0</v>
      </c>
      <c r="P36" s="158">
        <v>0</v>
      </c>
      <c r="Q36" s="156" t="str">
        <f t="shared" si="2"/>
        <v>○</v>
      </c>
      <c r="R36" s="157" t="str">
        <f t="shared" si="2"/>
        <v>○</v>
      </c>
      <c r="S36" s="157" t="str">
        <f t="shared" si="2"/>
        <v>○</v>
      </c>
      <c r="T36" s="157" t="str">
        <f t="shared" si="2"/>
        <v>○</v>
      </c>
      <c r="U36" s="159" t="str">
        <f t="shared" si="2"/>
        <v>○</v>
      </c>
      <c r="V36" s="98">
        <v>0.061</v>
      </c>
      <c r="W36" s="160" t="s">
        <v>37</v>
      </c>
      <c r="X36" s="161" t="s">
        <v>50</v>
      </c>
      <c r="Y36" s="96">
        <v>0.061</v>
      </c>
      <c r="Z36" s="160" t="s">
        <v>37</v>
      </c>
      <c r="AA36" s="161" t="s">
        <v>50</v>
      </c>
      <c r="AB36" s="96">
        <v>0.055</v>
      </c>
      <c r="AC36" s="160" t="s">
        <v>37</v>
      </c>
      <c r="AD36" s="161" t="s">
        <v>50</v>
      </c>
      <c r="AE36" s="96">
        <v>0.062</v>
      </c>
      <c r="AF36" s="162" t="s">
        <v>37</v>
      </c>
      <c r="AG36" s="163" t="s">
        <v>50</v>
      </c>
      <c r="AH36" s="98">
        <v>0.066</v>
      </c>
      <c r="AI36" s="162" t="s">
        <v>37</v>
      </c>
      <c r="AJ36" s="164" t="s">
        <v>50</v>
      </c>
    </row>
    <row r="37" spans="1:36" s="1" customFormat="1" ht="18" customHeight="1">
      <c r="A37" s="88"/>
      <c r="B37" s="110" t="s">
        <v>95</v>
      </c>
      <c r="C37" s="165">
        <v>2701</v>
      </c>
      <c r="D37" s="165">
        <v>26</v>
      </c>
      <c r="E37" s="166" t="s">
        <v>96</v>
      </c>
      <c r="F37" s="167" t="s">
        <v>90</v>
      </c>
      <c r="G37" s="145">
        <v>0</v>
      </c>
      <c r="H37" s="168">
        <v>0</v>
      </c>
      <c r="I37" s="168">
        <v>0</v>
      </c>
      <c r="J37" s="168">
        <v>1</v>
      </c>
      <c r="K37" s="147">
        <v>0</v>
      </c>
      <c r="L37" s="168">
        <v>0</v>
      </c>
      <c r="M37" s="168">
        <v>0</v>
      </c>
      <c r="N37" s="168">
        <v>0</v>
      </c>
      <c r="O37" s="168">
        <v>0</v>
      </c>
      <c r="P37" s="147">
        <v>0</v>
      </c>
      <c r="Q37" s="145" t="str">
        <f t="shared" si="2"/>
        <v>○</v>
      </c>
      <c r="R37" s="168" t="str">
        <f t="shared" si="2"/>
        <v>○</v>
      </c>
      <c r="S37" s="168" t="str">
        <f t="shared" si="2"/>
        <v>○</v>
      </c>
      <c r="T37" s="168" t="str">
        <f t="shared" si="2"/>
        <v>×</v>
      </c>
      <c r="U37" s="169" t="str">
        <f t="shared" si="2"/>
        <v>○</v>
      </c>
      <c r="V37" s="170">
        <v>0.058</v>
      </c>
      <c r="W37" s="151" t="s">
        <v>37</v>
      </c>
      <c r="X37" s="152" t="s">
        <v>50</v>
      </c>
      <c r="Y37" s="106">
        <v>0.055</v>
      </c>
      <c r="Z37" s="151" t="s">
        <v>37</v>
      </c>
      <c r="AA37" s="152" t="s">
        <v>50</v>
      </c>
      <c r="AB37" s="106">
        <v>0.044</v>
      </c>
      <c r="AC37" s="151" t="s">
        <v>37</v>
      </c>
      <c r="AD37" s="152" t="s">
        <v>50</v>
      </c>
      <c r="AE37" s="106">
        <v>0.038</v>
      </c>
      <c r="AF37" s="171" t="s">
        <v>37</v>
      </c>
      <c r="AG37" s="172" t="s">
        <v>50</v>
      </c>
      <c r="AH37" s="170">
        <v>0.04</v>
      </c>
      <c r="AI37" s="171" t="s">
        <v>37</v>
      </c>
      <c r="AJ37" s="173" t="s">
        <v>50</v>
      </c>
    </row>
    <row r="38" spans="1:57" s="1" customFormat="1" ht="18" customHeight="1">
      <c r="A38" s="88"/>
      <c r="B38" s="99"/>
      <c r="C38" s="100">
        <v>2702</v>
      </c>
      <c r="D38" s="100">
        <v>27</v>
      </c>
      <c r="E38" s="101" t="s">
        <v>97</v>
      </c>
      <c r="F38" s="111" t="s">
        <v>48</v>
      </c>
      <c r="G38" s="145">
        <v>1</v>
      </c>
      <c r="H38" s="168">
        <v>0</v>
      </c>
      <c r="I38" s="168">
        <v>0</v>
      </c>
      <c r="J38" s="168">
        <v>0</v>
      </c>
      <c r="K38" s="147">
        <v>1</v>
      </c>
      <c r="L38" s="168">
        <v>1</v>
      </c>
      <c r="M38" s="168">
        <v>0</v>
      </c>
      <c r="N38" s="168">
        <v>0</v>
      </c>
      <c r="O38" s="168">
        <v>0</v>
      </c>
      <c r="P38" s="147">
        <v>0</v>
      </c>
      <c r="Q38" s="145" t="str">
        <f t="shared" si="2"/>
        <v>×</v>
      </c>
      <c r="R38" s="168" t="str">
        <f t="shared" si="2"/>
        <v>○</v>
      </c>
      <c r="S38" s="168" t="str">
        <f t="shared" si="2"/>
        <v>○</v>
      </c>
      <c r="T38" s="168" t="str">
        <f t="shared" si="2"/>
        <v>○</v>
      </c>
      <c r="U38" s="169" t="str">
        <f t="shared" si="2"/>
        <v>×</v>
      </c>
      <c r="V38" s="108">
        <v>0.076</v>
      </c>
      <c r="W38" s="151" t="s">
        <v>37</v>
      </c>
      <c r="X38" s="152" t="s">
        <v>50</v>
      </c>
      <c r="Y38" s="106">
        <v>0.058</v>
      </c>
      <c r="Z38" s="151" t="s">
        <v>37</v>
      </c>
      <c r="AA38" s="152" t="s">
        <v>50</v>
      </c>
      <c r="AB38" s="106">
        <v>0.043</v>
      </c>
      <c r="AC38" s="151" t="s">
        <v>37</v>
      </c>
      <c r="AD38" s="152" t="s">
        <v>50</v>
      </c>
      <c r="AE38" s="106">
        <v>0.042</v>
      </c>
      <c r="AF38" s="171" t="s">
        <v>37</v>
      </c>
      <c r="AG38" s="172" t="s">
        <v>50</v>
      </c>
      <c r="AH38" s="108">
        <v>0.044</v>
      </c>
      <c r="AI38" s="171" t="s">
        <v>37</v>
      </c>
      <c r="AJ38" s="173" t="s">
        <v>50</v>
      </c>
      <c r="AK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</row>
    <row r="39" spans="1:36" s="1" customFormat="1" ht="18" customHeight="1" thickBot="1">
      <c r="A39" s="77"/>
      <c r="B39" s="78"/>
      <c r="C39" s="79">
        <v>2703</v>
      </c>
      <c r="D39" s="79">
        <v>28</v>
      </c>
      <c r="E39" s="80" t="s">
        <v>98</v>
      </c>
      <c r="F39" s="112" t="s">
        <v>48</v>
      </c>
      <c r="G39" s="175">
        <v>1</v>
      </c>
      <c r="H39" s="176">
        <v>0</v>
      </c>
      <c r="I39" s="176">
        <v>0</v>
      </c>
      <c r="J39" s="176">
        <v>0</v>
      </c>
      <c r="K39" s="177">
        <v>0</v>
      </c>
      <c r="L39" s="176">
        <v>1</v>
      </c>
      <c r="M39" s="176">
        <v>0</v>
      </c>
      <c r="N39" s="176">
        <v>0</v>
      </c>
      <c r="O39" s="176">
        <v>0</v>
      </c>
      <c r="P39" s="177">
        <v>0</v>
      </c>
      <c r="Q39" s="175" t="str">
        <f t="shared" si="2"/>
        <v>×</v>
      </c>
      <c r="R39" s="176" t="str">
        <f t="shared" si="2"/>
        <v>○</v>
      </c>
      <c r="S39" s="176" t="str">
        <f t="shared" si="2"/>
        <v>○</v>
      </c>
      <c r="T39" s="178" t="str">
        <f t="shared" si="2"/>
        <v>○</v>
      </c>
      <c r="U39" s="179" t="str">
        <f t="shared" si="2"/>
        <v>○</v>
      </c>
      <c r="V39" s="87">
        <v>0.069</v>
      </c>
      <c r="W39" s="180" t="s">
        <v>37</v>
      </c>
      <c r="X39" s="181" t="s">
        <v>50</v>
      </c>
      <c r="Y39" s="85">
        <v>0.06</v>
      </c>
      <c r="Z39" s="180" t="s">
        <v>37</v>
      </c>
      <c r="AA39" s="181" t="s">
        <v>50</v>
      </c>
      <c r="AB39" s="85">
        <v>0.05</v>
      </c>
      <c r="AC39" s="180" t="s">
        <v>37</v>
      </c>
      <c r="AD39" s="181" t="s">
        <v>50</v>
      </c>
      <c r="AE39" s="85">
        <v>0.042</v>
      </c>
      <c r="AF39" s="182" t="s">
        <v>37</v>
      </c>
      <c r="AG39" s="183" t="s">
        <v>50</v>
      </c>
      <c r="AH39" s="87">
        <v>0.04</v>
      </c>
      <c r="AI39" s="182" t="s">
        <v>37</v>
      </c>
      <c r="AJ39" s="184" t="s">
        <v>50</v>
      </c>
    </row>
    <row r="40" spans="1:36" s="1" customFormat="1" ht="18" customHeight="1">
      <c r="A40" s="185" t="s">
        <v>99</v>
      </c>
      <c r="B40" s="113" t="s">
        <v>100</v>
      </c>
      <c r="C40" s="186">
        <v>3101</v>
      </c>
      <c r="D40" s="186">
        <v>29</v>
      </c>
      <c r="E40" s="187" t="s">
        <v>101</v>
      </c>
      <c r="F40" s="111" t="s">
        <v>48</v>
      </c>
      <c r="G40" s="145">
        <v>0</v>
      </c>
      <c r="H40" s="168">
        <v>0</v>
      </c>
      <c r="I40" s="168">
        <v>0</v>
      </c>
      <c r="J40" s="168">
        <v>0</v>
      </c>
      <c r="K40" s="147">
        <v>0</v>
      </c>
      <c r="L40" s="168">
        <v>0</v>
      </c>
      <c r="M40" s="168">
        <v>0</v>
      </c>
      <c r="N40" s="168">
        <v>0</v>
      </c>
      <c r="O40" s="168">
        <v>0</v>
      </c>
      <c r="P40" s="147">
        <v>0</v>
      </c>
      <c r="Q40" s="145" t="str">
        <f t="shared" si="2"/>
        <v>○</v>
      </c>
      <c r="R40" s="168" t="str">
        <f t="shared" si="2"/>
        <v>○</v>
      </c>
      <c r="S40" s="168" t="str">
        <f t="shared" si="2"/>
        <v>○</v>
      </c>
      <c r="T40" s="168" t="str">
        <f t="shared" si="2"/>
        <v>○</v>
      </c>
      <c r="U40" s="169" t="str">
        <f t="shared" si="2"/>
        <v>○</v>
      </c>
      <c r="V40" s="170">
        <v>0.055</v>
      </c>
      <c r="W40" s="151" t="s">
        <v>37</v>
      </c>
      <c r="X40" s="152" t="s">
        <v>50</v>
      </c>
      <c r="Y40" s="106">
        <v>0.048</v>
      </c>
      <c r="Z40" s="151" t="s">
        <v>37</v>
      </c>
      <c r="AA40" s="152" t="s">
        <v>50</v>
      </c>
      <c r="AB40" s="106">
        <v>0.039</v>
      </c>
      <c r="AC40" s="151" t="s">
        <v>37</v>
      </c>
      <c r="AD40" s="152" t="s">
        <v>50</v>
      </c>
      <c r="AE40" s="106">
        <v>0.033</v>
      </c>
      <c r="AF40" s="171" t="s">
        <v>37</v>
      </c>
      <c r="AG40" s="172" t="s">
        <v>50</v>
      </c>
      <c r="AH40" s="170">
        <v>0.037</v>
      </c>
      <c r="AI40" s="171" t="s">
        <v>37</v>
      </c>
      <c r="AJ40" s="173" t="s">
        <v>50</v>
      </c>
    </row>
    <row r="41" spans="1:36" s="1" customFormat="1" ht="18" customHeight="1">
      <c r="A41" s="88"/>
      <c r="B41" s="99"/>
      <c r="C41" s="100">
        <v>3102</v>
      </c>
      <c r="D41" s="100">
        <v>30</v>
      </c>
      <c r="E41" s="101" t="s">
        <v>102</v>
      </c>
      <c r="F41" s="111" t="s">
        <v>48</v>
      </c>
      <c r="G41" s="145">
        <v>0</v>
      </c>
      <c r="H41" s="168">
        <v>0</v>
      </c>
      <c r="I41" s="168">
        <v>0</v>
      </c>
      <c r="J41" s="168">
        <v>0</v>
      </c>
      <c r="K41" s="147">
        <v>0</v>
      </c>
      <c r="L41" s="168">
        <v>0</v>
      </c>
      <c r="M41" s="168">
        <v>0</v>
      </c>
      <c r="N41" s="168">
        <v>0</v>
      </c>
      <c r="O41" s="168">
        <v>0</v>
      </c>
      <c r="P41" s="147">
        <v>0</v>
      </c>
      <c r="Q41" s="145" t="str">
        <f t="shared" si="2"/>
        <v>○</v>
      </c>
      <c r="R41" s="168" t="str">
        <f t="shared" si="2"/>
        <v>○</v>
      </c>
      <c r="S41" s="168" t="str">
        <f t="shared" si="2"/>
        <v>○</v>
      </c>
      <c r="T41" s="168" t="str">
        <f t="shared" si="2"/>
        <v>○</v>
      </c>
      <c r="U41" s="169" t="str">
        <f t="shared" si="2"/>
        <v>○</v>
      </c>
      <c r="V41" s="108">
        <v>0.06</v>
      </c>
      <c r="W41" s="151" t="s">
        <v>37</v>
      </c>
      <c r="X41" s="152" t="s">
        <v>50</v>
      </c>
      <c r="Y41" s="106">
        <v>0.049</v>
      </c>
      <c r="Z41" s="151" t="s">
        <v>37</v>
      </c>
      <c r="AA41" s="152" t="s">
        <v>50</v>
      </c>
      <c r="AB41" s="106">
        <v>0.035</v>
      </c>
      <c r="AC41" s="151" t="s">
        <v>37</v>
      </c>
      <c r="AD41" s="152" t="s">
        <v>50</v>
      </c>
      <c r="AE41" s="106">
        <v>0.027</v>
      </c>
      <c r="AF41" s="171" t="s">
        <v>37</v>
      </c>
      <c r="AG41" s="172" t="s">
        <v>50</v>
      </c>
      <c r="AH41" s="108">
        <v>0.027</v>
      </c>
      <c r="AI41" s="171" t="s">
        <v>37</v>
      </c>
      <c r="AJ41" s="173" t="s">
        <v>50</v>
      </c>
    </row>
    <row r="42" spans="1:36" s="1" customFormat="1" ht="18" customHeight="1">
      <c r="A42" s="88"/>
      <c r="B42" s="99"/>
      <c r="C42" s="100">
        <v>3104</v>
      </c>
      <c r="D42" s="114">
        <v>31</v>
      </c>
      <c r="E42" s="115" t="s">
        <v>103</v>
      </c>
      <c r="F42" s="188" t="s">
        <v>48</v>
      </c>
      <c r="G42" s="189">
        <v>1</v>
      </c>
      <c r="H42" s="190">
        <v>0</v>
      </c>
      <c r="I42" s="190">
        <v>0</v>
      </c>
      <c r="J42" s="190">
        <v>0</v>
      </c>
      <c r="K42" s="191">
        <v>1</v>
      </c>
      <c r="L42" s="190">
        <v>0</v>
      </c>
      <c r="M42" s="190">
        <v>0</v>
      </c>
      <c r="N42" s="190">
        <v>0</v>
      </c>
      <c r="O42" s="190">
        <v>0</v>
      </c>
      <c r="P42" s="191">
        <v>0</v>
      </c>
      <c r="Q42" s="189" t="str">
        <f t="shared" si="2"/>
        <v>×</v>
      </c>
      <c r="R42" s="190" t="str">
        <f t="shared" si="2"/>
        <v>○</v>
      </c>
      <c r="S42" s="190" t="str">
        <f t="shared" si="2"/>
        <v>○</v>
      </c>
      <c r="T42" s="190" t="str">
        <f t="shared" si="2"/>
        <v>○</v>
      </c>
      <c r="U42" s="192" t="str">
        <f t="shared" si="2"/>
        <v>×</v>
      </c>
      <c r="V42" s="122">
        <v>0.067</v>
      </c>
      <c r="W42" s="193" t="s">
        <v>37</v>
      </c>
      <c r="X42" s="194" t="s">
        <v>50</v>
      </c>
      <c r="Y42" s="120">
        <v>0.05</v>
      </c>
      <c r="Z42" s="193" t="s">
        <v>37</v>
      </c>
      <c r="AA42" s="194" t="s">
        <v>50</v>
      </c>
      <c r="AB42" s="120">
        <v>0.045</v>
      </c>
      <c r="AC42" s="193" t="s">
        <v>37</v>
      </c>
      <c r="AD42" s="194" t="s">
        <v>50</v>
      </c>
      <c r="AE42" s="120">
        <v>0.039</v>
      </c>
      <c r="AF42" s="195" t="s">
        <v>37</v>
      </c>
      <c r="AG42" s="196" t="s">
        <v>50</v>
      </c>
      <c r="AH42" s="122">
        <v>0.041</v>
      </c>
      <c r="AI42" s="195" t="s">
        <v>37</v>
      </c>
      <c r="AJ42" s="197" t="s">
        <v>50</v>
      </c>
    </row>
    <row r="43" spans="1:36" s="1" customFormat="1" ht="18" customHeight="1">
      <c r="A43" s="88"/>
      <c r="B43" s="99"/>
      <c r="C43" s="100">
        <v>3105</v>
      </c>
      <c r="D43" s="100">
        <v>32</v>
      </c>
      <c r="E43" s="101" t="s">
        <v>104</v>
      </c>
      <c r="F43" s="111" t="s">
        <v>48</v>
      </c>
      <c r="G43" s="145">
        <v>0</v>
      </c>
      <c r="H43" s="168">
        <v>0</v>
      </c>
      <c r="I43" s="168">
        <v>1</v>
      </c>
      <c r="J43" s="168">
        <v>0</v>
      </c>
      <c r="K43" s="147">
        <v>0</v>
      </c>
      <c r="L43" s="168">
        <v>0</v>
      </c>
      <c r="M43" s="168">
        <v>0</v>
      </c>
      <c r="N43" s="168">
        <v>0</v>
      </c>
      <c r="O43" s="168">
        <v>0</v>
      </c>
      <c r="P43" s="147">
        <v>0</v>
      </c>
      <c r="Q43" s="145" t="str">
        <f t="shared" si="2"/>
        <v>○</v>
      </c>
      <c r="R43" s="168" t="str">
        <f t="shared" si="2"/>
        <v>○</v>
      </c>
      <c r="S43" s="168" t="str">
        <f t="shared" si="2"/>
        <v>×</v>
      </c>
      <c r="T43" s="168" t="str">
        <f t="shared" si="2"/>
        <v>○</v>
      </c>
      <c r="U43" s="169" t="str">
        <f t="shared" si="2"/>
        <v>○</v>
      </c>
      <c r="V43" s="108">
        <v>0.064</v>
      </c>
      <c r="W43" s="151" t="s">
        <v>37</v>
      </c>
      <c r="X43" s="152" t="s">
        <v>50</v>
      </c>
      <c r="Y43" s="106">
        <v>0.052</v>
      </c>
      <c r="Z43" s="151" t="s">
        <v>37</v>
      </c>
      <c r="AA43" s="152" t="s">
        <v>50</v>
      </c>
      <c r="AB43" s="106">
        <v>0.046</v>
      </c>
      <c r="AC43" s="151" t="s">
        <v>37</v>
      </c>
      <c r="AD43" s="152" t="s">
        <v>50</v>
      </c>
      <c r="AE43" s="106">
        <v>0.039</v>
      </c>
      <c r="AF43" s="171" t="s">
        <v>37</v>
      </c>
      <c r="AG43" s="172" t="s">
        <v>50</v>
      </c>
      <c r="AH43" s="108">
        <v>0.04</v>
      </c>
      <c r="AI43" s="171" t="s">
        <v>37</v>
      </c>
      <c r="AJ43" s="173" t="s">
        <v>50</v>
      </c>
    </row>
    <row r="44" spans="1:36" s="1" customFormat="1" ht="18" customHeight="1">
      <c r="A44" s="88"/>
      <c r="B44" s="99"/>
      <c r="C44" s="100">
        <v>3107</v>
      </c>
      <c r="D44" s="100">
        <v>33</v>
      </c>
      <c r="E44" s="101" t="s">
        <v>105</v>
      </c>
      <c r="F44" s="111" t="s">
        <v>48</v>
      </c>
      <c r="G44" s="145">
        <v>1</v>
      </c>
      <c r="H44" s="168">
        <v>0</v>
      </c>
      <c r="I44" s="168">
        <v>0</v>
      </c>
      <c r="J44" s="168">
        <v>0</v>
      </c>
      <c r="K44" s="147">
        <v>0</v>
      </c>
      <c r="L44" s="168">
        <v>2</v>
      </c>
      <c r="M44" s="168">
        <v>0</v>
      </c>
      <c r="N44" s="168">
        <v>0</v>
      </c>
      <c r="O44" s="168">
        <v>0</v>
      </c>
      <c r="P44" s="147">
        <v>0</v>
      </c>
      <c r="Q44" s="145" t="str">
        <f t="shared" si="2"/>
        <v>×</v>
      </c>
      <c r="R44" s="168" t="str">
        <f t="shared" si="2"/>
        <v>○</v>
      </c>
      <c r="S44" s="168" t="str">
        <f t="shared" si="2"/>
        <v>○</v>
      </c>
      <c r="T44" s="168" t="str">
        <f t="shared" si="2"/>
        <v>○</v>
      </c>
      <c r="U44" s="169" t="str">
        <f t="shared" si="2"/>
        <v>○</v>
      </c>
      <c r="V44" s="108">
        <v>0.063</v>
      </c>
      <c r="W44" s="151" t="s">
        <v>59</v>
      </c>
      <c r="X44" s="152" t="s">
        <v>60</v>
      </c>
      <c r="Y44" s="106">
        <v>0.05</v>
      </c>
      <c r="Z44" s="151" t="s">
        <v>37</v>
      </c>
      <c r="AA44" s="152" t="s">
        <v>50</v>
      </c>
      <c r="AB44" s="106">
        <v>0.043</v>
      </c>
      <c r="AC44" s="151" t="s">
        <v>37</v>
      </c>
      <c r="AD44" s="152" t="s">
        <v>50</v>
      </c>
      <c r="AE44" s="106">
        <v>0.036</v>
      </c>
      <c r="AF44" s="171" t="s">
        <v>37</v>
      </c>
      <c r="AG44" s="172" t="s">
        <v>50</v>
      </c>
      <c r="AH44" s="108">
        <v>0.035</v>
      </c>
      <c r="AI44" s="171" t="s">
        <v>37</v>
      </c>
      <c r="AJ44" s="173" t="s">
        <v>50</v>
      </c>
    </row>
    <row r="45" spans="1:36" s="1" customFormat="1" ht="18" customHeight="1">
      <c r="A45" s="88"/>
      <c r="B45" s="99"/>
      <c r="C45" s="114">
        <v>3109</v>
      </c>
      <c r="D45" s="114">
        <v>34</v>
      </c>
      <c r="E45" s="115" t="s">
        <v>106</v>
      </c>
      <c r="F45" s="188" t="s">
        <v>48</v>
      </c>
      <c r="G45" s="189">
        <v>1</v>
      </c>
      <c r="H45" s="190">
        <v>1</v>
      </c>
      <c r="I45" s="190">
        <v>0</v>
      </c>
      <c r="J45" s="190">
        <v>0</v>
      </c>
      <c r="K45" s="191">
        <v>0</v>
      </c>
      <c r="L45" s="190">
        <v>0</v>
      </c>
      <c r="M45" s="190">
        <v>0</v>
      </c>
      <c r="N45" s="190">
        <v>0</v>
      </c>
      <c r="O45" s="190">
        <v>0</v>
      </c>
      <c r="P45" s="191">
        <v>0</v>
      </c>
      <c r="Q45" s="189" t="str">
        <f t="shared" si="2"/>
        <v>×</v>
      </c>
      <c r="R45" s="190" t="str">
        <f t="shared" si="2"/>
        <v>×</v>
      </c>
      <c r="S45" s="190" t="str">
        <f t="shared" si="2"/>
        <v>○</v>
      </c>
      <c r="T45" s="190" t="str">
        <f t="shared" si="2"/>
        <v>○</v>
      </c>
      <c r="U45" s="192" t="str">
        <f t="shared" si="2"/>
        <v>○</v>
      </c>
      <c r="V45" s="122">
        <v>0.071</v>
      </c>
      <c r="W45" s="193" t="s">
        <v>37</v>
      </c>
      <c r="X45" s="198" t="s">
        <v>50</v>
      </c>
      <c r="Y45" s="120">
        <v>0.061</v>
      </c>
      <c r="Z45" s="193" t="s">
        <v>37</v>
      </c>
      <c r="AA45" s="198" t="s">
        <v>50</v>
      </c>
      <c r="AB45" s="120">
        <v>0.054</v>
      </c>
      <c r="AC45" s="193" t="s">
        <v>37</v>
      </c>
      <c r="AD45" s="198" t="s">
        <v>50</v>
      </c>
      <c r="AE45" s="120">
        <v>0.048</v>
      </c>
      <c r="AF45" s="195" t="s">
        <v>37</v>
      </c>
      <c r="AG45" s="199" t="s">
        <v>50</v>
      </c>
      <c r="AH45" s="122">
        <v>0.042</v>
      </c>
      <c r="AI45" s="195" t="s">
        <v>37</v>
      </c>
      <c r="AJ45" s="200" t="s">
        <v>50</v>
      </c>
    </row>
    <row r="46" spans="1:36" s="1" customFormat="1" ht="18" customHeight="1">
      <c r="A46" s="88"/>
      <c r="B46" s="99"/>
      <c r="C46" s="100"/>
      <c r="D46" s="100">
        <v>35</v>
      </c>
      <c r="E46" s="101" t="s">
        <v>107</v>
      </c>
      <c r="F46" s="111" t="s">
        <v>108</v>
      </c>
      <c r="G46" s="145">
        <v>0</v>
      </c>
      <c r="H46" s="168">
        <v>0</v>
      </c>
      <c r="I46" s="168">
        <v>0</v>
      </c>
      <c r="J46" s="168">
        <v>0</v>
      </c>
      <c r="K46" s="147">
        <v>0</v>
      </c>
      <c r="L46" s="168">
        <v>1</v>
      </c>
      <c r="M46" s="168">
        <v>0</v>
      </c>
      <c r="N46" s="168">
        <v>0</v>
      </c>
      <c r="O46" s="168">
        <v>0</v>
      </c>
      <c r="P46" s="147">
        <v>0</v>
      </c>
      <c r="Q46" s="145" t="str">
        <f t="shared" si="2"/>
        <v>×</v>
      </c>
      <c r="R46" s="168" t="str">
        <f t="shared" si="2"/>
        <v>○</v>
      </c>
      <c r="S46" s="168" t="str">
        <f t="shared" si="2"/>
        <v>○</v>
      </c>
      <c r="T46" s="168" t="str">
        <f t="shared" si="2"/>
        <v>○</v>
      </c>
      <c r="U46" s="169" t="str">
        <f t="shared" si="2"/>
        <v>○</v>
      </c>
      <c r="V46" s="108">
        <v>0.061</v>
      </c>
      <c r="W46" s="151" t="s">
        <v>37</v>
      </c>
      <c r="X46" s="152" t="s">
        <v>50</v>
      </c>
      <c r="Y46" s="106">
        <v>0.048</v>
      </c>
      <c r="Z46" s="151" t="s">
        <v>37</v>
      </c>
      <c r="AA46" s="152" t="s">
        <v>50</v>
      </c>
      <c r="AB46" s="106">
        <v>0.042</v>
      </c>
      <c r="AC46" s="151" t="s">
        <v>37</v>
      </c>
      <c r="AD46" s="152" t="s">
        <v>50</v>
      </c>
      <c r="AE46" s="106">
        <v>0.037</v>
      </c>
      <c r="AF46" s="171" t="s">
        <v>37</v>
      </c>
      <c r="AG46" s="172" t="s">
        <v>50</v>
      </c>
      <c r="AH46" s="108">
        <v>0.038</v>
      </c>
      <c r="AI46" s="171" t="s">
        <v>37</v>
      </c>
      <c r="AJ46" s="173" t="s">
        <v>50</v>
      </c>
    </row>
    <row r="47" spans="1:36" s="1" customFormat="1" ht="18" customHeight="1">
      <c r="A47" s="88"/>
      <c r="B47" s="99"/>
      <c r="C47" s="201">
        <v>3112</v>
      </c>
      <c r="D47" s="100">
        <v>36</v>
      </c>
      <c r="E47" s="101" t="s">
        <v>109</v>
      </c>
      <c r="F47" s="111" t="s">
        <v>48</v>
      </c>
      <c r="G47" s="145">
        <v>0</v>
      </c>
      <c r="H47" s="168">
        <v>0</v>
      </c>
      <c r="I47" s="168">
        <v>0</v>
      </c>
      <c r="J47" s="202">
        <v>0</v>
      </c>
      <c r="K47" s="147">
        <v>0</v>
      </c>
      <c r="L47" s="168">
        <v>0</v>
      </c>
      <c r="M47" s="168">
        <v>0</v>
      </c>
      <c r="N47" s="168">
        <v>0</v>
      </c>
      <c r="O47" s="202">
        <v>0</v>
      </c>
      <c r="P47" s="147">
        <v>0</v>
      </c>
      <c r="Q47" s="145" t="str">
        <f t="shared" si="2"/>
        <v>○</v>
      </c>
      <c r="R47" s="168" t="str">
        <f t="shared" si="2"/>
        <v>○</v>
      </c>
      <c r="S47" s="168" t="str">
        <f t="shared" si="2"/>
        <v>○</v>
      </c>
      <c r="T47" s="202" t="str">
        <f t="shared" si="2"/>
        <v>○</v>
      </c>
      <c r="U47" s="169" t="str">
        <f t="shared" si="2"/>
        <v>○</v>
      </c>
      <c r="V47" s="108">
        <v>0.066</v>
      </c>
      <c r="W47" s="151" t="s">
        <v>37</v>
      </c>
      <c r="X47" s="152" t="s">
        <v>50</v>
      </c>
      <c r="Y47" s="106">
        <v>0.049</v>
      </c>
      <c r="Z47" s="151" t="s">
        <v>37</v>
      </c>
      <c r="AA47" s="152" t="s">
        <v>50</v>
      </c>
      <c r="AB47" s="106">
        <v>0.045</v>
      </c>
      <c r="AC47" s="151" t="s">
        <v>37</v>
      </c>
      <c r="AD47" s="152" t="s">
        <v>50</v>
      </c>
      <c r="AE47" s="106">
        <v>0.04</v>
      </c>
      <c r="AF47" s="171" t="s">
        <v>37</v>
      </c>
      <c r="AG47" s="172" t="s">
        <v>50</v>
      </c>
      <c r="AH47" s="108">
        <v>0.039</v>
      </c>
      <c r="AI47" s="171" t="s">
        <v>37</v>
      </c>
      <c r="AJ47" s="173" t="s">
        <v>50</v>
      </c>
    </row>
    <row r="48" spans="1:36" s="1" customFormat="1" ht="18" customHeight="1">
      <c r="A48" s="88"/>
      <c r="B48" s="99"/>
      <c r="C48" s="100">
        <v>3116</v>
      </c>
      <c r="D48" s="114">
        <v>37</v>
      </c>
      <c r="E48" s="115" t="s">
        <v>110</v>
      </c>
      <c r="F48" s="188" t="s">
        <v>48</v>
      </c>
      <c r="G48" s="189">
        <v>0</v>
      </c>
      <c r="H48" s="190">
        <v>0</v>
      </c>
      <c r="I48" s="190">
        <v>0</v>
      </c>
      <c r="J48" s="190">
        <v>0</v>
      </c>
      <c r="K48" s="191">
        <v>0</v>
      </c>
      <c r="L48" s="190">
        <v>1</v>
      </c>
      <c r="M48" s="190">
        <v>0</v>
      </c>
      <c r="N48" s="190">
        <v>0</v>
      </c>
      <c r="O48" s="190">
        <v>0</v>
      </c>
      <c r="P48" s="191">
        <v>0</v>
      </c>
      <c r="Q48" s="189" t="str">
        <f t="shared" si="2"/>
        <v>×</v>
      </c>
      <c r="R48" s="190" t="str">
        <f t="shared" si="2"/>
        <v>○</v>
      </c>
      <c r="S48" s="190" t="str">
        <f t="shared" si="2"/>
        <v>○</v>
      </c>
      <c r="T48" s="190" t="str">
        <f t="shared" si="2"/>
        <v>○</v>
      </c>
      <c r="U48" s="192" t="str">
        <f t="shared" si="2"/>
        <v>○</v>
      </c>
      <c r="V48" s="122">
        <v>0.062</v>
      </c>
      <c r="W48" s="193" t="s">
        <v>37</v>
      </c>
      <c r="X48" s="198" t="s">
        <v>50</v>
      </c>
      <c r="Y48" s="120">
        <v>0.053</v>
      </c>
      <c r="Z48" s="193" t="s">
        <v>37</v>
      </c>
      <c r="AA48" s="198" t="s">
        <v>50</v>
      </c>
      <c r="AB48" s="120">
        <v>0.048</v>
      </c>
      <c r="AC48" s="193" t="s">
        <v>37</v>
      </c>
      <c r="AD48" s="198" t="s">
        <v>50</v>
      </c>
      <c r="AE48" s="120">
        <v>0.042</v>
      </c>
      <c r="AF48" s="195" t="s">
        <v>37</v>
      </c>
      <c r="AG48" s="199" t="s">
        <v>50</v>
      </c>
      <c r="AH48" s="122">
        <v>0.042</v>
      </c>
      <c r="AI48" s="195" t="s">
        <v>37</v>
      </c>
      <c r="AJ48" s="200" t="s">
        <v>50</v>
      </c>
    </row>
    <row r="49" spans="1:36" s="1" customFormat="1" ht="18" customHeight="1">
      <c r="A49" s="88"/>
      <c r="B49" s="99"/>
      <c r="C49" s="100">
        <v>3118</v>
      </c>
      <c r="D49" s="100">
        <v>38</v>
      </c>
      <c r="E49" s="101" t="s">
        <v>111</v>
      </c>
      <c r="F49" s="111" t="s">
        <v>48</v>
      </c>
      <c r="G49" s="145">
        <v>0</v>
      </c>
      <c r="H49" s="168">
        <v>0</v>
      </c>
      <c r="I49" s="168">
        <v>0</v>
      </c>
      <c r="J49" s="168">
        <v>0</v>
      </c>
      <c r="K49" s="147">
        <v>0</v>
      </c>
      <c r="L49" s="168">
        <v>0</v>
      </c>
      <c r="M49" s="168">
        <v>0</v>
      </c>
      <c r="N49" s="168">
        <v>0</v>
      </c>
      <c r="O49" s="168">
        <v>0</v>
      </c>
      <c r="P49" s="147">
        <v>0</v>
      </c>
      <c r="Q49" s="145" t="str">
        <f t="shared" si="2"/>
        <v>○</v>
      </c>
      <c r="R49" s="168" t="str">
        <f t="shared" si="2"/>
        <v>○</v>
      </c>
      <c r="S49" s="168" t="str">
        <f t="shared" si="2"/>
        <v>○</v>
      </c>
      <c r="T49" s="168" t="str">
        <f t="shared" si="2"/>
        <v>○</v>
      </c>
      <c r="U49" s="169" t="str">
        <f t="shared" si="2"/>
        <v>○</v>
      </c>
      <c r="V49" s="108">
        <v>0.064</v>
      </c>
      <c r="W49" s="151" t="s">
        <v>37</v>
      </c>
      <c r="X49" s="152" t="s">
        <v>50</v>
      </c>
      <c r="Y49" s="106">
        <v>0.05</v>
      </c>
      <c r="Z49" s="151" t="s">
        <v>37</v>
      </c>
      <c r="AA49" s="152" t="s">
        <v>50</v>
      </c>
      <c r="AB49" s="106">
        <v>0.04</v>
      </c>
      <c r="AC49" s="151" t="s">
        <v>37</v>
      </c>
      <c r="AD49" s="152" t="s">
        <v>50</v>
      </c>
      <c r="AE49" s="106">
        <v>0.037</v>
      </c>
      <c r="AF49" s="171" t="s">
        <v>37</v>
      </c>
      <c r="AG49" s="172" t="s">
        <v>50</v>
      </c>
      <c r="AH49" s="108">
        <v>0.038</v>
      </c>
      <c r="AI49" s="171" t="s">
        <v>37</v>
      </c>
      <c r="AJ49" s="173" t="s">
        <v>50</v>
      </c>
    </row>
    <row r="50" spans="1:36" s="1" customFormat="1" ht="18" customHeight="1">
      <c r="A50" s="88"/>
      <c r="B50" s="99"/>
      <c r="C50" s="100">
        <v>3119</v>
      </c>
      <c r="D50" s="100">
        <v>39</v>
      </c>
      <c r="E50" s="203" t="s">
        <v>112</v>
      </c>
      <c r="F50" s="111" t="s">
        <v>48</v>
      </c>
      <c r="G50" s="145">
        <v>0</v>
      </c>
      <c r="H50" s="168">
        <v>0</v>
      </c>
      <c r="I50" s="168">
        <v>0</v>
      </c>
      <c r="J50" s="168">
        <v>0</v>
      </c>
      <c r="K50" s="147">
        <v>0</v>
      </c>
      <c r="L50" s="168">
        <v>0</v>
      </c>
      <c r="M50" s="168">
        <v>0</v>
      </c>
      <c r="N50" s="168">
        <v>0</v>
      </c>
      <c r="O50" s="168">
        <v>0</v>
      </c>
      <c r="P50" s="147">
        <v>0</v>
      </c>
      <c r="Q50" s="145" t="str">
        <f t="shared" si="2"/>
        <v>○</v>
      </c>
      <c r="R50" s="168" t="str">
        <f t="shared" si="2"/>
        <v>○</v>
      </c>
      <c r="S50" s="168" t="str">
        <f t="shared" si="2"/>
        <v>○</v>
      </c>
      <c r="T50" s="168" t="str">
        <f t="shared" si="2"/>
        <v>○</v>
      </c>
      <c r="U50" s="169" t="str">
        <f t="shared" si="2"/>
        <v>○</v>
      </c>
      <c r="V50" s="108">
        <v>0.054</v>
      </c>
      <c r="W50" s="151" t="s">
        <v>37</v>
      </c>
      <c r="X50" s="152" t="s">
        <v>50</v>
      </c>
      <c r="Y50" s="106">
        <v>0.044</v>
      </c>
      <c r="Z50" s="151" t="s">
        <v>37</v>
      </c>
      <c r="AA50" s="152" t="s">
        <v>50</v>
      </c>
      <c r="AB50" s="106">
        <v>0.039</v>
      </c>
      <c r="AC50" s="151" t="s">
        <v>37</v>
      </c>
      <c r="AD50" s="152" t="s">
        <v>50</v>
      </c>
      <c r="AE50" s="106">
        <v>0.037</v>
      </c>
      <c r="AF50" s="171" t="s">
        <v>37</v>
      </c>
      <c r="AG50" s="172" t="s">
        <v>50</v>
      </c>
      <c r="AH50" s="108">
        <v>0.038</v>
      </c>
      <c r="AI50" s="171" t="s">
        <v>37</v>
      </c>
      <c r="AJ50" s="173" t="s">
        <v>50</v>
      </c>
    </row>
    <row r="51" spans="1:36" s="1" customFormat="1" ht="18" customHeight="1">
      <c r="A51" s="88"/>
      <c r="B51" s="99"/>
      <c r="C51" s="114">
        <v>3120</v>
      </c>
      <c r="D51" s="114">
        <v>40</v>
      </c>
      <c r="E51" s="115" t="s">
        <v>113</v>
      </c>
      <c r="F51" s="111" t="s">
        <v>48</v>
      </c>
      <c r="G51" s="145">
        <v>0</v>
      </c>
      <c r="H51" s="168">
        <v>0</v>
      </c>
      <c r="I51" s="168">
        <v>0</v>
      </c>
      <c r="J51" s="168">
        <v>0</v>
      </c>
      <c r="K51" s="147">
        <v>0</v>
      </c>
      <c r="L51" s="168">
        <v>0</v>
      </c>
      <c r="M51" s="168">
        <v>0</v>
      </c>
      <c r="N51" s="168">
        <v>0</v>
      </c>
      <c r="O51" s="168">
        <v>0</v>
      </c>
      <c r="P51" s="147">
        <v>0</v>
      </c>
      <c r="Q51" s="145" t="str">
        <f t="shared" si="2"/>
        <v>○</v>
      </c>
      <c r="R51" s="168" t="str">
        <f t="shared" si="2"/>
        <v>○</v>
      </c>
      <c r="S51" s="168" t="str">
        <f t="shared" si="2"/>
        <v>○</v>
      </c>
      <c r="T51" s="168" t="str">
        <f t="shared" si="2"/>
        <v>○</v>
      </c>
      <c r="U51" s="169" t="str">
        <f t="shared" si="2"/>
        <v>○</v>
      </c>
      <c r="V51" s="108">
        <v>0.069</v>
      </c>
      <c r="W51" s="151" t="s">
        <v>37</v>
      </c>
      <c r="X51" s="152" t="s">
        <v>50</v>
      </c>
      <c r="Y51" s="106">
        <v>0.052</v>
      </c>
      <c r="Z51" s="151" t="s">
        <v>37</v>
      </c>
      <c r="AA51" s="152" t="s">
        <v>50</v>
      </c>
      <c r="AB51" s="106">
        <v>0.049</v>
      </c>
      <c r="AC51" s="151" t="s">
        <v>37</v>
      </c>
      <c r="AD51" s="152" t="s">
        <v>50</v>
      </c>
      <c r="AE51" s="106">
        <v>0.043</v>
      </c>
      <c r="AF51" s="171" t="s">
        <v>37</v>
      </c>
      <c r="AG51" s="172" t="s">
        <v>50</v>
      </c>
      <c r="AH51" s="108">
        <v>0.035</v>
      </c>
      <c r="AI51" s="171" t="s">
        <v>37</v>
      </c>
      <c r="AJ51" s="173" t="s">
        <v>50</v>
      </c>
    </row>
    <row r="52" spans="1:36" s="1" customFormat="1" ht="18" customHeight="1">
      <c r="A52" s="88"/>
      <c r="B52" s="109"/>
      <c r="C52" s="100">
        <v>3121</v>
      </c>
      <c r="D52" s="100">
        <v>41</v>
      </c>
      <c r="E52" s="101" t="s">
        <v>114</v>
      </c>
      <c r="F52" s="204" t="s">
        <v>48</v>
      </c>
      <c r="G52" s="156">
        <v>0</v>
      </c>
      <c r="H52" s="157">
        <v>1</v>
      </c>
      <c r="I52" s="157">
        <v>1</v>
      </c>
      <c r="J52" s="157">
        <v>0</v>
      </c>
      <c r="K52" s="158">
        <v>0</v>
      </c>
      <c r="L52" s="157">
        <v>2</v>
      </c>
      <c r="M52" s="157">
        <v>0</v>
      </c>
      <c r="N52" s="157">
        <v>0</v>
      </c>
      <c r="O52" s="157">
        <v>0</v>
      </c>
      <c r="P52" s="158">
        <v>0</v>
      </c>
      <c r="Q52" s="156" t="str">
        <f t="shared" si="2"/>
        <v>×</v>
      </c>
      <c r="R52" s="157" t="str">
        <f t="shared" si="2"/>
        <v>×</v>
      </c>
      <c r="S52" s="157" t="str">
        <f t="shared" si="2"/>
        <v>×</v>
      </c>
      <c r="T52" s="157" t="str">
        <f t="shared" si="2"/>
        <v>○</v>
      </c>
      <c r="U52" s="159" t="str">
        <f t="shared" si="2"/>
        <v>○</v>
      </c>
      <c r="V52" s="98">
        <v>0.072</v>
      </c>
      <c r="W52" s="160" t="s">
        <v>59</v>
      </c>
      <c r="X52" s="205" t="s">
        <v>85</v>
      </c>
      <c r="Y52" s="96">
        <v>0.056</v>
      </c>
      <c r="Z52" s="160" t="s">
        <v>37</v>
      </c>
      <c r="AA52" s="205" t="s">
        <v>50</v>
      </c>
      <c r="AB52" s="96">
        <v>0.054</v>
      </c>
      <c r="AC52" s="160" t="s">
        <v>37</v>
      </c>
      <c r="AD52" s="205" t="s">
        <v>50</v>
      </c>
      <c r="AE52" s="96">
        <v>0.041</v>
      </c>
      <c r="AF52" s="162" t="s">
        <v>37</v>
      </c>
      <c r="AG52" s="206" t="s">
        <v>50</v>
      </c>
      <c r="AH52" s="98">
        <v>0.042</v>
      </c>
      <c r="AI52" s="162" t="s">
        <v>37</v>
      </c>
      <c r="AJ52" s="207" t="s">
        <v>50</v>
      </c>
    </row>
    <row r="53" spans="1:36" s="1" customFormat="1" ht="18" customHeight="1">
      <c r="A53" s="88"/>
      <c r="B53" s="124" t="s">
        <v>115</v>
      </c>
      <c r="C53" s="125">
        <v>3201</v>
      </c>
      <c r="D53" s="125">
        <v>42</v>
      </c>
      <c r="E53" s="126" t="s">
        <v>116</v>
      </c>
      <c r="F53" s="127" t="s">
        <v>48</v>
      </c>
      <c r="G53" s="208">
        <v>1</v>
      </c>
      <c r="H53" s="209">
        <v>0</v>
      </c>
      <c r="I53" s="209">
        <v>0</v>
      </c>
      <c r="J53" s="210">
        <v>0</v>
      </c>
      <c r="K53" s="211">
        <v>0</v>
      </c>
      <c r="L53" s="209">
        <v>0</v>
      </c>
      <c r="M53" s="209">
        <v>0</v>
      </c>
      <c r="N53" s="209">
        <v>0</v>
      </c>
      <c r="O53" s="210">
        <v>0</v>
      </c>
      <c r="P53" s="211">
        <v>0</v>
      </c>
      <c r="Q53" s="208" t="str">
        <f t="shared" si="2"/>
        <v>×</v>
      </c>
      <c r="R53" s="209" t="str">
        <f t="shared" si="2"/>
        <v>○</v>
      </c>
      <c r="S53" s="209" t="str">
        <f t="shared" si="2"/>
        <v>○</v>
      </c>
      <c r="T53" s="210" t="str">
        <f t="shared" si="2"/>
        <v>○</v>
      </c>
      <c r="U53" s="212" t="str">
        <f t="shared" si="2"/>
        <v>○</v>
      </c>
      <c r="V53" s="98">
        <v>0.072</v>
      </c>
      <c r="W53" s="160" t="s">
        <v>37</v>
      </c>
      <c r="X53" s="161" t="s">
        <v>50</v>
      </c>
      <c r="Y53" s="96">
        <v>0.052</v>
      </c>
      <c r="Z53" s="160" t="s">
        <v>37</v>
      </c>
      <c r="AA53" s="161" t="s">
        <v>50</v>
      </c>
      <c r="AB53" s="96">
        <v>0.046</v>
      </c>
      <c r="AC53" s="160" t="s">
        <v>37</v>
      </c>
      <c r="AD53" s="161" t="s">
        <v>50</v>
      </c>
      <c r="AE53" s="96">
        <v>0.039</v>
      </c>
      <c r="AF53" s="162" t="s">
        <v>37</v>
      </c>
      <c r="AG53" s="163" t="s">
        <v>50</v>
      </c>
      <c r="AH53" s="98">
        <v>0.039</v>
      </c>
      <c r="AI53" s="162" t="s">
        <v>37</v>
      </c>
      <c r="AJ53" s="164" t="s">
        <v>50</v>
      </c>
    </row>
    <row r="54" spans="1:36" s="1" customFormat="1" ht="18" customHeight="1" thickBot="1">
      <c r="A54" s="77"/>
      <c r="B54" s="213" t="s">
        <v>117</v>
      </c>
      <c r="C54" s="79">
        <v>3304</v>
      </c>
      <c r="D54" s="79">
        <v>43</v>
      </c>
      <c r="E54" s="80" t="s">
        <v>118</v>
      </c>
      <c r="F54" s="112" t="s">
        <v>80</v>
      </c>
      <c r="G54" s="175">
        <v>0</v>
      </c>
      <c r="H54" s="176">
        <v>0</v>
      </c>
      <c r="I54" s="176">
        <v>0</v>
      </c>
      <c r="J54" s="178">
        <v>0</v>
      </c>
      <c r="K54" s="177">
        <v>0</v>
      </c>
      <c r="L54" s="176">
        <v>0</v>
      </c>
      <c r="M54" s="176">
        <v>0</v>
      </c>
      <c r="N54" s="176">
        <v>0</v>
      </c>
      <c r="O54" s="178">
        <v>0</v>
      </c>
      <c r="P54" s="177">
        <v>0</v>
      </c>
      <c r="Q54" s="175" t="str">
        <f t="shared" si="2"/>
        <v>○</v>
      </c>
      <c r="R54" s="176" t="str">
        <f t="shared" si="2"/>
        <v>○</v>
      </c>
      <c r="S54" s="176" t="str">
        <f t="shared" si="2"/>
        <v>○</v>
      </c>
      <c r="T54" s="178" t="str">
        <f t="shared" si="2"/>
        <v>○</v>
      </c>
      <c r="U54" s="179" t="str">
        <f t="shared" si="2"/>
        <v>○</v>
      </c>
      <c r="V54" s="87">
        <v>0.074</v>
      </c>
      <c r="W54" s="180" t="s">
        <v>37</v>
      </c>
      <c r="X54" s="181" t="s">
        <v>50</v>
      </c>
      <c r="Y54" s="85">
        <v>0.05</v>
      </c>
      <c r="Z54" s="180" t="s">
        <v>37</v>
      </c>
      <c r="AA54" s="181" t="s">
        <v>50</v>
      </c>
      <c r="AB54" s="85">
        <v>0.042</v>
      </c>
      <c r="AC54" s="180" t="s">
        <v>37</v>
      </c>
      <c r="AD54" s="181" t="s">
        <v>50</v>
      </c>
      <c r="AE54" s="85">
        <v>0.039</v>
      </c>
      <c r="AF54" s="182" t="s">
        <v>37</v>
      </c>
      <c r="AG54" s="183" t="s">
        <v>50</v>
      </c>
      <c r="AH54" s="87">
        <v>0.038</v>
      </c>
      <c r="AI54" s="182" t="s">
        <v>37</v>
      </c>
      <c r="AJ54" s="184" t="s">
        <v>50</v>
      </c>
    </row>
    <row r="55" spans="1:36" s="1" customFormat="1" ht="18" customHeight="1">
      <c r="A55" s="185" t="s">
        <v>119</v>
      </c>
      <c r="B55" s="113" t="s">
        <v>120</v>
      </c>
      <c r="C55" s="100">
        <v>4101</v>
      </c>
      <c r="D55" s="100">
        <v>44</v>
      </c>
      <c r="E55" s="101" t="s">
        <v>121</v>
      </c>
      <c r="F55" s="111" t="s">
        <v>48</v>
      </c>
      <c r="G55" s="145">
        <v>0</v>
      </c>
      <c r="H55" s="168">
        <v>0</v>
      </c>
      <c r="I55" s="168">
        <v>0</v>
      </c>
      <c r="J55" s="168">
        <v>0</v>
      </c>
      <c r="K55" s="147">
        <v>0</v>
      </c>
      <c r="L55" s="168">
        <v>0</v>
      </c>
      <c r="M55" s="168">
        <v>0</v>
      </c>
      <c r="N55" s="168">
        <v>0</v>
      </c>
      <c r="O55" s="168">
        <v>0</v>
      </c>
      <c r="P55" s="147">
        <v>0</v>
      </c>
      <c r="Q55" s="145" t="str">
        <f t="shared" si="2"/>
        <v>○</v>
      </c>
      <c r="R55" s="168" t="str">
        <f t="shared" si="2"/>
        <v>○</v>
      </c>
      <c r="S55" s="168" t="str">
        <f t="shared" si="2"/>
        <v>○</v>
      </c>
      <c r="T55" s="168" t="str">
        <f t="shared" si="2"/>
        <v>○</v>
      </c>
      <c r="U55" s="169" t="str">
        <f t="shared" si="2"/>
        <v>○</v>
      </c>
      <c r="V55" s="108">
        <v>0.06</v>
      </c>
      <c r="W55" s="151" t="s">
        <v>37</v>
      </c>
      <c r="X55" s="214" t="s">
        <v>50</v>
      </c>
      <c r="Y55" s="106">
        <v>0.047</v>
      </c>
      <c r="Z55" s="151" t="s">
        <v>37</v>
      </c>
      <c r="AA55" s="214" t="s">
        <v>50</v>
      </c>
      <c r="AB55" s="106">
        <v>0.039</v>
      </c>
      <c r="AC55" s="151" t="s">
        <v>37</v>
      </c>
      <c r="AD55" s="214" t="s">
        <v>50</v>
      </c>
      <c r="AE55" s="106">
        <v>0.036</v>
      </c>
      <c r="AF55" s="171" t="s">
        <v>37</v>
      </c>
      <c r="AG55" s="215" t="s">
        <v>50</v>
      </c>
      <c r="AH55" s="108">
        <v>0.037</v>
      </c>
      <c r="AI55" s="171" t="s">
        <v>37</v>
      </c>
      <c r="AJ55" s="216" t="s">
        <v>50</v>
      </c>
    </row>
    <row r="56" spans="1:36" s="1" customFormat="1" ht="18" customHeight="1">
      <c r="A56" s="88"/>
      <c r="B56" s="99"/>
      <c r="C56" s="100">
        <v>4103</v>
      </c>
      <c r="D56" s="100">
        <v>45</v>
      </c>
      <c r="E56" s="101" t="s">
        <v>122</v>
      </c>
      <c r="F56" s="111" t="s">
        <v>108</v>
      </c>
      <c r="G56" s="145">
        <v>0</v>
      </c>
      <c r="H56" s="168">
        <v>0</v>
      </c>
      <c r="I56" s="168">
        <v>0</v>
      </c>
      <c r="J56" s="168">
        <v>0</v>
      </c>
      <c r="K56" s="147">
        <v>0</v>
      </c>
      <c r="L56" s="168">
        <v>0</v>
      </c>
      <c r="M56" s="168">
        <v>0</v>
      </c>
      <c r="N56" s="168">
        <v>0</v>
      </c>
      <c r="O56" s="168">
        <v>0</v>
      </c>
      <c r="P56" s="147">
        <v>0</v>
      </c>
      <c r="Q56" s="145" t="str">
        <f t="shared" si="2"/>
        <v>○</v>
      </c>
      <c r="R56" s="168" t="str">
        <f t="shared" si="2"/>
        <v>○</v>
      </c>
      <c r="S56" s="168" t="str">
        <f t="shared" si="2"/>
        <v>○</v>
      </c>
      <c r="T56" s="168" t="str">
        <f t="shared" si="2"/>
        <v>○</v>
      </c>
      <c r="U56" s="169" t="str">
        <f t="shared" si="2"/>
        <v>○</v>
      </c>
      <c r="V56" s="108">
        <v>0.049</v>
      </c>
      <c r="W56" s="151" t="s">
        <v>37</v>
      </c>
      <c r="X56" s="214" t="s">
        <v>50</v>
      </c>
      <c r="Y56" s="106">
        <v>0.047</v>
      </c>
      <c r="Z56" s="151" t="s">
        <v>37</v>
      </c>
      <c r="AA56" s="214" t="s">
        <v>50</v>
      </c>
      <c r="AB56" s="106">
        <v>0.043</v>
      </c>
      <c r="AC56" s="151" t="s">
        <v>37</v>
      </c>
      <c r="AD56" s="214" t="s">
        <v>50</v>
      </c>
      <c r="AE56" s="106">
        <v>0.032</v>
      </c>
      <c r="AF56" s="171" t="s">
        <v>37</v>
      </c>
      <c r="AG56" s="215" t="s">
        <v>50</v>
      </c>
      <c r="AH56" s="108">
        <v>0.034</v>
      </c>
      <c r="AI56" s="171" t="s">
        <v>37</v>
      </c>
      <c r="AJ56" s="216" t="s">
        <v>50</v>
      </c>
    </row>
    <row r="57" spans="1:36" s="1" customFormat="1" ht="18" customHeight="1">
      <c r="A57" s="88"/>
      <c r="B57" s="99"/>
      <c r="C57" s="100">
        <v>4106</v>
      </c>
      <c r="D57" s="100">
        <v>46</v>
      </c>
      <c r="E57" s="101" t="s">
        <v>123</v>
      </c>
      <c r="F57" s="188" t="s">
        <v>48</v>
      </c>
      <c r="G57" s="189">
        <v>0</v>
      </c>
      <c r="H57" s="190">
        <v>0</v>
      </c>
      <c r="I57" s="190">
        <v>0</v>
      </c>
      <c r="J57" s="190">
        <v>0</v>
      </c>
      <c r="K57" s="191">
        <v>0</v>
      </c>
      <c r="L57" s="190">
        <v>0</v>
      </c>
      <c r="M57" s="190">
        <v>0</v>
      </c>
      <c r="N57" s="190">
        <v>0</v>
      </c>
      <c r="O57" s="190">
        <v>0</v>
      </c>
      <c r="P57" s="191">
        <v>0</v>
      </c>
      <c r="Q57" s="189" t="str">
        <f t="shared" si="2"/>
        <v>○</v>
      </c>
      <c r="R57" s="190" t="str">
        <f t="shared" si="2"/>
        <v>○</v>
      </c>
      <c r="S57" s="190" t="str">
        <f t="shared" si="2"/>
        <v>○</v>
      </c>
      <c r="T57" s="190" t="str">
        <f t="shared" si="2"/>
        <v>○</v>
      </c>
      <c r="U57" s="192" t="str">
        <f t="shared" si="2"/>
        <v>○</v>
      </c>
      <c r="V57" s="217">
        <v>0.057</v>
      </c>
      <c r="W57" s="218" t="s">
        <v>37</v>
      </c>
      <c r="X57" s="219" t="s">
        <v>50</v>
      </c>
      <c r="Y57" s="220">
        <v>0.039</v>
      </c>
      <c r="Z57" s="218" t="s">
        <v>37</v>
      </c>
      <c r="AA57" s="219" t="s">
        <v>50</v>
      </c>
      <c r="AB57" s="220">
        <v>0.048</v>
      </c>
      <c r="AC57" s="218" t="s">
        <v>37</v>
      </c>
      <c r="AD57" s="219" t="s">
        <v>50</v>
      </c>
      <c r="AE57" s="220">
        <v>0.039</v>
      </c>
      <c r="AF57" s="221" t="s">
        <v>37</v>
      </c>
      <c r="AG57" s="222" t="s">
        <v>50</v>
      </c>
      <c r="AH57" s="217">
        <v>0.039</v>
      </c>
      <c r="AI57" s="221" t="s">
        <v>37</v>
      </c>
      <c r="AJ57" s="223" t="s">
        <v>50</v>
      </c>
    </row>
    <row r="58" spans="1:36" s="1" customFormat="1" ht="18" customHeight="1">
      <c r="A58" s="88"/>
      <c r="B58" s="99"/>
      <c r="C58" s="114">
        <v>4109</v>
      </c>
      <c r="D58" s="201">
        <v>47</v>
      </c>
      <c r="E58" s="224" t="s">
        <v>124</v>
      </c>
      <c r="F58" s="111" t="s">
        <v>90</v>
      </c>
      <c r="G58" s="145">
        <v>0</v>
      </c>
      <c r="H58" s="168">
        <v>0</v>
      </c>
      <c r="I58" s="168">
        <v>0</v>
      </c>
      <c r="J58" s="202">
        <v>0</v>
      </c>
      <c r="K58" s="225">
        <v>0</v>
      </c>
      <c r="L58" s="168">
        <v>0</v>
      </c>
      <c r="M58" s="168">
        <v>0</v>
      </c>
      <c r="N58" s="168">
        <v>0</v>
      </c>
      <c r="O58" s="202">
        <v>0</v>
      </c>
      <c r="P58" s="225">
        <v>0</v>
      </c>
      <c r="Q58" s="145" t="str">
        <f t="shared" si="2"/>
        <v>○</v>
      </c>
      <c r="R58" s="168" t="str">
        <f t="shared" si="2"/>
        <v>○</v>
      </c>
      <c r="S58" s="168" t="str">
        <f t="shared" si="2"/>
        <v>○</v>
      </c>
      <c r="T58" s="202" t="str">
        <f t="shared" si="2"/>
        <v>○</v>
      </c>
      <c r="U58" s="169" t="str">
        <f t="shared" si="2"/>
        <v>○</v>
      </c>
      <c r="V58" s="170">
        <v>0.053</v>
      </c>
      <c r="W58" s="151" t="s">
        <v>37</v>
      </c>
      <c r="X58" s="214" t="s">
        <v>50</v>
      </c>
      <c r="Y58" s="106">
        <v>0.044</v>
      </c>
      <c r="Z58" s="151" t="s">
        <v>37</v>
      </c>
      <c r="AA58" s="214" t="s">
        <v>50</v>
      </c>
      <c r="AB58" s="106">
        <v>0.038</v>
      </c>
      <c r="AC58" s="151" t="s">
        <v>37</v>
      </c>
      <c r="AD58" s="214" t="s">
        <v>50</v>
      </c>
      <c r="AE58" s="106">
        <v>0.025</v>
      </c>
      <c r="AF58" s="171" t="s">
        <v>37</v>
      </c>
      <c r="AG58" s="215" t="s">
        <v>50</v>
      </c>
      <c r="AH58" s="170">
        <v>0.031</v>
      </c>
      <c r="AI58" s="171" t="s">
        <v>37</v>
      </c>
      <c r="AJ58" s="216" t="s">
        <v>50</v>
      </c>
    </row>
    <row r="59" spans="1:36" s="1" customFormat="1" ht="18" customHeight="1">
      <c r="A59" s="88"/>
      <c r="B59" s="99"/>
      <c r="C59" s="100">
        <v>4111</v>
      </c>
      <c r="D59" s="100">
        <v>48</v>
      </c>
      <c r="E59" s="101" t="s">
        <v>125</v>
      </c>
      <c r="F59" s="111" t="s">
        <v>90</v>
      </c>
      <c r="G59" s="145">
        <v>0</v>
      </c>
      <c r="H59" s="168">
        <v>0</v>
      </c>
      <c r="I59" s="168">
        <v>0</v>
      </c>
      <c r="J59" s="168">
        <v>0</v>
      </c>
      <c r="K59" s="147">
        <v>0</v>
      </c>
      <c r="L59" s="168">
        <v>0</v>
      </c>
      <c r="M59" s="168">
        <v>0</v>
      </c>
      <c r="N59" s="168">
        <v>0</v>
      </c>
      <c r="O59" s="168">
        <v>0</v>
      </c>
      <c r="P59" s="147">
        <v>0</v>
      </c>
      <c r="Q59" s="145" t="str">
        <f t="shared" si="2"/>
        <v>○</v>
      </c>
      <c r="R59" s="168" t="str">
        <f t="shared" si="2"/>
        <v>○</v>
      </c>
      <c r="S59" s="168" t="str">
        <f t="shared" si="2"/>
        <v>○</v>
      </c>
      <c r="T59" s="168" t="str">
        <f t="shared" si="2"/>
        <v>○</v>
      </c>
      <c r="U59" s="169" t="str">
        <f t="shared" si="2"/>
        <v>○</v>
      </c>
      <c r="V59" s="108">
        <v>0.057</v>
      </c>
      <c r="W59" s="151" t="s">
        <v>37</v>
      </c>
      <c r="X59" s="214" t="s">
        <v>50</v>
      </c>
      <c r="Y59" s="106">
        <v>0.041</v>
      </c>
      <c r="Z59" s="151" t="s">
        <v>37</v>
      </c>
      <c r="AA59" s="214" t="s">
        <v>50</v>
      </c>
      <c r="AB59" s="106">
        <v>0.039</v>
      </c>
      <c r="AC59" s="151" t="s">
        <v>37</v>
      </c>
      <c r="AD59" s="214" t="s">
        <v>50</v>
      </c>
      <c r="AE59" s="106">
        <v>0.035</v>
      </c>
      <c r="AF59" s="171" t="s">
        <v>37</v>
      </c>
      <c r="AG59" s="215" t="s">
        <v>50</v>
      </c>
      <c r="AH59" s="108">
        <v>0.034</v>
      </c>
      <c r="AI59" s="171" t="s">
        <v>37</v>
      </c>
      <c r="AJ59" s="216" t="s">
        <v>50</v>
      </c>
    </row>
    <row r="60" spans="1:36" s="1" customFormat="1" ht="18" customHeight="1" thickBot="1">
      <c r="A60" s="88"/>
      <c r="B60" s="99"/>
      <c r="C60" s="79">
        <v>4112</v>
      </c>
      <c r="D60" s="79">
        <v>49</v>
      </c>
      <c r="E60" s="80" t="s">
        <v>126</v>
      </c>
      <c r="F60" s="112" t="s">
        <v>108</v>
      </c>
      <c r="G60" s="175">
        <v>0</v>
      </c>
      <c r="H60" s="176">
        <v>0</v>
      </c>
      <c r="I60" s="176">
        <v>0</v>
      </c>
      <c r="J60" s="176">
        <v>0</v>
      </c>
      <c r="K60" s="177">
        <v>0</v>
      </c>
      <c r="L60" s="176">
        <v>0</v>
      </c>
      <c r="M60" s="176">
        <v>0</v>
      </c>
      <c r="N60" s="176">
        <v>0</v>
      </c>
      <c r="O60" s="176">
        <v>0</v>
      </c>
      <c r="P60" s="177">
        <v>0</v>
      </c>
      <c r="Q60" s="175" t="str">
        <f t="shared" si="2"/>
        <v>○</v>
      </c>
      <c r="R60" s="176" t="str">
        <f t="shared" si="2"/>
        <v>○</v>
      </c>
      <c r="S60" s="176" t="str">
        <f t="shared" si="2"/>
        <v>○</v>
      </c>
      <c r="T60" s="178" t="str">
        <f t="shared" si="2"/>
        <v>○</v>
      </c>
      <c r="U60" s="179" t="str">
        <f t="shared" si="2"/>
        <v>○</v>
      </c>
      <c r="V60" s="87">
        <v>0.06</v>
      </c>
      <c r="W60" s="180" t="s">
        <v>37</v>
      </c>
      <c r="X60" s="226" t="s">
        <v>50</v>
      </c>
      <c r="Y60" s="85">
        <v>0.046</v>
      </c>
      <c r="Z60" s="180" t="s">
        <v>37</v>
      </c>
      <c r="AA60" s="226" t="s">
        <v>50</v>
      </c>
      <c r="AB60" s="85">
        <v>0.038</v>
      </c>
      <c r="AC60" s="180" t="s">
        <v>37</v>
      </c>
      <c r="AD60" s="226" t="s">
        <v>50</v>
      </c>
      <c r="AE60" s="85">
        <v>0.028</v>
      </c>
      <c r="AF60" s="182" t="s">
        <v>37</v>
      </c>
      <c r="AG60" s="227" t="s">
        <v>50</v>
      </c>
      <c r="AH60" s="87">
        <v>0.037</v>
      </c>
      <c r="AI60" s="182" t="s">
        <v>37</v>
      </c>
      <c r="AJ60" s="228" t="s">
        <v>50</v>
      </c>
    </row>
    <row r="61" spans="1:36" s="1" customFormat="1" ht="18" customHeight="1" thickTop="1">
      <c r="A61" s="88"/>
      <c r="B61" s="99"/>
      <c r="C61" s="68">
        <v>4114</v>
      </c>
      <c r="D61" s="68">
        <v>50</v>
      </c>
      <c r="E61" s="229" t="s">
        <v>127</v>
      </c>
      <c r="F61" s="144" t="s">
        <v>48</v>
      </c>
      <c r="G61" s="230">
        <v>0</v>
      </c>
      <c r="H61" s="231">
        <v>0</v>
      </c>
      <c r="I61" s="231">
        <v>0</v>
      </c>
      <c r="J61" s="231">
        <v>0</v>
      </c>
      <c r="K61" s="232">
        <v>0</v>
      </c>
      <c r="L61" s="231">
        <v>2</v>
      </c>
      <c r="M61" s="231">
        <v>0</v>
      </c>
      <c r="N61" s="231">
        <v>0</v>
      </c>
      <c r="O61" s="231">
        <v>0</v>
      </c>
      <c r="P61" s="233">
        <v>0</v>
      </c>
      <c r="Q61" s="230" t="str">
        <f aca="true" t="shared" si="3" ref="Q61:U79">IF((G61&gt;0)+(L61&gt;0),"×","○")</f>
        <v>×</v>
      </c>
      <c r="R61" s="231" t="str">
        <f t="shared" si="3"/>
        <v>○</v>
      </c>
      <c r="S61" s="231" t="str">
        <f t="shared" si="3"/>
        <v>○</v>
      </c>
      <c r="T61" s="231" t="str">
        <f t="shared" si="3"/>
        <v>○</v>
      </c>
      <c r="U61" s="234" t="str">
        <f t="shared" si="3"/>
        <v>○</v>
      </c>
      <c r="V61" s="76">
        <v>0.059</v>
      </c>
      <c r="W61" s="235" t="s">
        <v>59</v>
      </c>
      <c r="X61" s="236" t="s">
        <v>60</v>
      </c>
      <c r="Y61" s="74">
        <v>0.043</v>
      </c>
      <c r="Z61" s="235" t="s">
        <v>128</v>
      </c>
      <c r="AA61" s="236" t="s">
        <v>50</v>
      </c>
      <c r="AB61" s="74">
        <v>0.049</v>
      </c>
      <c r="AC61" s="235" t="s">
        <v>128</v>
      </c>
      <c r="AD61" s="236" t="s">
        <v>50</v>
      </c>
      <c r="AE61" s="74">
        <v>0.035</v>
      </c>
      <c r="AF61" s="235" t="s">
        <v>128</v>
      </c>
      <c r="AG61" s="237" t="s">
        <v>50</v>
      </c>
      <c r="AH61" s="76">
        <v>0.034</v>
      </c>
      <c r="AI61" s="75" t="s">
        <v>128</v>
      </c>
      <c r="AJ61" s="238" t="s">
        <v>50</v>
      </c>
    </row>
    <row r="62" spans="1:36" s="1" customFormat="1" ht="18" customHeight="1">
      <c r="A62" s="88"/>
      <c r="B62" s="99"/>
      <c r="C62" s="201">
        <v>4118</v>
      </c>
      <c r="D62" s="100">
        <v>51</v>
      </c>
      <c r="E62" s="101" t="s">
        <v>129</v>
      </c>
      <c r="F62" s="111" t="s">
        <v>90</v>
      </c>
      <c r="G62" s="239">
        <v>0</v>
      </c>
      <c r="H62" s="240">
        <v>0</v>
      </c>
      <c r="I62" s="240">
        <v>0</v>
      </c>
      <c r="J62" s="240">
        <v>0</v>
      </c>
      <c r="K62" s="232">
        <v>0</v>
      </c>
      <c r="L62" s="240">
        <v>1</v>
      </c>
      <c r="M62" s="240">
        <v>0</v>
      </c>
      <c r="N62" s="240">
        <v>0</v>
      </c>
      <c r="O62" s="240">
        <v>0</v>
      </c>
      <c r="P62" s="232">
        <v>0</v>
      </c>
      <c r="Q62" s="239" t="str">
        <f t="shared" si="3"/>
        <v>×</v>
      </c>
      <c r="R62" s="240" t="str">
        <f t="shared" si="3"/>
        <v>○</v>
      </c>
      <c r="S62" s="240" t="str">
        <f t="shared" si="3"/>
        <v>○</v>
      </c>
      <c r="T62" s="240" t="str">
        <f t="shared" si="3"/>
        <v>○</v>
      </c>
      <c r="U62" s="241" t="str">
        <f t="shared" si="3"/>
        <v>○</v>
      </c>
      <c r="V62" s="108">
        <v>0.07</v>
      </c>
      <c r="W62" s="151" t="s">
        <v>37</v>
      </c>
      <c r="X62" s="214" t="s">
        <v>49</v>
      </c>
      <c r="Y62" s="106">
        <v>0.055</v>
      </c>
      <c r="Z62" s="151" t="s">
        <v>128</v>
      </c>
      <c r="AA62" s="214" t="s">
        <v>50</v>
      </c>
      <c r="AB62" s="106">
        <v>0.047</v>
      </c>
      <c r="AC62" s="151" t="s">
        <v>128</v>
      </c>
      <c r="AD62" s="214" t="s">
        <v>50</v>
      </c>
      <c r="AE62" s="106">
        <v>0.035</v>
      </c>
      <c r="AF62" s="151" t="s">
        <v>128</v>
      </c>
      <c r="AG62" s="242" t="s">
        <v>50</v>
      </c>
      <c r="AH62" s="108">
        <v>0.037</v>
      </c>
      <c r="AI62" s="107" t="s">
        <v>128</v>
      </c>
      <c r="AJ62" s="243" t="s">
        <v>50</v>
      </c>
    </row>
    <row r="63" spans="1:36" s="1" customFormat="1" ht="18" customHeight="1">
      <c r="A63" s="88"/>
      <c r="B63" s="99"/>
      <c r="C63" s="100">
        <v>4119</v>
      </c>
      <c r="D63" s="100">
        <v>52</v>
      </c>
      <c r="E63" s="101" t="s">
        <v>130</v>
      </c>
      <c r="F63" s="188" t="s">
        <v>70</v>
      </c>
      <c r="G63" s="244">
        <v>1</v>
      </c>
      <c r="H63" s="245">
        <v>0</v>
      </c>
      <c r="I63" s="245">
        <v>0</v>
      </c>
      <c r="J63" s="245">
        <v>0</v>
      </c>
      <c r="K63" s="246">
        <v>0</v>
      </c>
      <c r="L63" s="245">
        <v>3</v>
      </c>
      <c r="M63" s="245">
        <v>0</v>
      </c>
      <c r="N63" s="245">
        <v>0</v>
      </c>
      <c r="O63" s="245">
        <v>0</v>
      </c>
      <c r="P63" s="246">
        <v>0</v>
      </c>
      <c r="Q63" s="244" t="str">
        <f t="shared" si="3"/>
        <v>×</v>
      </c>
      <c r="R63" s="245" t="str">
        <f t="shared" si="3"/>
        <v>○</v>
      </c>
      <c r="S63" s="245" t="str">
        <f t="shared" si="3"/>
        <v>○</v>
      </c>
      <c r="T63" s="245" t="str">
        <f t="shared" si="3"/>
        <v>○</v>
      </c>
      <c r="U63" s="247" t="str">
        <f t="shared" si="3"/>
        <v>○</v>
      </c>
      <c r="V63" s="217">
        <v>0.086</v>
      </c>
      <c r="W63" s="218" t="s">
        <v>59</v>
      </c>
      <c r="X63" s="219" t="s">
        <v>85</v>
      </c>
      <c r="Y63" s="220">
        <v>0.051</v>
      </c>
      <c r="Z63" s="218" t="s">
        <v>128</v>
      </c>
      <c r="AA63" s="219" t="s">
        <v>50</v>
      </c>
      <c r="AB63" s="220">
        <v>0.046</v>
      </c>
      <c r="AC63" s="218" t="s">
        <v>128</v>
      </c>
      <c r="AD63" s="219" t="s">
        <v>50</v>
      </c>
      <c r="AE63" s="220">
        <v>0.041</v>
      </c>
      <c r="AF63" s="218" t="s">
        <v>128</v>
      </c>
      <c r="AG63" s="248" t="s">
        <v>50</v>
      </c>
      <c r="AH63" s="217">
        <v>0.041</v>
      </c>
      <c r="AI63" s="218" t="s">
        <v>128</v>
      </c>
      <c r="AJ63" s="249" t="s">
        <v>50</v>
      </c>
    </row>
    <row r="64" spans="1:36" s="1" customFormat="1" ht="18" customHeight="1">
      <c r="A64" s="88"/>
      <c r="B64" s="99"/>
      <c r="C64" s="114">
        <v>4120</v>
      </c>
      <c r="D64" s="201">
        <v>53</v>
      </c>
      <c r="E64" s="224" t="s">
        <v>131</v>
      </c>
      <c r="F64" s="111" t="s">
        <v>48</v>
      </c>
      <c r="G64" s="239">
        <v>0</v>
      </c>
      <c r="H64" s="240">
        <v>0</v>
      </c>
      <c r="I64" s="240">
        <v>0</v>
      </c>
      <c r="J64" s="250">
        <v>0</v>
      </c>
      <c r="K64" s="251">
        <v>0</v>
      </c>
      <c r="L64" s="240">
        <v>0</v>
      </c>
      <c r="M64" s="240">
        <v>0</v>
      </c>
      <c r="N64" s="240">
        <v>0</v>
      </c>
      <c r="O64" s="250">
        <v>0</v>
      </c>
      <c r="P64" s="251">
        <v>0</v>
      </c>
      <c r="Q64" s="239" t="str">
        <f t="shared" si="3"/>
        <v>○</v>
      </c>
      <c r="R64" s="240" t="str">
        <f t="shared" si="3"/>
        <v>○</v>
      </c>
      <c r="S64" s="240" t="str">
        <f t="shared" si="3"/>
        <v>○</v>
      </c>
      <c r="T64" s="250" t="str">
        <f t="shared" si="3"/>
        <v>○</v>
      </c>
      <c r="U64" s="241" t="str">
        <f t="shared" si="3"/>
        <v>○</v>
      </c>
      <c r="V64" s="108">
        <v>0.046</v>
      </c>
      <c r="W64" s="151" t="s">
        <v>37</v>
      </c>
      <c r="X64" s="214" t="s">
        <v>50</v>
      </c>
      <c r="Y64" s="106">
        <v>0.037</v>
      </c>
      <c r="Z64" s="151" t="s">
        <v>128</v>
      </c>
      <c r="AA64" s="214" t="s">
        <v>50</v>
      </c>
      <c r="AB64" s="106">
        <v>0.035</v>
      </c>
      <c r="AC64" s="151" t="s">
        <v>128</v>
      </c>
      <c r="AD64" s="214" t="s">
        <v>50</v>
      </c>
      <c r="AE64" s="106">
        <v>0.037</v>
      </c>
      <c r="AF64" s="151" t="s">
        <v>128</v>
      </c>
      <c r="AG64" s="242" t="s">
        <v>50</v>
      </c>
      <c r="AH64" s="170">
        <v>0.039</v>
      </c>
      <c r="AI64" s="107" t="s">
        <v>128</v>
      </c>
      <c r="AJ64" s="243" t="s">
        <v>50</v>
      </c>
    </row>
    <row r="65" spans="1:36" s="1" customFormat="1" ht="18" customHeight="1">
      <c r="A65" s="88"/>
      <c r="B65" s="99"/>
      <c r="C65" s="100">
        <v>4121</v>
      </c>
      <c r="D65" s="100">
        <v>54</v>
      </c>
      <c r="E65" s="101" t="s">
        <v>132</v>
      </c>
      <c r="F65" s="252" t="s">
        <v>80</v>
      </c>
      <c r="G65" s="239">
        <v>3</v>
      </c>
      <c r="H65" s="240">
        <v>0</v>
      </c>
      <c r="I65" s="240">
        <v>0</v>
      </c>
      <c r="J65" s="240">
        <v>0</v>
      </c>
      <c r="K65" s="232">
        <v>0</v>
      </c>
      <c r="L65" s="240">
        <v>1</v>
      </c>
      <c r="M65" s="240">
        <v>0</v>
      </c>
      <c r="N65" s="240">
        <v>0</v>
      </c>
      <c r="O65" s="240">
        <v>0</v>
      </c>
      <c r="P65" s="232">
        <v>0</v>
      </c>
      <c r="Q65" s="239" t="str">
        <f t="shared" si="3"/>
        <v>×</v>
      </c>
      <c r="R65" s="240" t="str">
        <f t="shared" si="3"/>
        <v>○</v>
      </c>
      <c r="S65" s="240" t="str">
        <f t="shared" si="3"/>
        <v>○</v>
      </c>
      <c r="T65" s="240" t="str">
        <f t="shared" si="3"/>
        <v>○</v>
      </c>
      <c r="U65" s="241" t="str">
        <f t="shared" si="3"/>
        <v>○</v>
      </c>
      <c r="V65" s="108">
        <v>0.063</v>
      </c>
      <c r="W65" s="151" t="s">
        <v>37</v>
      </c>
      <c r="X65" s="214" t="s">
        <v>50</v>
      </c>
      <c r="Y65" s="106">
        <v>0.042</v>
      </c>
      <c r="Z65" s="151" t="s">
        <v>128</v>
      </c>
      <c r="AA65" s="214" t="s">
        <v>50</v>
      </c>
      <c r="AB65" s="106">
        <v>0.04</v>
      </c>
      <c r="AC65" s="151" t="s">
        <v>128</v>
      </c>
      <c r="AD65" s="214" t="s">
        <v>50</v>
      </c>
      <c r="AE65" s="106">
        <v>0.034</v>
      </c>
      <c r="AF65" s="151" t="s">
        <v>128</v>
      </c>
      <c r="AG65" s="242" t="s">
        <v>50</v>
      </c>
      <c r="AH65" s="108">
        <v>0.035</v>
      </c>
      <c r="AI65" s="151" t="s">
        <v>128</v>
      </c>
      <c r="AJ65" s="243" t="s">
        <v>50</v>
      </c>
    </row>
    <row r="66" spans="1:36" s="1" customFormat="1" ht="18" customHeight="1">
      <c r="A66" s="88"/>
      <c r="B66" s="109"/>
      <c r="C66" s="100">
        <v>4122</v>
      </c>
      <c r="D66" s="100">
        <v>55</v>
      </c>
      <c r="E66" s="101" t="s">
        <v>133</v>
      </c>
      <c r="F66" s="204" t="s">
        <v>48</v>
      </c>
      <c r="G66" s="253">
        <v>0</v>
      </c>
      <c r="H66" s="254">
        <v>0</v>
      </c>
      <c r="I66" s="254">
        <v>0</v>
      </c>
      <c r="J66" s="254">
        <v>0</v>
      </c>
      <c r="K66" s="255">
        <v>0</v>
      </c>
      <c r="L66" s="254">
        <v>0</v>
      </c>
      <c r="M66" s="254">
        <v>0</v>
      </c>
      <c r="N66" s="254">
        <v>0</v>
      </c>
      <c r="O66" s="254">
        <v>0</v>
      </c>
      <c r="P66" s="255">
        <v>0</v>
      </c>
      <c r="Q66" s="253" t="str">
        <f t="shared" si="3"/>
        <v>○</v>
      </c>
      <c r="R66" s="254" t="str">
        <f t="shared" si="3"/>
        <v>○</v>
      </c>
      <c r="S66" s="254" t="str">
        <f t="shared" si="3"/>
        <v>○</v>
      </c>
      <c r="T66" s="254" t="str">
        <f t="shared" si="3"/>
        <v>○</v>
      </c>
      <c r="U66" s="256" t="str">
        <f t="shared" si="3"/>
        <v>○</v>
      </c>
      <c r="V66" s="98">
        <v>0.054</v>
      </c>
      <c r="W66" s="160" t="s">
        <v>37</v>
      </c>
      <c r="X66" s="205" t="s">
        <v>50</v>
      </c>
      <c r="Y66" s="96">
        <v>0.044</v>
      </c>
      <c r="Z66" s="160" t="s">
        <v>128</v>
      </c>
      <c r="AA66" s="205" t="s">
        <v>50</v>
      </c>
      <c r="AB66" s="96">
        <v>0.04</v>
      </c>
      <c r="AC66" s="160" t="s">
        <v>128</v>
      </c>
      <c r="AD66" s="205" t="s">
        <v>50</v>
      </c>
      <c r="AE66" s="96">
        <v>0.034</v>
      </c>
      <c r="AF66" s="160" t="s">
        <v>128</v>
      </c>
      <c r="AG66" s="257" t="s">
        <v>50</v>
      </c>
      <c r="AH66" s="98">
        <v>0.034</v>
      </c>
      <c r="AI66" s="97" t="s">
        <v>128</v>
      </c>
      <c r="AJ66" s="258" t="s">
        <v>50</v>
      </c>
    </row>
    <row r="67" spans="1:36" s="1" customFormat="1" ht="18" customHeight="1">
      <c r="A67" s="88"/>
      <c r="B67" s="259" t="s">
        <v>134</v>
      </c>
      <c r="C67" s="165">
        <v>4201</v>
      </c>
      <c r="D67" s="165">
        <v>56</v>
      </c>
      <c r="E67" s="166" t="s">
        <v>135</v>
      </c>
      <c r="F67" s="111" t="s">
        <v>48</v>
      </c>
      <c r="G67" s="239">
        <v>0</v>
      </c>
      <c r="H67" s="240">
        <v>0</v>
      </c>
      <c r="I67" s="240">
        <v>0</v>
      </c>
      <c r="J67" s="240">
        <v>0</v>
      </c>
      <c r="K67" s="232">
        <v>0</v>
      </c>
      <c r="L67" s="240">
        <v>0</v>
      </c>
      <c r="M67" s="240">
        <v>0</v>
      </c>
      <c r="N67" s="240">
        <v>0</v>
      </c>
      <c r="O67" s="240">
        <v>0</v>
      </c>
      <c r="P67" s="232">
        <v>0</v>
      </c>
      <c r="Q67" s="239" t="str">
        <f t="shared" si="3"/>
        <v>○</v>
      </c>
      <c r="R67" s="240" t="str">
        <f t="shared" si="3"/>
        <v>○</v>
      </c>
      <c r="S67" s="240" t="str">
        <f t="shared" si="3"/>
        <v>○</v>
      </c>
      <c r="T67" s="240" t="str">
        <f t="shared" si="3"/>
        <v>○</v>
      </c>
      <c r="U67" s="241" t="str">
        <f t="shared" si="3"/>
        <v>○</v>
      </c>
      <c r="V67" s="108">
        <v>0.055</v>
      </c>
      <c r="W67" s="151" t="s">
        <v>37</v>
      </c>
      <c r="X67" s="214" t="s">
        <v>50</v>
      </c>
      <c r="Y67" s="106">
        <v>0.047</v>
      </c>
      <c r="Z67" s="151" t="s">
        <v>128</v>
      </c>
      <c r="AA67" s="214" t="s">
        <v>50</v>
      </c>
      <c r="AB67" s="106">
        <v>0.044</v>
      </c>
      <c r="AC67" s="151" t="s">
        <v>128</v>
      </c>
      <c r="AD67" s="214" t="s">
        <v>50</v>
      </c>
      <c r="AE67" s="106">
        <v>0.036</v>
      </c>
      <c r="AF67" s="151" t="s">
        <v>128</v>
      </c>
      <c r="AG67" s="242" t="s">
        <v>50</v>
      </c>
      <c r="AH67" s="170">
        <v>0.039</v>
      </c>
      <c r="AI67" s="151" t="s">
        <v>128</v>
      </c>
      <c r="AJ67" s="243" t="s">
        <v>50</v>
      </c>
    </row>
    <row r="68" spans="1:36" s="1" customFormat="1" ht="18" customHeight="1">
      <c r="A68" s="88"/>
      <c r="B68" s="260"/>
      <c r="C68" s="100">
        <v>4203</v>
      </c>
      <c r="D68" s="100">
        <v>57</v>
      </c>
      <c r="E68" s="101" t="s">
        <v>136</v>
      </c>
      <c r="F68" s="111" t="s">
        <v>48</v>
      </c>
      <c r="G68" s="239">
        <v>0</v>
      </c>
      <c r="H68" s="240">
        <v>0</v>
      </c>
      <c r="I68" s="240">
        <v>0</v>
      </c>
      <c r="J68" s="240">
        <v>0</v>
      </c>
      <c r="K68" s="232">
        <v>0</v>
      </c>
      <c r="L68" s="240">
        <v>3</v>
      </c>
      <c r="M68" s="240">
        <v>0</v>
      </c>
      <c r="N68" s="240">
        <v>0</v>
      </c>
      <c r="O68" s="240">
        <v>0</v>
      </c>
      <c r="P68" s="232">
        <v>0</v>
      </c>
      <c r="Q68" s="239" t="str">
        <f t="shared" si="3"/>
        <v>×</v>
      </c>
      <c r="R68" s="240" t="str">
        <f t="shared" si="3"/>
        <v>○</v>
      </c>
      <c r="S68" s="240" t="str">
        <f t="shared" si="3"/>
        <v>○</v>
      </c>
      <c r="T68" s="240" t="str">
        <f t="shared" si="3"/>
        <v>○</v>
      </c>
      <c r="U68" s="241" t="str">
        <f t="shared" si="3"/>
        <v>○</v>
      </c>
      <c r="V68" s="108">
        <v>0.062</v>
      </c>
      <c r="W68" s="151" t="s">
        <v>59</v>
      </c>
      <c r="X68" s="214" t="s">
        <v>85</v>
      </c>
      <c r="Y68" s="106">
        <v>0.049</v>
      </c>
      <c r="Z68" s="151" t="s">
        <v>128</v>
      </c>
      <c r="AA68" s="214" t="s">
        <v>50</v>
      </c>
      <c r="AB68" s="106">
        <v>0.05</v>
      </c>
      <c r="AC68" s="151" t="s">
        <v>128</v>
      </c>
      <c r="AD68" s="214" t="s">
        <v>50</v>
      </c>
      <c r="AE68" s="106">
        <v>0.039</v>
      </c>
      <c r="AF68" s="151" t="s">
        <v>128</v>
      </c>
      <c r="AG68" s="242" t="s">
        <v>50</v>
      </c>
      <c r="AH68" s="108">
        <v>0.037</v>
      </c>
      <c r="AI68" s="151" t="s">
        <v>128</v>
      </c>
      <c r="AJ68" s="243" t="s">
        <v>50</v>
      </c>
    </row>
    <row r="69" spans="1:36" s="1" customFormat="1" ht="18" customHeight="1">
      <c r="A69" s="88"/>
      <c r="B69" s="260"/>
      <c r="C69" s="100">
        <v>4204</v>
      </c>
      <c r="D69" s="100">
        <v>58</v>
      </c>
      <c r="E69" s="101" t="s">
        <v>137</v>
      </c>
      <c r="F69" s="188" t="s">
        <v>90</v>
      </c>
      <c r="G69" s="244">
        <v>1</v>
      </c>
      <c r="H69" s="245">
        <v>0</v>
      </c>
      <c r="I69" s="245">
        <v>0</v>
      </c>
      <c r="J69" s="245">
        <v>0</v>
      </c>
      <c r="K69" s="246">
        <v>0</v>
      </c>
      <c r="L69" s="245">
        <v>3</v>
      </c>
      <c r="M69" s="245">
        <v>0</v>
      </c>
      <c r="N69" s="245">
        <v>0</v>
      </c>
      <c r="O69" s="245">
        <v>0</v>
      </c>
      <c r="P69" s="246">
        <v>0</v>
      </c>
      <c r="Q69" s="244" t="str">
        <f t="shared" si="3"/>
        <v>×</v>
      </c>
      <c r="R69" s="245" t="str">
        <f t="shared" si="3"/>
        <v>○</v>
      </c>
      <c r="S69" s="245" t="str">
        <f t="shared" si="3"/>
        <v>○</v>
      </c>
      <c r="T69" s="245" t="str">
        <f t="shared" si="3"/>
        <v>○</v>
      </c>
      <c r="U69" s="247" t="str">
        <f t="shared" si="3"/>
        <v>○</v>
      </c>
      <c r="V69" s="217">
        <v>0.058</v>
      </c>
      <c r="W69" s="218" t="s">
        <v>59</v>
      </c>
      <c r="X69" s="219" t="s">
        <v>85</v>
      </c>
      <c r="Y69" s="220">
        <v>0.046</v>
      </c>
      <c r="Z69" s="218" t="s">
        <v>128</v>
      </c>
      <c r="AA69" s="219" t="s">
        <v>50</v>
      </c>
      <c r="AB69" s="220">
        <v>0.049</v>
      </c>
      <c r="AC69" s="218" t="s">
        <v>128</v>
      </c>
      <c r="AD69" s="219" t="s">
        <v>50</v>
      </c>
      <c r="AE69" s="220">
        <v>0.037</v>
      </c>
      <c r="AF69" s="218" t="s">
        <v>128</v>
      </c>
      <c r="AG69" s="248" t="s">
        <v>50</v>
      </c>
      <c r="AH69" s="217">
        <v>0.037</v>
      </c>
      <c r="AI69" s="218" t="s">
        <v>128</v>
      </c>
      <c r="AJ69" s="249" t="s">
        <v>50</v>
      </c>
    </row>
    <row r="70" spans="1:36" s="1" customFormat="1" ht="18" customHeight="1">
      <c r="A70" s="88"/>
      <c r="B70" s="260"/>
      <c r="C70" s="201">
        <v>4205</v>
      </c>
      <c r="D70" s="201">
        <v>59</v>
      </c>
      <c r="E70" s="224" t="s">
        <v>138</v>
      </c>
      <c r="F70" s="111" t="s">
        <v>90</v>
      </c>
      <c r="G70" s="239">
        <v>0</v>
      </c>
      <c r="H70" s="240">
        <v>0</v>
      </c>
      <c r="I70" s="240">
        <v>2</v>
      </c>
      <c r="J70" s="250">
        <v>0</v>
      </c>
      <c r="K70" s="251">
        <v>0</v>
      </c>
      <c r="L70" s="240">
        <v>3</v>
      </c>
      <c r="M70" s="240">
        <v>0</v>
      </c>
      <c r="N70" s="240">
        <v>0</v>
      </c>
      <c r="O70" s="250">
        <v>0</v>
      </c>
      <c r="P70" s="251">
        <v>0</v>
      </c>
      <c r="Q70" s="239" t="str">
        <f t="shared" si="3"/>
        <v>×</v>
      </c>
      <c r="R70" s="240" t="str">
        <f t="shared" si="3"/>
        <v>○</v>
      </c>
      <c r="S70" s="240" t="str">
        <f t="shared" si="3"/>
        <v>×</v>
      </c>
      <c r="T70" s="250" t="str">
        <f t="shared" si="3"/>
        <v>○</v>
      </c>
      <c r="U70" s="241" t="str">
        <f t="shared" si="3"/>
        <v>○</v>
      </c>
      <c r="V70" s="108">
        <v>0.06</v>
      </c>
      <c r="W70" s="151" t="s">
        <v>59</v>
      </c>
      <c r="X70" s="214" t="s">
        <v>85</v>
      </c>
      <c r="Y70" s="106">
        <v>0.048</v>
      </c>
      <c r="Z70" s="151" t="s">
        <v>128</v>
      </c>
      <c r="AA70" s="214" t="s">
        <v>50</v>
      </c>
      <c r="AB70" s="106">
        <v>0.051</v>
      </c>
      <c r="AC70" s="151" t="s">
        <v>128</v>
      </c>
      <c r="AD70" s="214" t="s">
        <v>50</v>
      </c>
      <c r="AE70" s="106">
        <v>0.039</v>
      </c>
      <c r="AF70" s="151" t="s">
        <v>128</v>
      </c>
      <c r="AG70" s="242" t="s">
        <v>50</v>
      </c>
      <c r="AH70" s="170">
        <v>0.037</v>
      </c>
      <c r="AI70" s="107" t="s">
        <v>128</v>
      </c>
      <c r="AJ70" s="243" t="s">
        <v>50</v>
      </c>
    </row>
    <row r="71" spans="1:36" s="1" customFormat="1" ht="18" customHeight="1">
      <c r="A71" s="88"/>
      <c r="B71" s="260"/>
      <c r="C71" s="100">
        <v>4206</v>
      </c>
      <c r="D71" s="100">
        <v>60</v>
      </c>
      <c r="E71" s="101" t="s">
        <v>139</v>
      </c>
      <c r="F71" s="111" t="s">
        <v>90</v>
      </c>
      <c r="G71" s="239">
        <v>2</v>
      </c>
      <c r="H71" s="240">
        <v>0</v>
      </c>
      <c r="I71" s="240">
        <v>0</v>
      </c>
      <c r="J71" s="240">
        <v>0</v>
      </c>
      <c r="K71" s="232">
        <v>0</v>
      </c>
      <c r="L71" s="240">
        <v>0</v>
      </c>
      <c r="M71" s="240">
        <v>0</v>
      </c>
      <c r="N71" s="240">
        <v>0</v>
      </c>
      <c r="O71" s="240">
        <v>0</v>
      </c>
      <c r="P71" s="232">
        <v>0</v>
      </c>
      <c r="Q71" s="239" t="str">
        <f t="shared" si="3"/>
        <v>×</v>
      </c>
      <c r="R71" s="240" t="str">
        <f t="shared" si="3"/>
        <v>○</v>
      </c>
      <c r="S71" s="240" t="str">
        <f t="shared" si="3"/>
        <v>○</v>
      </c>
      <c r="T71" s="240" t="str">
        <f t="shared" si="3"/>
        <v>○</v>
      </c>
      <c r="U71" s="241" t="str">
        <f t="shared" si="3"/>
        <v>○</v>
      </c>
      <c r="V71" s="108">
        <v>0.061</v>
      </c>
      <c r="W71" s="151" t="s">
        <v>37</v>
      </c>
      <c r="X71" s="214" t="s">
        <v>50</v>
      </c>
      <c r="Y71" s="106">
        <v>0.044</v>
      </c>
      <c r="Z71" s="151" t="s">
        <v>128</v>
      </c>
      <c r="AA71" s="214" t="s">
        <v>50</v>
      </c>
      <c r="AB71" s="106">
        <v>0.043</v>
      </c>
      <c r="AC71" s="151" t="s">
        <v>128</v>
      </c>
      <c r="AD71" s="214" t="s">
        <v>50</v>
      </c>
      <c r="AE71" s="106">
        <v>0.038</v>
      </c>
      <c r="AF71" s="151" t="s">
        <v>128</v>
      </c>
      <c r="AG71" s="242" t="s">
        <v>50</v>
      </c>
      <c r="AH71" s="108">
        <v>0.036</v>
      </c>
      <c r="AI71" s="107" t="s">
        <v>128</v>
      </c>
      <c r="AJ71" s="243" t="s">
        <v>50</v>
      </c>
    </row>
    <row r="72" spans="1:36" s="1" customFormat="1" ht="18" customHeight="1">
      <c r="A72" s="88"/>
      <c r="B72" s="260"/>
      <c r="C72" s="114">
        <v>4207</v>
      </c>
      <c r="D72" s="114">
        <v>61</v>
      </c>
      <c r="E72" s="115" t="s">
        <v>140</v>
      </c>
      <c r="F72" s="188" t="s">
        <v>90</v>
      </c>
      <c r="G72" s="244">
        <v>0</v>
      </c>
      <c r="H72" s="245">
        <v>0</v>
      </c>
      <c r="I72" s="245">
        <v>0</v>
      </c>
      <c r="J72" s="245">
        <v>0</v>
      </c>
      <c r="K72" s="246">
        <v>0</v>
      </c>
      <c r="L72" s="245">
        <v>1</v>
      </c>
      <c r="M72" s="245">
        <v>0</v>
      </c>
      <c r="N72" s="245">
        <v>0</v>
      </c>
      <c r="O72" s="245">
        <v>0</v>
      </c>
      <c r="P72" s="246">
        <v>0</v>
      </c>
      <c r="Q72" s="244" t="str">
        <f t="shared" si="3"/>
        <v>×</v>
      </c>
      <c r="R72" s="245" t="str">
        <f t="shared" si="3"/>
        <v>○</v>
      </c>
      <c r="S72" s="245" t="str">
        <f t="shared" si="3"/>
        <v>○</v>
      </c>
      <c r="T72" s="245" t="str">
        <f t="shared" si="3"/>
        <v>○</v>
      </c>
      <c r="U72" s="247" t="str">
        <f t="shared" si="3"/>
        <v>○</v>
      </c>
      <c r="V72" s="217">
        <v>0.061</v>
      </c>
      <c r="W72" s="218" t="s">
        <v>37</v>
      </c>
      <c r="X72" s="219" t="s">
        <v>50</v>
      </c>
      <c r="Y72" s="220">
        <v>0.043</v>
      </c>
      <c r="Z72" s="218" t="s">
        <v>128</v>
      </c>
      <c r="AA72" s="219" t="s">
        <v>50</v>
      </c>
      <c r="AB72" s="220">
        <v>0.049</v>
      </c>
      <c r="AC72" s="218" t="s">
        <v>128</v>
      </c>
      <c r="AD72" s="219" t="s">
        <v>50</v>
      </c>
      <c r="AE72" s="220">
        <v>0.033</v>
      </c>
      <c r="AF72" s="218" t="s">
        <v>128</v>
      </c>
      <c r="AG72" s="248" t="s">
        <v>50</v>
      </c>
      <c r="AH72" s="217">
        <v>0.036</v>
      </c>
      <c r="AI72" s="261" t="s">
        <v>128</v>
      </c>
      <c r="AJ72" s="249" t="s">
        <v>50</v>
      </c>
    </row>
    <row r="73" spans="1:36" s="1" customFormat="1" ht="18" customHeight="1">
      <c r="A73" s="88"/>
      <c r="B73" s="260"/>
      <c r="C73" s="100">
        <v>4208</v>
      </c>
      <c r="D73" s="100">
        <v>62</v>
      </c>
      <c r="E73" s="101" t="s">
        <v>141</v>
      </c>
      <c r="F73" s="111" t="s">
        <v>90</v>
      </c>
      <c r="G73" s="239">
        <v>0</v>
      </c>
      <c r="H73" s="240">
        <v>1</v>
      </c>
      <c r="I73" s="240">
        <v>1</v>
      </c>
      <c r="J73" s="240">
        <v>0</v>
      </c>
      <c r="K73" s="232">
        <v>0</v>
      </c>
      <c r="L73" s="240">
        <v>0</v>
      </c>
      <c r="M73" s="240">
        <v>0</v>
      </c>
      <c r="N73" s="240">
        <v>0</v>
      </c>
      <c r="O73" s="240">
        <v>0</v>
      </c>
      <c r="P73" s="232">
        <v>0</v>
      </c>
      <c r="Q73" s="239" t="str">
        <f t="shared" si="3"/>
        <v>○</v>
      </c>
      <c r="R73" s="240" t="str">
        <f t="shared" si="3"/>
        <v>×</v>
      </c>
      <c r="S73" s="240" t="str">
        <f t="shared" si="3"/>
        <v>×</v>
      </c>
      <c r="T73" s="240" t="str">
        <f t="shared" si="3"/>
        <v>○</v>
      </c>
      <c r="U73" s="241" t="str">
        <f t="shared" si="3"/>
        <v>○</v>
      </c>
      <c r="V73" s="108">
        <v>0.062</v>
      </c>
      <c r="W73" s="151" t="s">
        <v>37</v>
      </c>
      <c r="X73" s="214" t="s">
        <v>50</v>
      </c>
      <c r="Y73" s="106">
        <v>0.047</v>
      </c>
      <c r="Z73" s="151" t="s">
        <v>128</v>
      </c>
      <c r="AA73" s="214" t="s">
        <v>50</v>
      </c>
      <c r="AB73" s="106">
        <v>0.05</v>
      </c>
      <c r="AC73" s="151" t="s">
        <v>128</v>
      </c>
      <c r="AD73" s="214" t="s">
        <v>50</v>
      </c>
      <c r="AE73" s="106">
        <v>0.037</v>
      </c>
      <c r="AF73" s="151" t="s">
        <v>128</v>
      </c>
      <c r="AG73" s="242" t="s">
        <v>50</v>
      </c>
      <c r="AH73" s="108">
        <v>0.04</v>
      </c>
      <c r="AI73" s="107" t="s">
        <v>128</v>
      </c>
      <c r="AJ73" s="243" t="s">
        <v>50</v>
      </c>
    </row>
    <row r="74" spans="1:36" s="1" customFormat="1" ht="18" customHeight="1" thickBot="1">
      <c r="A74" s="77"/>
      <c r="B74" s="262"/>
      <c r="C74" s="79">
        <v>4209</v>
      </c>
      <c r="D74" s="79">
        <v>63</v>
      </c>
      <c r="E74" s="263" t="s">
        <v>142</v>
      </c>
      <c r="F74" s="112" t="s">
        <v>90</v>
      </c>
      <c r="G74" s="264">
        <v>1</v>
      </c>
      <c r="H74" s="265">
        <v>0</v>
      </c>
      <c r="I74" s="265">
        <v>0</v>
      </c>
      <c r="J74" s="265">
        <v>0</v>
      </c>
      <c r="K74" s="266">
        <v>0</v>
      </c>
      <c r="L74" s="265">
        <v>1</v>
      </c>
      <c r="M74" s="265">
        <v>0</v>
      </c>
      <c r="N74" s="265">
        <v>0</v>
      </c>
      <c r="O74" s="265">
        <v>0</v>
      </c>
      <c r="P74" s="266">
        <v>0</v>
      </c>
      <c r="Q74" s="264" t="str">
        <f t="shared" si="3"/>
        <v>×</v>
      </c>
      <c r="R74" s="265" t="str">
        <f t="shared" si="3"/>
        <v>○</v>
      </c>
      <c r="S74" s="265" t="str">
        <f t="shared" si="3"/>
        <v>○</v>
      </c>
      <c r="T74" s="267" t="str">
        <f t="shared" si="3"/>
        <v>○</v>
      </c>
      <c r="U74" s="268" t="str">
        <f t="shared" si="3"/>
        <v>○</v>
      </c>
      <c r="V74" s="87">
        <v>0.066</v>
      </c>
      <c r="W74" s="180" t="s">
        <v>37</v>
      </c>
      <c r="X74" s="226" t="s">
        <v>50</v>
      </c>
      <c r="Y74" s="85">
        <v>0.043</v>
      </c>
      <c r="Z74" s="180" t="s">
        <v>128</v>
      </c>
      <c r="AA74" s="226" t="s">
        <v>50</v>
      </c>
      <c r="AB74" s="85">
        <v>0.048</v>
      </c>
      <c r="AC74" s="180" t="s">
        <v>128</v>
      </c>
      <c r="AD74" s="226" t="s">
        <v>50</v>
      </c>
      <c r="AE74" s="85">
        <v>0.035</v>
      </c>
      <c r="AF74" s="180" t="s">
        <v>128</v>
      </c>
      <c r="AG74" s="269" t="s">
        <v>50</v>
      </c>
      <c r="AH74" s="87">
        <v>0.038</v>
      </c>
      <c r="AI74" s="86" t="s">
        <v>128</v>
      </c>
      <c r="AJ74" s="270" t="s">
        <v>50</v>
      </c>
    </row>
    <row r="75" spans="1:36" s="1" customFormat="1" ht="18" customHeight="1">
      <c r="A75" s="185" t="s">
        <v>143</v>
      </c>
      <c r="B75" s="271" t="s">
        <v>144</v>
      </c>
      <c r="C75" s="186">
        <v>5101</v>
      </c>
      <c r="D75" s="186">
        <v>64</v>
      </c>
      <c r="E75" s="272" t="s">
        <v>145</v>
      </c>
      <c r="F75" s="273" t="s">
        <v>146</v>
      </c>
      <c r="G75" s="239">
        <v>0</v>
      </c>
      <c r="H75" s="240">
        <v>0</v>
      </c>
      <c r="I75" s="240">
        <v>0</v>
      </c>
      <c r="J75" s="240">
        <v>0</v>
      </c>
      <c r="K75" s="232">
        <v>0</v>
      </c>
      <c r="L75" s="240">
        <v>0</v>
      </c>
      <c r="M75" s="240">
        <v>0</v>
      </c>
      <c r="N75" s="240">
        <v>0</v>
      </c>
      <c r="O75" s="240">
        <v>0</v>
      </c>
      <c r="P75" s="232">
        <v>0</v>
      </c>
      <c r="Q75" s="239" t="str">
        <f t="shared" si="3"/>
        <v>○</v>
      </c>
      <c r="R75" s="240" t="str">
        <f t="shared" si="3"/>
        <v>○</v>
      </c>
      <c r="S75" s="240" t="str">
        <f t="shared" si="3"/>
        <v>○</v>
      </c>
      <c r="T75" s="240" t="str">
        <f t="shared" si="3"/>
        <v>○</v>
      </c>
      <c r="U75" s="241" t="str">
        <f t="shared" si="3"/>
        <v>○</v>
      </c>
      <c r="V75" s="108">
        <v>0.056</v>
      </c>
      <c r="W75" s="151" t="s">
        <v>37</v>
      </c>
      <c r="X75" s="152" t="s">
        <v>50</v>
      </c>
      <c r="Y75" s="106">
        <v>0.047</v>
      </c>
      <c r="Z75" s="151" t="s">
        <v>37</v>
      </c>
      <c r="AA75" s="152" t="s">
        <v>50</v>
      </c>
      <c r="AB75" s="106">
        <v>0.047</v>
      </c>
      <c r="AC75" s="151" t="s">
        <v>37</v>
      </c>
      <c r="AD75" s="152" t="s">
        <v>50</v>
      </c>
      <c r="AE75" s="106">
        <v>0.038</v>
      </c>
      <c r="AF75" s="151" t="s">
        <v>37</v>
      </c>
      <c r="AG75" s="274" t="s">
        <v>50</v>
      </c>
      <c r="AH75" s="170">
        <v>0.036</v>
      </c>
      <c r="AI75" s="151" t="s">
        <v>37</v>
      </c>
      <c r="AJ75" s="105" t="s">
        <v>50</v>
      </c>
    </row>
    <row r="76" spans="1:36" s="1" customFormat="1" ht="18" customHeight="1">
      <c r="A76" s="88"/>
      <c r="B76" s="260"/>
      <c r="C76" s="100">
        <v>5103</v>
      </c>
      <c r="D76" s="100">
        <v>65</v>
      </c>
      <c r="E76" s="101" t="s">
        <v>147</v>
      </c>
      <c r="F76" s="111" t="s">
        <v>90</v>
      </c>
      <c r="G76" s="239">
        <v>0</v>
      </c>
      <c r="H76" s="240">
        <v>0</v>
      </c>
      <c r="I76" s="240">
        <v>1</v>
      </c>
      <c r="J76" s="240">
        <v>0</v>
      </c>
      <c r="K76" s="232">
        <v>0</v>
      </c>
      <c r="L76" s="240">
        <v>0</v>
      </c>
      <c r="M76" s="240">
        <v>0</v>
      </c>
      <c r="N76" s="240">
        <v>0</v>
      </c>
      <c r="O76" s="240">
        <v>0</v>
      </c>
      <c r="P76" s="232">
        <v>0</v>
      </c>
      <c r="Q76" s="239" t="str">
        <f t="shared" si="3"/>
        <v>○</v>
      </c>
      <c r="R76" s="240" t="str">
        <f t="shared" si="3"/>
        <v>○</v>
      </c>
      <c r="S76" s="240" t="str">
        <f t="shared" si="3"/>
        <v>×</v>
      </c>
      <c r="T76" s="240" t="str">
        <f t="shared" si="3"/>
        <v>○</v>
      </c>
      <c r="U76" s="241" t="str">
        <f t="shared" si="3"/>
        <v>○</v>
      </c>
      <c r="V76" s="108">
        <v>0.061</v>
      </c>
      <c r="W76" s="151" t="s">
        <v>37</v>
      </c>
      <c r="X76" s="152" t="s">
        <v>50</v>
      </c>
      <c r="Y76" s="106">
        <v>0.052</v>
      </c>
      <c r="Z76" s="151" t="s">
        <v>37</v>
      </c>
      <c r="AA76" s="152" t="s">
        <v>50</v>
      </c>
      <c r="AB76" s="106">
        <v>0.046</v>
      </c>
      <c r="AC76" s="151" t="s">
        <v>37</v>
      </c>
      <c r="AD76" s="152" t="s">
        <v>50</v>
      </c>
      <c r="AE76" s="106">
        <v>0.036</v>
      </c>
      <c r="AF76" s="151" t="s">
        <v>37</v>
      </c>
      <c r="AG76" s="274" t="s">
        <v>50</v>
      </c>
      <c r="AH76" s="108">
        <v>0.038</v>
      </c>
      <c r="AI76" s="151" t="s">
        <v>37</v>
      </c>
      <c r="AJ76" s="105" t="s">
        <v>50</v>
      </c>
    </row>
    <row r="77" spans="1:36" s="1" customFormat="1" ht="18" customHeight="1">
      <c r="A77" s="88"/>
      <c r="B77" s="260"/>
      <c r="C77" s="100">
        <v>5107</v>
      </c>
      <c r="D77" s="100">
        <v>66</v>
      </c>
      <c r="E77" s="101" t="s">
        <v>148</v>
      </c>
      <c r="F77" s="188" t="s">
        <v>48</v>
      </c>
      <c r="G77" s="244">
        <v>0</v>
      </c>
      <c r="H77" s="245">
        <v>0</v>
      </c>
      <c r="I77" s="245">
        <v>0</v>
      </c>
      <c r="J77" s="245">
        <v>0</v>
      </c>
      <c r="K77" s="246">
        <v>0</v>
      </c>
      <c r="L77" s="245">
        <v>0</v>
      </c>
      <c r="M77" s="245">
        <v>0</v>
      </c>
      <c r="N77" s="245">
        <v>0</v>
      </c>
      <c r="O77" s="245">
        <v>0</v>
      </c>
      <c r="P77" s="246">
        <v>0</v>
      </c>
      <c r="Q77" s="244" t="str">
        <f t="shared" si="3"/>
        <v>○</v>
      </c>
      <c r="R77" s="245" t="str">
        <f t="shared" si="3"/>
        <v>○</v>
      </c>
      <c r="S77" s="245" t="str">
        <f t="shared" si="3"/>
        <v>○</v>
      </c>
      <c r="T77" s="245" t="str">
        <f t="shared" si="3"/>
        <v>○</v>
      </c>
      <c r="U77" s="247" t="str">
        <f t="shared" si="3"/>
        <v>○</v>
      </c>
      <c r="V77" s="217">
        <v>0.055</v>
      </c>
      <c r="W77" s="218" t="s">
        <v>37</v>
      </c>
      <c r="X77" s="275" t="s">
        <v>50</v>
      </c>
      <c r="Y77" s="220">
        <v>0.051</v>
      </c>
      <c r="Z77" s="218" t="s">
        <v>128</v>
      </c>
      <c r="AA77" s="275" t="s">
        <v>50</v>
      </c>
      <c r="AB77" s="220">
        <v>0.048</v>
      </c>
      <c r="AC77" s="218" t="s">
        <v>128</v>
      </c>
      <c r="AD77" s="275" t="s">
        <v>50</v>
      </c>
      <c r="AE77" s="220">
        <v>0.035</v>
      </c>
      <c r="AF77" s="218" t="s">
        <v>128</v>
      </c>
      <c r="AG77" s="276" t="s">
        <v>50</v>
      </c>
      <c r="AH77" s="217">
        <v>0.037</v>
      </c>
      <c r="AI77" s="218" t="s">
        <v>128</v>
      </c>
      <c r="AJ77" s="277" t="s">
        <v>50</v>
      </c>
    </row>
    <row r="78" spans="1:36" s="1" customFormat="1" ht="18" customHeight="1">
      <c r="A78" s="88"/>
      <c r="B78" s="260"/>
      <c r="C78" s="201">
        <v>5108</v>
      </c>
      <c r="D78" s="201">
        <v>67</v>
      </c>
      <c r="E78" s="224" t="s">
        <v>149</v>
      </c>
      <c r="F78" s="111" t="s">
        <v>48</v>
      </c>
      <c r="G78" s="239">
        <v>0</v>
      </c>
      <c r="H78" s="240">
        <v>0</v>
      </c>
      <c r="I78" s="240">
        <v>0</v>
      </c>
      <c r="J78" s="250">
        <v>0</v>
      </c>
      <c r="K78" s="251">
        <v>0</v>
      </c>
      <c r="L78" s="240">
        <v>0</v>
      </c>
      <c r="M78" s="240">
        <v>0</v>
      </c>
      <c r="N78" s="240">
        <v>0</v>
      </c>
      <c r="O78" s="250">
        <v>0</v>
      </c>
      <c r="P78" s="251">
        <v>0</v>
      </c>
      <c r="Q78" s="239" t="str">
        <f t="shared" si="3"/>
        <v>○</v>
      </c>
      <c r="R78" s="240" t="str">
        <f t="shared" si="3"/>
        <v>○</v>
      </c>
      <c r="S78" s="240" t="str">
        <f t="shared" si="3"/>
        <v>○</v>
      </c>
      <c r="T78" s="250" t="str">
        <f t="shared" si="3"/>
        <v>○</v>
      </c>
      <c r="U78" s="241" t="str">
        <f t="shared" si="3"/>
        <v>○</v>
      </c>
      <c r="V78" s="108">
        <v>0.048</v>
      </c>
      <c r="W78" s="151" t="s">
        <v>37</v>
      </c>
      <c r="X78" s="152" t="s">
        <v>50</v>
      </c>
      <c r="Y78" s="106">
        <v>0.043</v>
      </c>
      <c r="Z78" s="151" t="s">
        <v>128</v>
      </c>
      <c r="AA78" s="152" t="s">
        <v>50</v>
      </c>
      <c r="AB78" s="106">
        <v>0.04</v>
      </c>
      <c r="AC78" s="151" t="s">
        <v>128</v>
      </c>
      <c r="AD78" s="152" t="s">
        <v>50</v>
      </c>
      <c r="AE78" s="106">
        <v>0.032</v>
      </c>
      <c r="AF78" s="151" t="s">
        <v>128</v>
      </c>
      <c r="AG78" s="274" t="s">
        <v>50</v>
      </c>
      <c r="AH78" s="170">
        <v>0.04</v>
      </c>
      <c r="AI78" s="151" t="s">
        <v>128</v>
      </c>
      <c r="AJ78" s="105" t="s">
        <v>50</v>
      </c>
    </row>
    <row r="79" spans="1:36" s="1" customFormat="1" ht="18" customHeight="1" thickBot="1">
      <c r="A79" s="88"/>
      <c r="B79" s="262"/>
      <c r="C79" s="79">
        <v>5111</v>
      </c>
      <c r="D79" s="79">
        <v>68</v>
      </c>
      <c r="E79" s="80" t="s">
        <v>150</v>
      </c>
      <c r="F79" s="112" t="s">
        <v>48</v>
      </c>
      <c r="G79" s="264">
        <v>0</v>
      </c>
      <c r="H79" s="265">
        <v>0</v>
      </c>
      <c r="I79" s="265">
        <v>0</v>
      </c>
      <c r="J79" s="265">
        <v>0</v>
      </c>
      <c r="K79" s="266">
        <v>0</v>
      </c>
      <c r="L79" s="265">
        <v>0</v>
      </c>
      <c r="M79" s="265">
        <v>0</v>
      </c>
      <c r="N79" s="265">
        <v>0</v>
      </c>
      <c r="O79" s="265">
        <v>0</v>
      </c>
      <c r="P79" s="266">
        <v>0</v>
      </c>
      <c r="Q79" s="264" t="str">
        <f t="shared" si="3"/>
        <v>○</v>
      </c>
      <c r="R79" s="265" t="str">
        <f t="shared" si="3"/>
        <v>○</v>
      </c>
      <c r="S79" s="265" t="str">
        <f t="shared" si="3"/>
        <v>○</v>
      </c>
      <c r="T79" s="267" t="str">
        <f t="shared" si="3"/>
        <v>○</v>
      </c>
      <c r="U79" s="268" t="str">
        <f t="shared" si="3"/>
        <v>○</v>
      </c>
      <c r="V79" s="87">
        <v>0.051</v>
      </c>
      <c r="W79" s="180" t="s">
        <v>37</v>
      </c>
      <c r="X79" s="181" t="s">
        <v>50</v>
      </c>
      <c r="Y79" s="85">
        <v>0.044</v>
      </c>
      <c r="Z79" s="180" t="s">
        <v>128</v>
      </c>
      <c r="AA79" s="181" t="s">
        <v>50</v>
      </c>
      <c r="AB79" s="85">
        <v>0.04</v>
      </c>
      <c r="AC79" s="180" t="s">
        <v>128</v>
      </c>
      <c r="AD79" s="181" t="s">
        <v>50</v>
      </c>
      <c r="AE79" s="85">
        <v>0.029</v>
      </c>
      <c r="AF79" s="180" t="s">
        <v>128</v>
      </c>
      <c r="AG79" s="278" t="s">
        <v>50</v>
      </c>
      <c r="AH79" s="87">
        <v>0.037</v>
      </c>
      <c r="AI79" s="180" t="s">
        <v>128</v>
      </c>
      <c r="AJ79" s="84" t="s">
        <v>50</v>
      </c>
    </row>
    <row r="80" spans="1:39" s="1" customFormat="1" ht="18" customHeight="1">
      <c r="A80" s="88"/>
      <c r="B80" s="260" t="s">
        <v>151</v>
      </c>
      <c r="C80" s="100">
        <v>5201</v>
      </c>
      <c r="D80" s="100">
        <v>69</v>
      </c>
      <c r="E80" s="101" t="s">
        <v>152</v>
      </c>
      <c r="F80" s="111" t="s">
        <v>63</v>
      </c>
      <c r="G80" s="240">
        <v>0</v>
      </c>
      <c r="H80" s="240">
        <v>0</v>
      </c>
      <c r="I80" s="240">
        <v>0</v>
      </c>
      <c r="J80" s="240">
        <v>0</v>
      </c>
      <c r="K80" s="279">
        <v>0</v>
      </c>
      <c r="L80" s="239">
        <v>2</v>
      </c>
      <c r="M80" s="240">
        <v>0</v>
      </c>
      <c r="N80" s="240">
        <v>0</v>
      </c>
      <c r="O80" s="240">
        <v>0</v>
      </c>
      <c r="P80" s="232">
        <v>0</v>
      </c>
      <c r="Q80" s="240" t="str">
        <f aca="true" t="shared" si="4" ref="Q80:U95">IF((G80&gt;0)+(L80&gt;0),"×","○")</f>
        <v>×</v>
      </c>
      <c r="R80" s="240" t="str">
        <f t="shared" si="4"/>
        <v>○</v>
      </c>
      <c r="S80" s="240" t="str">
        <f t="shared" si="4"/>
        <v>○</v>
      </c>
      <c r="T80" s="240" t="str">
        <f t="shared" si="4"/>
        <v>○</v>
      </c>
      <c r="U80" s="241" t="str">
        <f t="shared" si="4"/>
        <v>○</v>
      </c>
      <c r="V80" s="108">
        <v>0.06</v>
      </c>
      <c r="W80" s="151" t="s">
        <v>59</v>
      </c>
      <c r="X80" s="104" t="s">
        <v>85</v>
      </c>
      <c r="Y80" s="108">
        <v>0.042</v>
      </c>
      <c r="Z80" s="151" t="s">
        <v>128</v>
      </c>
      <c r="AA80" s="103" t="s">
        <v>50</v>
      </c>
      <c r="AB80" s="106">
        <v>0.042</v>
      </c>
      <c r="AC80" s="151" t="s">
        <v>128</v>
      </c>
      <c r="AD80" s="103" t="s">
        <v>50</v>
      </c>
      <c r="AE80" s="106">
        <v>0.034</v>
      </c>
      <c r="AF80" s="151" t="s">
        <v>128</v>
      </c>
      <c r="AG80" s="103" t="s">
        <v>50</v>
      </c>
      <c r="AH80" s="106">
        <v>0.036</v>
      </c>
      <c r="AI80" s="151" t="s">
        <v>128</v>
      </c>
      <c r="AJ80" s="105" t="s">
        <v>50</v>
      </c>
      <c r="AL80" s="1" t="e">
        <f>IF(AH80=AM80/1000,0,1)</f>
        <v>#REF!</v>
      </c>
      <c r="AM80" s="1" t="e">
        <f>VLOOKUP(E80,#REF!,3,FALSE)</f>
        <v>#REF!</v>
      </c>
    </row>
    <row r="81" spans="1:39" s="1" customFormat="1" ht="18" customHeight="1">
      <c r="A81" s="88"/>
      <c r="B81" s="260"/>
      <c r="C81" s="100">
        <v>5203</v>
      </c>
      <c r="D81" s="100">
        <v>70</v>
      </c>
      <c r="E81" s="101" t="s">
        <v>153</v>
      </c>
      <c r="F81" s="111" t="s">
        <v>48</v>
      </c>
      <c r="G81" s="240">
        <v>0</v>
      </c>
      <c r="H81" s="240">
        <v>0</v>
      </c>
      <c r="I81" s="240">
        <v>0</v>
      </c>
      <c r="J81" s="240">
        <v>0</v>
      </c>
      <c r="K81" s="279">
        <v>0</v>
      </c>
      <c r="L81" s="239">
        <v>0</v>
      </c>
      <c r="M81" s="240">
        <v>0</v>
      </c>
      <c r="N81" s="240">
        <v>0</v>
      </c>
      <c r="O81" s="240">
        <v>0</v>
      </c>
      <c r="P81" s="232">
        <v>0</v>
      </c>
      <c r="Q81" s="240" t="str">
        <f t="shared" si="4"/>
        <v>○</v>
      </c>
      <c r="R81" s="240" t="str">
        <f t="shared" si="4"/>
        <v>○</v>
      </c>
      <c r="S81" s="240" t="str">
        <f t="shared" si="4"/>
        <v>○</v>
      </c>
      <c r="T81" s="240" t="str">
        <f t="shared" si="4"/>
        <v>○</v>
      </c>
      <c r="U81" s="241" t="str">
        <f t="shared" si="4"/>
        <v>○</v>
      </c>
      <c r="V81" s="108">
        <v>0.059</v>
      </c>
      <c r="W81" s="151" t="s">
        <v>37</v>
      </c>
      <c r="X81" s="104" t="s">
        <v>49</v>
      </c>
      <c r="Y81" s="108">
        <v>0.043</v>
      </c>
      <c r="Z81" s="151" t="s">
        <v>128</v>
      </c>
      <c r="AA81" s="103" t="s">
        <v>50</v>
      </c>
      <c r="AB81" s="106">
        <v>0.042</v>
      </c>
      <c r="AC81" s="151" t="s">
        <v>128</v>
      </c>
      <c r="AD81" s="103" t="s">
        <v>50</v>
      </c>
      <c r="AE81" s="106">
        <v>0.032</v>
      </c>
      <c r="AF81" s="151" t="s">
        <v>128</v>
      </c>
      <c r="AG81" s="103" t="s">
        <v>50</v>
      </c>
      <c r="AH81" s="106">
        <v>0.028</v>
      </c>
      <c r="AI81" s="151" t="s">
        <v>128</v>
      </c>
      <c r="AJ81" s="105" t="s">
        <v>50</v>
      </c>
      <c r="AL81" s="1" t="e">
        <f>IF(AH81=AM81/1000,0,1)</f>
        <v>#REF!</v>
      </c>
      <c r="AM81" s="1" t="e">
        <f>VLOOKUP(E81,#REF!,3,FALSE)</f>
        <v>#REF!</v>
      </c>
    </row>
    <row r="82" spans="1:39" s="1" customFormat="1" ht="18" customHeight="1">
      <c r="A82" s="88"/>
      <c r="B82" s="260"/>
      <c r="C82" s="114">
        <v>5207</v>
      </c>
      <c r="D82" s="114">
        <v>71</v>
      </c>
      <c r="E82" s="115" t="s">
        <v>154</v>
      </c>
      <c r="F82" s="116" t="s">
        <v>48</v>
      </c>
      <c r="G82" s="280" t="s">
        <v>155</v>
      </c>
      <c r="H82" s="245">
        <v>0</v>
      </c>
      <c r="I82" s="245">
        <v>0</v>
      </c>
      <c r="J82" s="245">
        <v>0</v>
      </c>
      <c r="K82" s="281">
        <v>0</v>
      </c>
      <c r="L82" s="282" t="s">
        <v>156</v>
      </c>
      <c r="M82" s="245">
        <v>0</v>
      </c>
      <c r="N82" s="245">
        <v>0</v>
      </c>
      <c r="O82" s="245">
        <v>0</v>
      </c>
      <c r="P82" s="246">
        <v>0</v>
      </c>
      <c r="Q82" s="245" t="str">
        <f t="shared" si="4"/>
        <v>×</v>
      </c>
      <c r="R82" s="245" t="str">
        <f t="shared" si="4"/>
        <v>○</v>
      </c>
      <c r="S82" s="245" t="str">
        <f t="shared" si="4"/>
        <v>○</v>
      </c>
      <c r="T82" s="245" t="str">
        <f t="shared" si="4"/>
        <v>○</v>
      </c>
      <c r="U82" s="247" t="str">
        <f t="shared" si="4"/>
        <v>○</v>
      </c>
      <c r="V82" s="283" t="s">
        <v>157</v>
      </c>
      <c r="W82" s="284" t="s">
        <v>158</v>
      </c>
      <c r="X82" s="285" t="s">
        <v>159</v>
      </c>
      <c r="Y82" s="286">
        <v>0.041</v>
      </c>
      <c r="Z82" s="284" t="s">
        <v>128</v>
      </c>
      <c r="AA82" s="287" t="s">
        <v>50</v>
      </c>
      <c r="AB82" s="288">
        <v>0.041</v>
      </c>
      <c r="AC82" s="284" t="s">
        <v>128</v>
      </c>
      <c r="AD82" s="287" t="s">
        <v>50</v>
      </c>
      <c r="AE82" s="288">
        <v>0.035</v>
      </c>
      <c r="AF82" s="284" t="s">
        <v>128</v>
      </c>
      <c r="AG82" s="287" t="s">
        <v>50</v>
      </c>
      <c r="AH82" s="288">
        <v>0.036</v>
      </c>
      <c r="AI82" s="284" t="s">
        <v>128</v>
      </c>
      <c r="AJ82" s="289" t="s">
        <v>50</v>
      </c>
      <c r="AL82" s="1" t="e">
        <f>IF(AH82=AM82/1000,0,1)</f>
        <v>#REF!</v>
      </c>
      <c r="AM82" s="1" t="e">
        <f>VLOOKUP(E82,#REF!,3,FALSE)</f>
        <v>#REF!</v>
      </c>
    </row>
    <row r="83" spans="1:39" s="1" customFormat="1" ht="18" customHeight="1">
      <c r="A83" s="88"/>
      <c r="B83" s="260"/>
      <c r="C83" s="100">
        <v>5208</v>
      </c>
      <c r="D83" s="100">
        <v>72</v>
      </c>
      <c r="E83" s="101" t="s">
        <v>160</v>
      </c>
      <c r="F83" s="111" t="s">
        <v>161</v>
      </c>
      <c r="G83" s="240">
        <v>2</v>
      </c>
      <c r="H83" s="240">
        <v>0</v>
      </c>
      <c r="I83" s="240">
        <v>0</v>
      </c>
      <c r="J83" s="240">
        <v>0</v>
      </c>
      <c r="K83" s="279">
        <v>0</v>
      </c>
      <c r="L83" s="239">
        <v>0</v>
      </c>
      <c r="M83" s="240">
        <v>0</v>
      </c>
      <c r="N83" s="240">
        <v>0</v>
      </c>
      <c r="O83" s="240">
        <v>0</v>
      </c>
      <c r="P83" s="232">
        <v>0</v>
      </c>
      <c r="Q83" s="240" t="str">
        <f t="shared" si="4"/>
        <v>×</v>
      </c>
      <c r="R83" s="240" t="str">
        <f t="shared" si="4"/>
        <v>○</v>
      </c>
      <c r="S83" s="240" t="str">
        <f t="shared" si="4"/>
        <v>○</v>
      </c>
      <c r="T83" s="240" t="str">
        <f t="shared" si="4"/>
        <v>○</v>
      </c>
      <c r="U83" s="241" t="str">
        <f t="shared" si="4"/>
        <v>○</v>
      </c>
      <c r="V83" s="108">
        <v>0.067</v>
      </c>
      <c r="W83" s="151" t="s">
        <v>37</v>
      </c>
      <c r="X83" s="104" t="s">
        <v>50</v>
      </c>
      <c r="Y83" s="108">
        <v>0.05</v>
      </c>
      <c r="Z83" s="151" t="s">
        <v>128</v>
      </c>
      <c r="AA83" s="103" t="s">
        <v>50</v>
      </c>
      <c r="AB83" s="106">
        <v>0.049</v>
      </c>
      <c r="AC83" s="151" t="s">
        <v>128</v>
      </c>
      <c r="AD83" s="103" t="s">
        <v>50</v>
      </c>
      <c r="AE83" s="106">
        <v>0.038</v>
      </c>
      <c r="AF83" s="151" t="s">
        <v>128</v>
      </c>
      <c r="AG83" s="103" t="s">
        <v>50</v>
      </c>
      <c r="AH83" s="106">
        <v>0.039</v>
      </c>
      <c r="AI83" s="151" t="s">
        <v>128</v>
      </c>
      <c r="AJ83" s="105" t="s">
        <v>50</v>
      </c>
      <c r="AL83" s="1" t="e">
        <f>IF(AH83=AM83/1000,0,1)</f>
        <v>#REF!</v>
      </c>
      <c r="AM83" s="1" t="e">
        <f>VLOOKUP(E83,#REF!,3,FALSE)</f>
        <v>#REF!</v>
      </c>
    </row>
    <row r="84" spans="1:39" s="1" customFormat="1" ht="18" customHeight="1">
      <c r="A84" s="88"/>
      <c r="B84" s="260"/>
      <c r="C84" s="100">
        <v>5209</v>
      </c>
      <c r="D84" s="100">
        <v>73</v>
      </c>
      <c r="E84" s="101" t="s">
        <v>162</v>
      </c>
      <c r="F84" s="111" t="s">
        <v>163</v>
      </c>
      <c r="G84" s="240">
        <v>1</v>
      </c>
      <c r="H84" s="240">
        <v>0</v>
      </c>
      <c r="I84" s="240">
        <v>0</v>
      </c>
      <c r="J84" s="240">
        <v>0</v>
      </c>
      <c r="K84" s="279">
        <v>0</v>
      </c>
      <c r="L84" s="239">
        <v>0</v>
      </c>
      <c r="M84" s="240">
        <v>0</v>
      </c>
      <c r="N84" s="240">
        <v>0</v>
      </c>
      <c r="O84" s="240">
        <v>0</v>
      </c>
      <c r="P84" s="232">
        <v>0</v>
      </c>
      <c r="Q84" s="240" t="str">
        <f t="shared" si="4"/>
        <v>×</v>
      </c>
      <c r="R84" s="240" t="str">
        <f t="shared" si="4"/>
        <v>○</v>
      </c>
      <c r="S84" s="240" t="str">
        <f t="shared" si="4"/>
        <v>○</v>
      </c>
      <c r="T84" s="240" t="str">
        <f t="shared" si="4"/>
        <v>○</v>
      </c>
      <c r="U84" s="241" t="str">
        <f t="shared" si="4"/>
        <v>○</v>
      </c>
      <c r="V84" s="108">
        <v>0.052</v>
      </c>
      <c r="W84" s="151" t="s">
        <v>37</v>
      </c>
      <c r="X84" s="104" t="s">
        <v>50</v>
      </c>
      <c r="Y84" s="108">
        <v>0.042</v>
      </c>
      <c r="Z84" s="151" t="s">
        <v>128</v>
      </c>
      <c r="AA84" s="103" t="s">
        <v>50</v>
      </c>
      <c r="AB84" s="106">
        <v>0.033</v>
      </c>
      <c r="AC84" s="151" t="s">
        <v>128</v>
      </c>
      <c r="AD84" s="103" t="s">
        <v>50</v>
      </c>
      <c r="AE84" s="106">
        <v>0.028</v>
      </c>
      <c r="AF84" s="151" t="s">
        <v>128</v>
      </c>
      <c r="AG84" s="103" t="s">
        <v>50</v>
      </c>
      <c r="AH84" s="106">
        <v>0.03</v>
      </c>
      <c r="AI84" s="151" t="s">
        <v>128</v>
      </c>
      <c r="AJ84" s="105" t="s">
        <v>50</v>
      </c>
      <c r="AL84" s="1" t="e">
        <f>IF(AH84=AM84/1000,0,1)</f>
        <v>#REF!</v>
      </c>
      <c r="AM84" s="1" t="e">
        <f>VLOOKUP(E84,#REF!,3,FALSE)</f>
        <v>#REF!</v>
      </c>
    </row>
    <row r="85" spans="1:39" s="1" customFormat="1" ht="18" customHeight="1">
      <c r="A85" s="88"/>
      <c r="B85" s="290"/>
      <c r="C85" s="90">
        <v>5210</v>
      </c>
      <c r="D85" s="90">
        <v>74</v>
      </c>
      <c r="E85" s="91" t="s">
        <v>164</v>
      </c>
      <c r="F85" s="204" t="s">
        <v>163</v>
      </c>
      <c r="G85" s="254">
        <v>0</v>
      </c>
      <c r="H85" s="254">
        <v>0</v>
      </c>
      <c r="I85" s="254">
        <v>0</v>
      </c>
      <c r="J85" s="254">
        <v>0</v>
      </c>
      <c r="K85" s="254">
        <v>0</v>
      </c>
      <c r="L85" s="253">
        <v>1</v>
      </c>
      <c r="M85" s="254">
        <v>0</v>
      </c>
      <c r="N85" s="254">
        <v>0</v>
      </c>
      <c r="O85" s="254">
        <v>0</v>
      </c>
      <c r="P85" s="291">
        <v>0</v>
      </c>
      <c r="Q85" s="254" t="str">
        <f t="shared" si="4"/>
        <v>×</v>
      </c>
      <c r="R85" s="254" t="str">
        <f t="shared" si="4"/>
        <v>○</v>
      </c>
      <c r="S85" s="254" t="str">
        <f t="shared" si="4"/>
        <v>○</v>
      </c>
      <c r="T85" s="254" t="str">
        <f t="shared" si="4"/>
        <v>○</v>
      </c>
      <c r="U85" s="292" t="str">
        <f t="shared" si="4"/>
        <v>○</v>
      </c>
      <c r="V85" s="98">
        <v>0.059</v>
      </c>
      <c r="W85" s="160" t="s">
        <v>37</v>
      </c>
      <c r="X85" s="94" t="s">
        <v>50</v>
      </c>
      <c r="Y85" s="98">
        <v>0.044</v>
      </c>
      <c r="Z85" s="160" t="s">
        <v>128</v>
      </c>
      <c r="AA85" s="93" t="s">
        <v>50</v>
      </c>
      <c r="AB85" s="96">
        <v>0.043</v>
      </c>
      <c r="AC85" s="160" t="s">
        <v>128</v>
      </c>
      <c r="AD85" s="93" t="s">
        <v>50</v>
      </c>
      <c r="AE85" s="96">
        <v>0.029</v>
      </c>
      <c r="AF85" s="160" t="s">
        <v>128</v>
      </c>
      <c r="AG85" s="93" t="s">
        <v>50</v>
      </c>
      <c r="AH85" s="96">
        <v>0.028</v>
      </c>
      <c r="AI85" s="160" t="s">
        <v>128</v>
      </c>
      <c r="AJ85" s="95" t="s">
        <v>50</v>
      </c>
      <c r="AL85" s="1" t="e">
        <f>IF(AH85=AM85/1000,0,1)</f>
        <v>#REF!</v>
      </c>
      <c r="AM85" s="1" t="e">
        <f>VLOOKUP(E85,#REF!,3,FALSE)</f>
        <v>#REF!</v>
      </c>
    </row>
    <row r="86" spans="1:39" s="1" customFormat="1" ht="18" customHeight="1" thickBot="1">
      <c r="A86" s="77"/>
      <c r="B86" s="137" t="s">
        <v>165</v>
      </c>
      <c r="C86" s="79">
        <v>5301</v>
      </c>
      <c r="D86" s="79">
        <v>75</v>
      </c>
      <c r="E86" s="80" t="s">
        <v>166</v>
      </c>
      <c r="F86" s="112" t="s">
        <v>48</v>
      </c>
      <c r="G86" s="293">
        <v>0</v>
      </c>
      <c r="H86" s="294">
        <v>0</v>
      </c>
      <c r="I86" s="294">
        <v>0</v>
      </c>
      <c r="J86" s="294">
        <v>0</v>
      </c>
      <c r="K86" s="295">
        <v>0</v>
      </c>
      <c r="L86" s="293">
        <v>0</v>
      </c>
      <c r="M86" s="294">
        <v>0</v>
      </c>
      <c r="N86" s="294">
        <v>0</v>
      </c>
      <c r="O86" s="294">
        <v>0</v>
      </c>
      <c r="P86" s="296">
        <v>0</v>
      </c>
      <c r="Q86" s="294" t="str">
        <f t="shared" si="4"/>
        <v>○</v>
      </c>
      <c r="R86" s="294" t="str">
        <f t="shared" si="4"/>
        <v>○</v>
      </c>
      <c r="S86" s="294" t="str">
        <f t="shared" si="4"/>
        <v>○</v>
      </c>
      <c r="T86" s="294" t="str">
        <f t="shared" si="4"/>
        <v>○</v>
      </c>
      <c r="U86" s="297" t="str">
        <f t="shared" si="4"/>
        <v>○</v>
      </c>
      <c r="V86" s="143">
        <v>0.054</v>
      </c>
      <c r="W86" s="298" t="s">
        <v>37</v>
      </c>
      <c r="X86" s="139" t="s">
        <v>50</v>
      </c>
      <c r="Y86" s="143">
        <v>0.05</v>
      </c>
      <c r="Z86" s="298" t="s">
        <v>128</v>
      </c>
      <c r="AA86" s="138" t="s">
        <v>50</v>
      </c>
      <c r="AB86" s="141">
        <v>0.045</v>
      </c>
      <c r="AC86" s="298" t="s">
        <v>128</v>
      </c>
      <c r="AD86" s="138" t="s">
        <v>50</v>
      </c>
      <c r="AE86" s="141">
        <v>0.04</v>
      </c>
      <c r="AF86" s="298" t="s">
        <v>128</v>
      </c>
      <c r="AG86" s="138" t="s">
        <v>50</v>
      </c>
      <c r="AH86" s="141">
        <v>0.033</v>
      </c>
      <c r="AI86" s="298" t="s">
        <v>128</v>
      </c>
      <c r="AJ86" s="140" t="s">
        <v>50</v>
      </c>
      <c r="AL86" s="1" t="e">
        <f>IF(AH86=AM86/1000,0,1)</f>
        <v>#REF!</v>
      </c>
      <c r="AM86" s="1" t="e">
        <f>VLOOKUP(E86,#REF!,3,FALSE)</f>
        <v>#REF!</v>
      </c>
    </row>
    <row r="87" spans="1:36" s="1" customFormat="1" ht="18" customHeight="1">
      <c r="A87" s="299" t="s">
        <v>167</v>
      </c>
      <c r="B87" s="271" t="s">
        <v>168</v>
      </c>
      <c r="C87" s="300">
        <v>301</v>
      </c>
      <c r="D87" s="300">
        <v>76</v>
      </c>
      <c r="E87" s="301" t="s">
        <v>169</v>
      </c>
      <c r="F87" s="302" t="s">
        <v>90</v>
      </c>
      <c r="G87" s="303">
        <v>0</v>
      </c>
      <c r="H87" s="303">
        <v>0</v>
      </c>
      <c r="I87" s="303">
        <v>0</v>
      </c>
      <c r="J87" s="303">
        <v>3</v>
      </c>
      <c r="K87" s="303">
        <v>0</v>
      </c>
      <c r="L87" s="304">
        <v>0</v>
      </c>
      <c r="M87" s="303">
        <v>0</v>
      </c>
      <c r="N87" s="303">
        <v>0</v>
      </c>
      <c r="O87" s="303">
        <v>0</v>
      </c>
      <c r="P87" s="305">
        <v>0</v>
      </c>
      <c r="Q87" s="303" t="str">
        <f t="shared" si="4"/>
        <v>○</v>
      </c>
      <c r="R87" s="303" t="str">
        <f t="shared" si="4"/>
        <v>○</v>
      </c>
      <c r="S87" s="303" t="str">
        <f t="shared" si="4"/>
        <v>○</v>
      </c>
      <c r="T87" s="303" t="str">
        <f t="shared" si="4"/>
        <v>×</v>
      </c>
      <c r="U87" s="306" t="str">
        <f t="shared" si="4"/>
        <v>○</v>
      </c>
      <c r="V87" s="307">
        <v>0.052</v>
      </c>
      <c r="W87" s="308" t="s">
        <v>37</v>
      </c>
      <c r="X87" s="309" t="s">
        <v>50</v>
      </c>
      <c r="Y87" s="307">
        <v>0.051</v>
      </c>
      <c r="Z87" s="308" t="s">
        <v>128</v>
      </c>
      <c r="AA87" s="310" t="s">
        <v>50</v>
      </c>
      <c r="AB87" s="311">
        <v>0.055</v>
      </c>
      <c r="AC87" s="308" t="s">
        <v>128</v>
      </c>
      <c r="AD87" s="310" t="s">
        <v>50</v>
      </c>
      <c r="AE87" s="311">
        <v>0.047</v>
      </c>
      <c r="AF87" s="308" t="s">
        <v>128</v>
      </c>
      <c r="AG87" s="310" t="s">
        <v>50</v>
      </c>
      <c r="AH87" s="311">
        <v>0.052</v>
      </c>
      <c r="AI87" s="308" t="s">
        <v>128</v>
      </c>
      <c r="AJ87" s="312" t="s">
        <v>50</v>
      </c>
    </row>
    <row r="88" spans="1:36" s="1" customFormat="1" ht="18" customHeight="1">
      <c r="A88" s="313"/>
      <c r="B88" s="314"/>
      <c r="C88" s="100">
        <v>6101</v>
      </c>
      <c r="D88" s="100">
        <v>77</v>
      </c>
      <c r="E88" s="101" t="s">
        <v>170</v>
      </c>
      <c r="F88" s="111" t="s">
        <v>163</v>
      </c>
      <c r="G88" s="240">
        <v>0</v>
      </c>
      <c r="H88" s="240">
        <v>0</v>
      </c>
      <c r="I88" s="240">
        <v>0</v>
      </c>
      <c r="J88" s="240">
        <v>0</v>
      </c>
      <c r="K88" s="279">
        <v>1</v>
      </c>
      <c r="L88" s="239">
        <v>0</v>
      </c>
      <c r="M88" s="240">
        <v>0</v>
      </c>
      <c r="N88" s="240">
        <v>0</v>
      </c>
      <c r="O88" s="240">
        <v>0</v>
      </c>
      <c r="P88" s="232">
        <v>0</v>
      </c>
      <c r="Q88" s="240" t="str">
        <f t="shared" si="4"/>
        <v>○</v>
      </c>
      <c r="R88" s="240" t="str">
        <f t="shared" si="4"/>
        <v>○</v>
      </c>
      <c r="S88" s="240" t="str">
        <f t="shared" si="4"/>
        <v>○</v>
      </c>
      <c r="T88" s="240" t="str">
        <f t="shared" si="4"/>
        <v>○</v>
      </c>
      <c r="U88" s="241" t="str">
        <f t="shared" si="4"/>
        <v>×</v>
      </c>
      <c r="V88" s="108">
        <v>0.064</v>
      </c>
      <c r="W88" s="151" t="s">
        <v>37</v>
      </c>
      <c r="X88" s="104" t="s">
        <v>50</v>
      </c>
      <c r="Y88" s="108">
        <v>0.055</v>
      </c>
      <c r="Z88" s="151" t="s">
        <v>37</v>
      </c>
      <c r="AA88" s="103" t="s">
        <v>50</v>
      </c>
      <c r="AB88" s="106">
        <v>0.052</v>
      </c>
      <c r="AC88" s="151" t="s">
        <v>37</v>
      </c>
      <c r="AD88" s="103" t="s">
        <v>50</v>
      </c>
      <c r="AE88" s="106">
        <v>0.047</v>
      </c>
      <c r="AF88" s="151" t="s">
        <v>37</v>
      </c>
      <c r="AG88" s="103" t="s">
        <v>50</v>
      </c>
      <c r="AH88" s="106">
        <v>0.05</v>
      </c>
      <c r="AI88" s="151" t="s">
        <v>37</v>
      </c>
      <c r="AJ88" s="105" t="s">
        <v>50</v>
      </c>
    </row>
    <row r="89" spans="1:36" s="1" customFormat="1" ht="18" customHeight="1">
      <c r="A89" s="313"/>
      <c r="B89" s="314"/>
      <c r="C89" s="100">
        <v>6103</v>
      </c>
      <c r="D89" s="114">
        <v>78</v>
      </c>
      <c r="E89" s="115" t="s">
        <v>171</v>
      </c>
      <c r="F89" s="188" t="s">
        <v>163</v>
      </c>
      <c r="G89" s="245">
        <v>0</v>
      </c>
      <c r="H89" s="245">
        <v>0</v>
      </c>
      <c r="I89" s="315" t="s">
        <v>172</v>
      </c>
      <c r="J89" s="190">
        <v>0</v>
      </c>
      <c r="K89" s="190">
        <v>0</v>
      </c>
      <c r="L89" s="244">
        <v>0</v>
      </c>
      <c r="M89" s="245">
        <v>0</v>
      </c>
      <c r="N89" s="315" t="s">
        <v>172</v>
      </c>
      <c r="O89" s="190">
        <v>0</v>
      </c>
      <c r="P89" s="316">
        <v>0</v>
      </c>
      <c r="Q89" s="245" t="str">
        <f>IF((G89&gt;0)+(L89&gt;0),"×","○")</f>
        <v>○</v>
      </c>
      <c r="R89" s="245" t="str">
        <f>IF((H89&gt;0)+(M89&gt;0),"×","○")</f>
        <v>○</v>
      </c>
      <c r="S89" s="245" t="s">
        <v>173</v>
      </c>
      <c r="T89" s="245" t="str">
        <f t="shared" si="4"/>
        <v>○</v>
      </c>
      <c r="U89" s="247" t="str">
        <f t="shared" si="4"/>
        <v>○</v>
      </c>
      <c r="V89" s="217">
        <v>0.054</v>
      </c>
      <c r="W89" s="218" t="s">
        <v>37</v>
      </c>
      <c r="X89" s="317" t="s">
        <v>50</v>
      </c>
      <c r="Y89" s="217">
        <v>0.049</v>
      </c>
      <c r="Z89" s="218" t="s">
        <v>37</v>
      </c>
      <c r="AA89" s="318" t="s">
        <v>50</v>
      </c>
      <c r="AB89" s="319" t="s">
        <v>174</v>
      </c>
      <c r="AC89" s="284" t="s">
        <v>158</v>
      </c>
      <c r="AD89" s="320" t="s">
        <v>175</v>
      </c>
      <c r="AE89" s="321">
        <v>0.034</v>
      </c>
      <c r="AF89" s="284" t="s">
        <v>37</v>
      </c>
      <c r="AG89" s="320" t="s">
        <v>173</v>
      </c>
      <c r="AH89" s="321">
        <v>0.038</v>
      </c>
      <c r="AI89" s="284" t="s">
        <v>37</v>
      </c>
      <c r="AJ89" s="322" t="s">
        <v>173</v>
      </c>
    </row>
    <row r="90" spans="1:36" s="1" customFormat="1" ht="18" customHeight="1">
      <c r="A90" s="313"/>
      <c r="B90" s="323"/>
      <c r="C90" s="324">
        <v>6202</v>
      </c>
      <c r="D90" s="324">
        <v>79</v>
      </c>
      <c r="E90" s="325" t="s">
        <v>176</v>
      </c>
      <c r="F90" s="326" t="s">
        <v>177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6">
        <v>0</v>
      </c>
      <c r="M90" s="157">
        <v>0</v>
      </c>
      <c r="N90" s="157">
        <v>0</v>
      </c>
      <c r="O90" s="157">
        <v>0</v>
      </c>
      <c r="P90" s="327">
        <v>0</v>
      </c>
      <c r="Q90" s="157" t="str">
        <f>IF((G90&gt;0)+(L90&gt;0),"×","○")</f>
        <v>○</v>
      </c>
      <c r="R90" s="157" t="str">
        <f>IF((H90&gt;0)+(M90&gt;0),"×","○")</f>
        <v>○</v>
      </c>
      <c r="S90" s="157" t="str">
        <f>IF((I90&gt;0)+(N90&gt;0),"×","○")</f>
        <v>○</v>
      </c>
      <c r="T90" s="157" t="str">
        <f t="shared" si="4"/>
        <v>○</v>
      </c>
      <c r="U90" s="328" t="str">
        <f t="shared" si="4"/>
        <v>○</v>
      </c>
      <c r="V90" s="329">
        <v>0.056</v>
      </c>
      <c r="W90" s="160" t="s">
        <v>37</v>
      </c>
      <c r="X90" s="163" t="s">
        <v>50</v>
      </c>
      <c r="Y90" s="329">
        <v>0.052</v>
      </c>
      <c r="Z90" s="160" t="s">
        <v>37</v>
      </c>
      <c r="AA90" s="330" t="s">
        <v>50</v>
      </c>
      <c r="AB90" s="331">
        <v>0.049</v>
      </c>
      <c r="AC90" s="160" t="s">
        <v>37</v>
      </c>
      <c r="AD90" s="330" t="s">
        <v>50</v>
      </c>
      <c r="AE90" s="332">
        <v>0.04</v>
      </c>
      <c r="AF90" s="160" t="s">
        <v>37</v>
      </c>
      <c r="AG90" s="330" t="s">
        <v>50</v>
      </c>
      <c r="AH90" s="332">
        <v>0.046</v>
      </c>
      <c r="AI90" s="160" t="s">
        <v>37</v>
      </c>
      <c r="AJ90" s="164" t="s">
        <v>50</v>
      </c>
    </row>
    <row r="91" spans="1:36" s="1" customFormat="1" ht="18" customHeight="1" thickBot="1">
      <c r="A91" s="333"/>
      <c r="B91" s="334" t="s">
        <v>178</v>
      </c>
      <c r="C91" s="174"/>
      <c r="D91" s="324">
        <v>80</v>
      </c>
      <c r="E91" s="325" t="s">
        <v>179</v>
      </c>
      <c r="F91" s="326" t="s">
        <v>180</v>
      </c>
      <c r="G91" s="335"/>
      <c r="H91" s="336"/>
      <c r="I91" s="337" t="s">
        <v>181</v>
      </c>
      <c r="J91" s="336">
        <v>0</v>
      </c>
      <c r="K91" s="336">
        <v>0</v>
      </c>
      <c r="L91" s="335"/>
      <c r="M91" s="336"/>
      <c r="N91" s="337" t="s">
        <v>181</v>
      </c>
      <c r="O91" s="336">
        <v>0</v>
      </c>
      <c r="P91" s="338">
        <v>0</v>
      </c>
      <c r="Q91" s="336"/>
      <c r="R91" s="336"/>
      <c r="S91" s="336" t="s">
        <v>182</v>
      </c>
      <c r="T91" s="336" t="str">
        <f t="shared" si="4"/>
        <v>○</v>
      </c>
      <c r="U91" s="339" t="str">
        <f t="shared" si="4"/>
        <v>○</v>
      </c>
      <c r="V91" s="329"/>
      <c r="W91" s="160"/>
      <c r="X91" s="163"/>
      <c r="Y91" s="329"/>
      <c r="Z91" s="160"/>
      <c r="AA91" s="330"/>
      <c r="AB91" s="340" t="s">
        <v>183</v>
      </c>
      <c r="AC91" s="160" t="s">
        <v>158</v>
      </c>
      <c r="AD91" s="330" t="s">
        <v>184</v>
      </c>
      <c r="AE91" s="331">
        <v>0.041</v>
      </c>
      <c r="AF91" s="160" t="s">
        <v>37</v>
      </c>
      <c r="AG91" s="330" t="s">
        <v>173</v>
      </c>
      <c r="AH91" s="331">
        <v>0.041</v>
      </c>
      <c r="AI91" s="160" t="s">
        <v>37</v>
      </c>
      <c r="AJ91" s="164" t="s">
        <v>173</v>
      </c>
    </row>
    <row r="92" spans="1:39" s="348" customFormat="1" ht="18" customHeight="1">
      <c r="A92" s="185" t="s">
        <v>185</v>
      </c>
      <c r="B92" s="271" t="s">
        <v>186</v>
      </c>
      <c r="C92" s="186">
        <v>7102</v>
      </c>
      <c r="D92" s="186">
        <v>81</v>
      </c>
      <c r="E92" s="187" t="s">
        <v>187</v>
      </c>
      <c r="F92" s="341" t="s">
        <v>188</v>
      </c>
      <c r="G92" s="240">
        <v>0</v>
      </c>
      <c r="H92" s="240">
        <v>0</v>
      </c>
      <c r="I92" s="240">
        <v>0</v>
      </c>
      <c r="J92" s="240">
        <v>0</v>
      </c>
      <c r="K92" s="279">
        <v>0</v>
      </c>
      <c r="L92" s="239">
        <v>0</v>
      </c>
      <c r="M92" s="240">
        <v>0</v>
      </c>
      <c r="N92" s="240">
        <v>0</v>
      </c>
      <c r="O92" s="240">
        <v>0</v>
      </c>
      <c r="P92" s="232">
        <v>0</v>
      </c>
      <c r="Q92" s="240" t="str">
        <f aca="true" t="shared" si="5" ref="Q92:U107">IF((G92&gt;0)+(L92&gt;0),"×","○")</f>
        <v>○</v>
      </c>
      <c r="R92" s="240" t="str">
        <f t="shared" si="5"/>
        <v>○</v>
      </c>
      <c r="S92" s="240" t="str">
        <f t="shared" si="5"/>
        <v>○</v>
      </c>
      <c r="T92" s="240" t="str">
        <f t="shared" si="4"/>
        <v>○</v>
      </c>
      <c r="U92" s="241" t="str">
        <f t="shared" si="4"/>
        <v>○</v>
      </c>
      <c r="V92" s="342">
        <v>0.063</v>
      </c>
      <c r="W92" s="343" t="s">
        <v>37</v>
      </c>
      <c r="X92" s="344" t="s">
        <v>50</v>
      </c>
      <c r="Y92" s="342">
        <v>0.049</v>
      </c>
      <c r="Z92" s="343" t="s">
        <v>37</v>
      </c>
      <c r="AA92" s="345" t="s">
        <v>50</v>
      </c>
      <c r="AB92" s="346">
        <v>0.047</v>
      </c>
      <c r="AC92" s="343" t="s">
        <v>37</v>
      </c>
      <c r="AD92" s="345" t="s">
        <v>50</v>
      </c>
      <c r="AE92" s="346">
        <v>0.038</v>
      </c>
      <c r="AF92" s="343" t="s">
        <v>37</v>
      </c>
      <c r="AG92" s="345" t="s">
        <v>50</v>
      </c>
      <c r="AH92" s="346">
        <v>0.043</v>
      </c>
      <c r="AI92" s="343" t="s">
        <v>37</v>
      </c>
      <c r="AJ92" s="347" t="s">
        <v>50</v>
      </c>
      <c r="AL92" s="1"/>
      <c r="AM92" s="1"/>
    </row>
    <row r="93" spans="1:36" s="1" customFormat="1" ht="18" customHeight="1">
      <c r="A93" s="88"/>
      <c r="B93" s="260"/>
      <c r="C93" s="100">
        <v>7103</v>
      </c>
      <c r="D93" s="100">
        <v>82</v>
      </c>
      <c r="E93" s="101" t="s">
        <v>189</v>
      </c>
      <c r="F93" s="111" t="s">
        <v>190</v>
      </c>
      <c r="G93" s="240">
        <v>0</v>
      </c>
      <c r="H93" s="240">
        <v>0</v>
      </c>
      <c r="I93" s="240">
        <v>0</v>
      </c>
      <c r="J93" s="240">
        <v>0</v>
      </c>
      <c r="K93" s="279">
        <v>0</v>
      </c>
      <c r="L93" s="239">
        <v>0</v>
      </c>
      <c r="M93" s="240">
        <v>0</v>
      </c>
      <c r="N93" s="240">
        <v>0</v>
      </c>
      <c r="O93" s="240">
        <v>0</v>
      </c>
      <c r="P93" s="232">
        <v>0</v>
      </c>
      <c r="Q93" s="240" t="str">
        <f t="shared" si="5"/>
        <v>○</v>
      </c>
      <c r="R93" s="240" t="str">
        <f t="shared" si="5"/>
        <v>○</v>
      </c>
      <c r="S93" s="240" t="str">
        <f t="shared" si="5"/>
        <v>○</v>
      </c>
      <c r="T93" s="240" t="str">
        <f t="shared" si="4"/>
        <v>○</v>
      </c>
      <c r="U93" s="241" t="str">
        <f t="shared" si="4"/>
        <v>○</v>
      </c>
      <c r="V93" s="108">
        <v>0.058</v>
      </c>
      <c r="W93" s="151" t="s">
        <v>37</v>
      </c>
      <c r="X93" s="349" t="s">
        <v>50</v>
      </c>
      <c r="Y93" s="108">
        <v>0.044</v>
      </c>
      <c r="Z93" s="151" t="s">
        <v>37</v>
      </c>
      <c r="AA93" s="350" t="s">
        <v>50</v>
      </c>
      <c r="AB93" s="106">
        <v>0.043</v>
      </c>
      <c r="AC93" s="151" t="s">
        <v>37</v>
      </c>
      <c r="AD93" s="350" t="s">
        <v>50</v>
      </c>
      <c r="AE93" s="106">
        <v>0.037</v>
      </c>
      <c r="AF93" s="151" t="s">
        <v>37</v>
      </c>
      <c r="AG93" s="350" t="s">
        <v>50</v>
      </c>
      <c r="AH93" s="106">
        <v>0.037</v>
      </c>
      <c r="AI93" s="151" t="s">
        <v>37</v>
      </c>
      <c r="AJ93" s="243" t="s">
        <v>50</v>
      </c>
    </row>
    <row r="94" spans="1:36" s="1" customFormat="1" ht="18" customHeight="1">
      <c r="A94" s="88"/>
      <c r="B94" s="290"/>
      <c r="C94" s="100">
        <v>7104</v>
      </c>
      <c r="D94" s="114">
        <v>83</v>
      </c>
      <c r="E94" s="115" t="s">
        <v>191</v>
      </c>
      <c r="F94" s="204" t="s">
        <v>48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253">
        <v>0</v>
      </c>
      <c r="M94" s="254">
        <v>0</v>
      </c>
      <c r="N94" s="254">
        <v>0</v>
      </c>
      <c r="O94" s="254">
        <v>0</v>
      </c>
      <c r="P94" s="291">
        <v>0</v>
      </c>
      <c r="Q94" s="254" t="str">
        <f t="shared" si="5"/>
        <v>○</v>
      </c>
      <c r="R94" s="254" t="str">
        <f t="shared" si="5"/>
        <v>○</v>
      </c>
      <c r="S94" s="254" t="str">
        <f t="shared" si="5"/>
        <v>○</v>
      </c>
      <c r="T94" s="254" t="str">
        <f t="shared" si="4"/>
        <v>○</v>
      </c>
      <c r="U94" s="256" t="str">
        <f t="shared" si="4"/>
        <v>○</v>
      </c>
      <c r="V94" s="98">
        <v>0.054</v>
      </c>
      <c r="W94" s="160" t="s">
        <v>37</v>
      </c>
      <c r="X94" s="351" t="s">
        <v>50</v>
      </c>
      <c r="Y94" s="98">
        <v>0.047</v>
      </c>
      <c r="Z94" s="160" t="s">
        <v>37</v>
      </c>
      <c r="AA94" s="352" t="s">
        <v>50</v>
      </c>
      <c r="AB94" s="96">
        <v>0.044</v>
      </c>
      <c r="AC94" s="160" t="s">
        <v>37</v>
      </c>
      <c r="AD94" s="352" t="s">
        <v>50</v>
      </c>
      <c r="AE94" s="96">
        <v>0.035</v>
      </c>
      <c r="AF94" s="160" t="s">
        <v>37</v>
      </c>
      <c r="AG94" s="352" t="s">
        <v>50</v>
      </c>
      <c r="AH94" s="96">
        <v>0.04</v>
      </c>
      <c r="AI94" s="160" t="s">
        <v>37</v>
      </c>
      <c r="AJ94" s="258" t="s">
        <v>50</v>
      </c>
    </row>
    <row r="95" spans="1:36" s="1" customFormat="1" ht="18" customHeight="1" thickBot="1">
      <c r="A95" s="77"/>
      <c r="B95" s="137" t="s">
        <v>192</v>
      </c>
      <c r="C95" s="135">
        <v>7601</v>
      </c>
      <c r="D95" s="135">
        <v>84</v>
      </c>
      <c r="E95" s="136" t="s">
        <v>193</v>
      </c>
      <c r="F95" s="137" t="s">
        <v>188</v>
      </c>
      <c r="G95" s="294">
        <v>0</v>
      </c>
      <c r="H95" s="294">
        <v>0</v>
      </c>
      <c r="I95" s="294">
        <v>0</v>
      </c>
      <c r="J95" s="294">
        <v>6</v>
      </c>
      <c r="K95" s="294">
        <v>0</v>
      </c>
      <c r="L95" s="293">
        <v>0</v>
      </c>
      <c r="M95" s="294">
        <v>0</v>
      </c>
      <c r="N95" s="294">
        <v>0</v>
      </c>
      <c r="O95" s="294">
        <v>0</v>
      </c>
      <c r="P95" s="353">
        <v>0</v>
      </c>
      <c r="Q95" s="294" t="str">
        <f t="shared" si="5"/>
        <v>○</v>
      </c>
      <c r="R95" s="294" t="str">
        <f t="shared" si="5"/>
        <v>○</v>
      </c>
      <c r="S95" s="294" t="str">
        <f t="shared" si="5"/>
        <v>○</v>
      </c>
      <c r="T95" s="295" t="str">
        <f t="shared" si="4"/>
        <v>×</v>
      </c>
      <c r="U95" s="297" t="str">
        <f t="shared" si="4"/>
        <v>○</v>
      </c>
      <c r="V95" s="143">
        <v>0.072</v>
      </c>
      <c r="W95" s="298" t="s">
        <v>37</v>
      </c>
      <c r="X95" s="354" t="s">
        <v>50</v>
      </c>
      <c r="Y95" s="143">
        <v>0.044</v>
      </c>
      <c r="Z95" s="298" t="s">
        <v>37</v>
      </c>
      <c r="AA95" s="355" t="s">
        <v>50</v>
      </c>
      <c r="AB95" s="141">
        <v>0.044</v>
      </c>
      <c r="AC95" s="298" t="s">
        <v>37</v>
      </c>
      <c r="AD95" s="355" t="s">
        <v>50</v>
      </c>
      <c r="AE95" s="141">
        <v>0.046</v>
      </c>
      <c r="AF95" s="298" t="s">
        <v>37</v>
      </c>
      <c r="AG95" s="355" t="s">
        <v>50</v>
      </c>
      <c r="AH95" s="141">
        <v>0.042</v>
      </c>
      <c r="AI95" s="298" t="s">
        <v>37</v>
      </c>
      <c r="AJ95" s="356" t="s">
        <v>50</v>
      </c>
    </row>
    <row r="96" spans="1:36" s="1" customFormat="1" ht="18" customHeight="1">
      <c r="A96" s="185" t="s">
        <v>194</v>
      </c>
      <c r="B96" s="204" t="s">
        <v>195</v>
      </c>
      <c r="C96" s="90">
        <v>8101</v>
      </c>
      <c r="D96" s="90">
        <v>85</v>
      </c>
      <c r="E96" s="91" t="s">
        <v>196</v>
      </c>
      <c r="F96" s="111" t="s">
        <v>48</v>
      </c>
      <c r="G96" s="240">
        <v>0</v>
      </c>
      <c r="H96" s="240">
        <v>0</v>
      </c>
      <c r="I96" s="240">
        <v>0</v>
      </c>
      <c r="J96" s="240">
        <v>0</v>
      </c>
      <c r="K96" s="240">
        <v>0</v>
      </c>
      <c r="L96" s="239">
        <v>1</v>
      </c>
      <c r="M96" s="240">
        <v>0</v>
      </c>
      <c r="N96" s="240">
        <v>0</v>
      </c>
      <c r="O96" s="240">
        <v>0</v>
      </c>
      <c r="P96" s="251">
        <v>0</v>
      </c>
      <c r="Q96" s="240" t="str">
        <f t="shared" si="5"/>
        <v>×</v>
      </c>
      <c r="R96" s="240" t="str">
        <f t="shared" si="5"/>
        <v>○</v>
      </c>
      <c r="S96" s="240" t="str">
        <f t="shared" si="5"/>
        <v>○</v>
      </c>
      <c r="T96" s="240" t="str">
        <f t="shared" si="5"/>
        <v>○</v>
      </c>
      <c r="U96" s="357" t="str">
        <f t="shared" si="5"/>
        <v>○</v>
      </c>
      <c r="V96" s="108">
        <v>0.061</v>
      </c>
      <c r="W96" s="151" t="s">
        <v>37</v>
      </c>
      <c r="X96" s="350" t="s">
        <v>49</v>
      </c>
      <c r="Y96" s="106">
        <v>0.053</v>
      </c>
      <c r="Z96" s="151" t="s">
        <v>128</v>
      </c>
      <c r="AA96" s="350" t="s">
        <v>50</v>
      </c>
      <c r="AB96" s="106">
        <v>0.048</v>
      </c>
      <c r="AC96" s="151" t="s">
        <v>128</v>
      </c>
      <c r="AD96" s="350" t="s">
        <v>50</v>
      </c>
      <c r="AE96" s="106">
        <v>0.042</v>
      </c>
      <c r="AF96" s="151" t="s">
        <v>128</v>
      </c>
      <c r="AG96" s="350" t="s">
        <v>50</v>
      </c>
      <c r="AH96" s="106">
        <v>0.042</v>
      </c>
      <c r="AI96" s="151" t="s">
        <v>128</v>
      </c>
      <c r="AJ96" s="243" t="s">
        <v>50</v>
      </c>
    </row>
    <row r="97" spans="1:36" s="1" customFormat="1" ht="18" customHeight="1">
      <c r="A97" s="88"/>
      <c r="B97" s="124" t="s">
        <v>197</v>
      </c>
      <c r="C97" s="125">
        <v>8201</v>
      </c>
      <c r="D97" s="125">
        <v>86</v>
      </c>
      <c r="E97" s="126" t="s">
        <v>198</v>
      </c>
      <c r="F97" s="111" t="s">
        <v>48</v>
      </c>
      <c r="G97" s="240">
        <v>0</v>
      </c>
      <c r="H97" s="240">
        <v>0</v>
      </c>
      <c r="I97" s="240">
        <v>0</v>
      </c>
      <c r="J97" s="250">
        <v>0</v>
      </c>
      <c r="K97" s="250">
        <v>0</v>
      </c>
      <c r="L97" s="239">
        <v>1</v>
      </c>
      <c r="M97" s="240">
        <v>0</v>
      </c>
      <c r="N97" s="240">
        <v>0</v>
      </c>
      <c r="O97" s="250">
        <v>0</v>
      </c>
      <c r="P97" s="232">
        <v>0</v>
      </c>
      <c r="Q97" s="240" t="str">
        <f t="shared" si="5"/>
        <v>×</v>
      </c>
      <c r="R97" s="240" t="str">
        <f t="shared" si="5"/>
        <v>○</v>
      </c>
      <c r="S97" s="240" t="str">
        <f t="shared" si="5"/>
        <v>○</v>
      </c>
      <c r="T97" s="250" t="str">
        <f t="shared" si="5"/>
        <v>○</v>
      </c>
      <c r="U97" s="241" t="str">
        <f t="shared" si="5"/>
        <v>○</v>
      </c>
      <c r="V97" s="108">
        <v>0.065</v>
      </c>
      <c r="W97" s="151" t="s">
        <v>37</v>
      </c>
      <c r="X97" s="350" t="s">
        <v>50</v>
      </c>
      <c r="Y97" s="106">
        <v>0.057</v>
      </c>
      <c r="Z97" s="151" t="s">
        <v>128</v>
      </c>
      <c r="AA97" s="350" t="s">
        <v>50</v>
      </c>
      <c r="AB97" s="106">
        <v>0.055</v>
      </c>
      <c r="AC97" s="151" t="s">
        <v>128</v>
      </c>
      <c r="AD97" s="350" t="s">
        <v>50</v>
      </c>
      <c r="AE97" s="106">
        <v>0.043</v>
      </c>
      <c r="AF97" s="151" t="s">
        <v>128</v>
      </c>
      <c r="AG97" s="350" t="s">
        <v>50</v>
      </c>
      <c r="AH97" s="106">
        <v>0.047</v>
      </c>
      <c r="AI97" s="151" t="s">
        <v>128</v>
      </c>
      <c r="AJ97" s="243" t="s">
        <v>50</v>
      </c>
    </row>
    <row r="98" spans="1:36" s="1" customFormat="1" ht="18" customHeight="1">
      <c r="A98" s="88"/>
      <c r="B98" s="124" t="s">
        <v>199</v>
      </c>
      <c r="C98" s="125">
        <v>8301</v>
      </c>
      <c r="D98" s="125">
        <v>87</v>
      </c>
      <c r="E98" s="126" t="s">
        <v>200</v>
      </c>
      <c r="F98" s="204" t="s">
        <v>48</v>
      </c>
      <c r="G98" s="254">
        <v>3</v>
      </c>
      <c r="H98" s="254">
        <v>0</v>
      </c>
      <c r="I98" s="254">
        <v>0</v>
      </c>
      <c r="J98" s="358">
        <v>0</v>
      </c>
      <c r="K98" s="358">
        <v>0</v>
      </c>
      <c r="L98" s="253">
        <v>1</v>
      </c>
      <c r="M98" s="254">
        <v>0</v>
      </c>
      <c r="N98" s="254">
        <v>0</v>
      </c>
      <c r="O98" s="358">
        <v>0</v>
      </c>
      <c r="P98" s="255">
        <v>0</v>
      </c>
      <c r="Q98" s="254" t="str">
        <f t="shared" si="5"/>
        <v>×</v>
      </c>
      <c r="R98" s="254" t="str">
        <f t="shared" si="5"/>
        <v>○</v>
      </c>
      <c r="S98" s="254" t="str">
        <f t="shared" si="5"/>
        <v>○</v>
      </c>
      <c r="T98" s="358" t="str">
        <f t="shared" si="5"/>
        <v>○</v>
      </c>
      <c r="U98" s="256" t="str">
        <f t="shared" si="5"/>
        <v>○</v>
      </c>
      <c r="V98" s="98">
        <v>0.058</v>
      </c>
      <c r="W98" s="160" t="s">
        <v>37</v>
      </c>
      <c r="X98" s="352" t="s">
        <v>50</v>
      </c>
      <c r="Y98" s="96">
        <v>0.05</v>
      </c>
      <c r="Z98" s="160" t="s">
        <v>128</v>
      </c>
      <c r="AA98" s="352" t="s">
        <v>50</v>
      </c>
      <c r="AB98" s="96">
        <v>0.044</v>
      </c>
      <c r="AC98" s="160" t="s">
        <v>128</v>
      </c>
      <c r="AD98" s="352" t="s">
        <v>50</v>
      </c>
      <c r="AE98" s="96">
        <v>0.044</v>
      </c>
      <c r="AF98" s="160" t="s">
        <v>128</v>
      </c>
      <c r="AG98" s="352" t="s">
        <v>50</v>
      </c>
      <c r="AH98" s="96">
        <v>0.043</v>
      </c>
      <c r="AI98" s="160" t="s">
        <v>128</v>
      </c>
      <c r="AJ98" s="258" t="s">
        <v>50</v>
      </c>
    </row>
    <row r="99" spans="1:36" s="1" customFormat="1" ht="18" customHeight="1" thickBot="1">
      <c r="A99" s="77"/>
      <c r="B99" s="137" t="s">
        <v>201</v>
      </c>
      <c r="C99" s="135">
        <v>8501</v>
      </c>
      <c r="D99" s="135">
        <v>88</v>
      </c>
      <c r="E99" s="136" t="s">
        <v>202</v>
      </c>
      <c r="F99" s="137" t="s">
        <v>55</v>
      </c>
      <c r="G99" s="294">
        <v>0</v>
      </c>
      <c r="H99" s="294">
        <v>0</v>
      </c>
      <c r="I99" s="294">
        <v>0</v>
      </c>
      <c r="J99" s="295">
        <v>0</v>
      </c>
      <c r="K99" s="294">
        <v>0</v>
      </c>
      <c r="L99" s="293">
        <v>0</v>
      </c>
      <c r="M99" s="294">
        <v>0</v>
      </c>
      <c r="N99" s="294">
        <v>0</v>
      </c>
      <c r="O99" s="295">
        <v>0</v>
      </c>
      <c r="P99" s="353">
        <v>0</v>
      </c>
      <c r="Q99" s="294" t="str">
        <f t="shared" si="5"/>
        <v>○</v>
      </c>
      <c r="R99" s="294" t="str">
        <f t="shared" si="5"/>
        <v>○</v>
      </c>
      <c r="S99" s="294" t="str">
        <f t="shared" si="5"/>
        <v>○</v>
      </c>
      <c r="T99" s="295" t="str">
        <f t="shared" si="5"/>
        <v>○</v>
      </c>
      <c r="U99" s="297" t="str">
        <f t="shared" si="5"/>
        <v>○</v>
      </c>
      <c r="V99" s="143">
        <v>0.059</v>
      </c>
      <c r="W99" s="298" t="s">
        <v>37</v>
      </c>
      <c r="X99" s="355" t="s">
        <v>50</v>
      </c>
      <c r="Y99" s="141">
        <v>0.047</v>
      </c>
      <c r="Z99" s="298" t="s">
        <v>128</v>
      </c>
      <c r="AA99" s="355" t="s">
        <v>50</v>
      </c>
      <c r="AB99" s="141">
        <v>0.047</v>
      </c>
      <c r="AC99" s="298" t="s">
        <v>128</v>
      </c>
      <c r="AD99" s="355" t="s">
        <v>50</v>
      </c>
      <c r="AE99" s="141">
        <v>0.038</v>
      </c>
      <c r="AF99" s="298" t="s">
        <v>128</v>
      </c>
      <c r="AG99" s="355" t="s">
        <v>50</v>
      </c>
      <c r="AH99" s="141">
        <v>0.043</v>
      </c>
      <c r="AI99" s="298" t="s">
        <v>128</v>
      </c>
      <c r="AJ99" s="356" t="s">
        <v>50</v>
      </c>
    </row>
    <row r="100" spans="1:36" s="1" customFormat="1" ht="18" customHeight="1" thickTop="1">
      <c r="A100" s="185" t="s">
        <v>203</v>
      </c>
      <c r="B100" s="359" t="s">
        <v>204</v>
      </c>
      <c r="C100" s="360">
        <v>101</v>
      </c>
      <c r="D100" s="360">
        <v>89</v>
      </c>
      <c r="E100" s="361" t="s">
        <v>205</v>
      </c>
      <c r="F100" s="359" t="s">
        <v>163</v>
      </c>
      <c r="G100" s="362">
        <v>2</v>
      </c>
      <c r="H100" s="362">
        <v>0</v>
      </c>
      <c r="I100" s="362">
        <v>0</v>
      </c>
      <c r="J100" s="362">
        <v>0</v>
      </c>
      <c r="K100" s="362">
        <v>1</v>
      </c>
      <c r="L100" s="363">
        <v>1</v>
      </c>
      <c r="M100" s="364">
        <v>0</v>
      </c>
      <c r="N100" s="364">
        <v>0</v>
      </c>
      <c r="O100" s="364">
        <v>0</v>
      </c>
      <c r="P100" s="365">
        <v>0</v>
      </c>
      <c r="Q100" s="363" t="str">
        <f t="shared" si="5"/>
        <v>×</v>
      </c>
      <c r="R100" s="364" t="str">
        <f t="shared" si="5"/>
        <v>○</v>
      </c>
      <c r="S100" s="364" t="str">
        <f t="shared" si="5"/>
        <v>○</v>
      </c>
      <c r="T100" s="364" t="str">
        <f t="shared" si="5"/>
        <v>○</v>
      </c>
      <c r="U100" s="366" t="str">
        <f t="shared" si="5"/>
        <v>×</v>
      </c>
      <c r="V100" s="367">
        <v>0.077</v>
      </c>
      <c r="W100" s="368" t="s">
        <v>37</v>
      </c>
      <c r="X100" s="369" t="s">
        <v>50</v>
      </c>
      <c r="Y100" s="370">
        <v>0.054</v>
      </c>
      <c r="Z100" s="368" t="s">
        <v>128</v>
      </c>
      <c r="AA100" s="369" t="s">
        <v>50</v>
      </c>
      <c r="AB100" s="370">
        <v>0.049</v>
      </c>
      <c r="AC100" s="368" t="s">
        <v>128</v>
      </c>
      <c r="AD100" s="369" t="s">
        <v>50</v>
      </c>
      <c r="AE100" s="371">
        <v>0.044</v>
      </c>
      <c r="AF100" s="372" t="s">
        <v>128</v>
      </c>
      <c r="AG100" s="373" t="s">
        <v>50</v>
      </c>
      <c r="AH100" s="371">
        <v>0.047</v>
      </c>
      <c r="AI100" s="372" t="s">
        <v>128</v>
      </c>
      <c r="AJ100" s="373" t="s">
        <v>50</v>
      </c>
    </row>
    <row r="101" spans="1:36" s="1" customFormat="1" ht="18" customHeight="1">
      <c r="A101" s="88"/>
      <c r="B101" s="127" t="s">
        <v>206</v>
      </c>
      <c r="C101" s="125">
        <v>801</v>
      </c>
      <c r="D101" s="125">
        <v>90</v>
      </c>
      <c r="E101" s="126" t="s">
        <v>207</v>
      </c>
      <c r="F101" s="127" t="s">
        <v>163</v>
      </c>
      <c r="G101" s="374">
        <v>0</v>
      </c>
      <c r="H101" s="375">
        <v>0</v>
      </c>
      <c r="I101" s="375">
        <v>0</v>
      </c>
      <c r="J101" s="376">
        <v>0</v>
      </c>
      <c r="K101" s="376">
        <v>0</v>
      </c>
      <c r="L101" s="374">
        <v>0</v>
      </c>
      <c r="M101" s="375">
        <v>0</v>
      </c>
      <c r="N101" s="375">
        <v>0</v>
      </c>
      <c r="O101" s="376">
        <v>0</v>
      </c>
      <c r="P101" s="377">
        <v>0</v>
      </c>
      <c r="Q101" s="374" t="str">
        <f t="shared" si="5"/>
        <v>○</v>
      </c>
      <c r="R101" s="375" t="str">
        <f t="shared" si="5"/>
        <v>○</v>
      </c>
      <c r="S101" s="375" t="str">
        <f t="shared" si="5"/>
        <v>○</v>
      </c>
      <c r="T101" s="378" t="str">
        <f t="shared" si="5"/>
        <v>○</v>
      </c>
      <c r="U101" s="379" t="str">
        <f t="shared" si="5"/>
        <v>○</v>
      </c>
      <c r="V101" s="133">
        <v>0.055</v>
      </c>
      <c r="W101" s="380" t="s">
        <v>37</v>
      </c>
      <c r="X101" s="128" t="s">
        <v>50</v>
      </c>
      <c r="Y101" s="131">
        <v>0.049</v>
      </c>
      <c r="Z101" s="380" t="s">
        <v>128</v>
      </c>
      <c r="AA101" s="128" t="s">
        <v>50</v>
      </c>
      <c r="AB101" s="131">
        <v>0.05</v>
      </c>
      <c r="AC101" s="380" t="s">
        <v>128</v>
      </c>
      <c r="AD101" s="128" t="s">
        <v>50</v>
      </c>
      <c r="AE101" s="131">
        <v>0.042</v>
      </c>
      <c r="AF101" s="380" t="s">
        <v>128</v>
      </c>
      <c r="AG101" s="130" t="s">
        <v>50</v>
      </c>
      <c r="AH101" s="131">
        <v>0.043</v>
      </c>
      <c r="AI101" s="380" t="s">
        <v>128</v>
      </c>
      <c r="AJ101" s="130" t="s">
        <v>50</v>
      </c>
    </row>
    <row r="102" spans="1:36" s="1" customFormat="1" ht="18" customHeight="1">
      <c r="A102" s="88"/>
      <c r="B102" s="127" t="s">
        <v>208</v>
      </c>
      <c r="C102" s="125">
        <v>401</v>
      </c>
      <c r="D102" s="125">
        <v>91</v>
      </c>
      <c r="E102" s="126" t="s">
        <v>209</v>
      </c>
      <c r="F102" s="127" t="s">
        <v>48</v>
      </c>
      <c r="G102" s="374">
        <v>0</v>
      </c>
      <c r="H102" s="375">
        <v>0</v>
      </c>
      <c r="I102" s="375">
        <v>0</v>
      </c>
      <c r="J102" s="376">
        <v>0</v>
      </c>
      <c r="K102" s="376">
        <v>0</v>
      </c>
      <c r="L102" s="374">
        <v>0</v>
      </c>
      <c r="M102" s="375">
        <v>0</v>
      </c>
      <c r="N102" s="375">
        <v>0</v>
      </c>
      <c r="O102" s="376">
        <v>0</v>
      </c>
      <c r="P102" s="377">
        <v>0</v>
      </c>
      <c r="Q102" s="374" t="str">
        <f t="shared" si="5"/>
        <v>○</v>
      </c>
      <c r="R102" s="375" t="str">
        <f t="shared" si="5"/>
        <v>○</v>
      </c>
      <c r="S102" s="375" t="str">
        <f t="shared" si="5"/>
        <v>○</v>
      </c>
      <c r="T102" s="378" t="str">
        <f t="shared" si="5"/>
        <v>○</v>
      </c>
      <c r="U102" s="379" t="str">
        <f t="shared" si="5"/>
        <v>○</v>
      </c>
      <c r="V102" s="133">
        <v>0.057</v>
      </c>
      <c r="W102" s="380" t="s">
        <v>37</v>
      </c>
      <c r="X102" s="381" t="s">
        <v>50</v>
      </c>
      <c r="Y102" s="131">
        <v>0.049</v>
      </c>
      <c r="Z102" s="380" t="s">
        <v>128</v>
      </c>
      <c r="AA102" s="381" t="s">
        <v>50</v>
      </c>
      <c r="AB102" s="131">
        <v>0.043</v>
      </c>
      <c r="AC102" s="380" t="s">
        <v>128</v>
      </c>
      <c r="AD102" s="381" t="s">
        <v>50</v>
      </c>
      <c r="AE102" s="131">
        <v>0.037</v>
      </c>
      <c r="AF102" s="380" t="s">
        <v>128</v>
      </c>
      <c r="AG102" s="382" t="s">
        <v>50</v>
      </c>
      <c r="AH102" s="131">
        <v>0.037</v>
      </c>
      <c r="AI102" s="380" t="s">
        <v>128</v>
      </c>
      <c r="AJ102" s="382" t="s">
        <v>50</v>
      </c>
    </row>
    <row r="103" spans="1:36" s="1" customFormat="1" ht="18" customHeight="1" thickBot="1">
      <c r="A103" s="77"/>
      <c r="B103" s="112" t="s">
        <v>210</v>
      </c>
      <c r="C103" s="79">
        <v>201</v>
      </c>
      <c r="D103" s="79">
        <v>92</v>
      </c>
      <c r="E103" s="80" t="s">
        <v>211</v>
      </c>
      <c r="F103" s="112" t="s">
        <v>48</v>
      </c>
      <c r="G103" s="265">
        <v>0</v>
      </c>
      <c r="H103" s="265">
        <v>0</v>
      </c>
      <c r="I103" s="265">
        <v>0</v>
      </c>
      <c r="J103" s="265">
        <v>2</v>
      </c>
      <c r="K103" s="265">
        <v>0</v>
      </c>
      <c r="L103" s="264">
        <v>2</v>
      </c>
      <c r="M103" s="265">
        <v>0</v>
      </c>
      <c r="N103" s="265">
        <v>0</v>
      </c>
      <c r="O103" s="265">
        <v>0</v>
      </c>
      <c r="P103" s="266">
        <v>0</v>
      </c>
      <c r="Q103" s="264" t="str">
        <f t="shared" si="5"/>
        <v>×</v>
      </c>
      <c r="R103" s="265" t="str">
        <f t="shared" si="5"/>
        <v>○</v>
      </c>
      <c r="S103" s="265" t="str">
        <f t="shared" si="5"/>
        <v>○</v>
      </c>
      <c r="T103" s="383" t="str">
        <f t="shared" si="5"/>
        <v>×</v>
      </c>
      <c r="U103" s="384" t="str">
        <f t="shared" si="5"/>
        <v>○</v>
      </c>
      <c r="V103" s="87">
        <v>0.067</v>
      </c>
      <c r="W103" s="180" t="s">
        <v>59</v>
      </c>
      <c r="X103" s="385" t="s">
        <v>212</v>
      </c>
      <c r="Y103" s="85">
        <v>0.054</v>
      </c>
      <c r="Z103" s="180" t="s">
        <v>128</v>
      </c>
      <c r="AA103" s="385" t="s">
        <v>50</v>
      </c>
      <c r="AB103" s="85">
        <v>0.049</v>
      </c>
      <c r="AC103" s="180" t="s">
        <v>128</v>
      </c>
      <c r="AD103" s="385" t="s">
        <v>50</v>
      </c>
      <c r="AE103" s="85">
        <v>0.042</v>
      </c>
      <c r="AF103" s="180" t="s">
        <v>128</v>
      </c>
      <c r="AG103" s="270" t="s">
        <v>50</v>
      </c>
      <c r="AH103" s="85">
        <v>0.04</v>
      </c>
      <c r="AI103" s="180" t="s">
        <v>128</v>
      </c>
      <c r="AJ103" s="270" t="s">
        <v>50</v>
      </c>
    </row>
    <row r="104" spans="1:36" s="1" customFormat="1" ht="18" customHeight="1">
      <c r="A104" s="386" t="s">
        <v>213</v>
      </c>
      <c r="B104" s="359" t="s">
        <v>214</v>
      </c>
      <c r="C104" s="360">
        <v>601</v>
      </c>
      <c r="D104" s="360">
        <v>93</v>
      </c>
      <c r="E104" s="361" t="s">
        <v>215</v>
      </c>
      <c r="F104" s="359" t="s">
        <v>163</v>
      </c>
      <c r="G104" s="362">
        <v>0</v>
      </c>
      <c r="H104" s="362">
        <v>0</v>
      </c>
      <c r="I104" s="362">
        <v>0</v>
      </c>
      <c r="J104" s="362">
        <v>0</v>
      </c>
      <c r="K104" s="362">
        <v>0</v>
      </c>
      <c r="L104" s="387">
        <v>0</v>
      </c>
      <c r="M104" s="362">
        <v>0</v>
      </c>
      <c r="N104" s="362">
        <v>0</v>
      </c>
      <c r="O104" s="362">
        <v>0</v>
      </c>
      <c r="P104" s="388">
        <v>0</v>
      </c>
      <c r="Q104" s="387" t="str">
        <f t="shared" si="5"/>
        <v>○</v>
      </c>
      <c r="R104" s="362" t="str">
        <f t="shared" si="5"/>
        <v>○</v>
      </c>
      <c r="S104" s="362" t="str">
        <f t="shared" si="5"/>
        <v>○</v>
      </c>
      <c r="T104" s="362" t="str">
        <f t="shared" si="5"/>
        <v>○</v>
      </c>
      <c r="U104" s="389" t="str">
        <f t="shared" si="5"/>
        <v>○</v>
      </c>
      <c r="V104" s="367">
        <v>0.058</v>
      </c>
      <c r="W104" s="368" t="s">
        <v>37</v>
      </c>
      <c r="X104" s="369" t="s">
        <v>50</v>
      </c>
      <c r="Y104" s="370">
        <v>0.039</v>
      </c>
      <c r="Z104" s="368" t="s">
        <v>128</v>
      </c>
      <c r="AA104" s="369" t="s">
        <v>50</v>
      </c>
      <c r="AB104" s="370">
        <v>0.039</v>
      </c>
      <c r="AC104" s="368" t="s">
        <v>128</v>
      </c>
      <c r="AD104" s="369" t="s">
        <v>50</v>
      </c>
      <c r="AE104" s="370">
        <v>0.033</v>
      </c>
      <c r="AF104" s="368" t="s">
        <v>128</v>
      </c>
      <c r="AG104" s="390" t="s">
        <v>50</v>
      </c>
      <c r="AH104" s="370">
        <v>0.033</v>
      </c>
      <c r="AI104" s="368" t="s">
        <v>128</v>
      </c>
      <c r="AJ104" s="390" t="s">
        <v>50</v>
      </c>
    </row>
    <row r="105" spans="1:36" s="1" customFormat="1" ht="18" customHeight="1">
      <c r="A105" s="391"/>
      <c r="B105" s="127" t="s">
        <v>216</v>
      </c>
      <c r="C105" s="125">
        <v>702</v>
      </c>
      <c r="D105" s="125">
        <v>94</v>
      </c>
      <c r="E105" s="126" t="s">
        <v>217</v>
      </c>
      <c r="F105" s="127" t="s">
        <v>163</v>
      </c>
      <c r="G105" s="374">
        <v>0</v>
      </c>
      <c r="H105" s="375">
        <v>0</v>
      </c>
      <c r="I105" s="375">
        <v>0</v>
      </c>
      <c r="J105" s="376">
        <v>0</v>
      </c>
      <c r="K105" s="376">
        <v>0</v>
      </c>
      <c r="L105" s="374">
        <v>0</v>
      </c>
      <c r="M105" s="375">
        <v>0</v>
      </c>
      <c r="N105" s="375">
        <v>0</v>
      </c>
      <c r="O105" s="376">
        <v>0</v>
      </c>
      <c r="P105" s="377">
        <v>0</v>
      </c>
      <c r="Q105" s="374" t="str">
        <f t="shared" si="5"/>
        <v>○</v>
      </c>
      <c r="R105" s="375" t="str">
        <f t="shared" si="5"/>
        <v>○</v>
      </c>
      <c r="S105" s="375" t="str">
        <f t="shared" si="5"/>
        <v>○</v>
      </c>
      <c r="T105" s="378" t="str">
        <f t="shared" si="5"/>
        <v>○</v>
      </c>
      <c r="U105" s="379" t="str">
        <f t="shared" si="5"/>
        <v>○</v>
      </c>
      <c r="V105" s="133">
        <v>0.046</v>
      </c>
      <c r="W105" s="380" t="s">
        <v>37</v>
      </c>
      <c r="X105" s="381" t="s">
        <v>50</v>
      </c>
      <c r="Y105" s="131">
        <v>0.048</v>
      </c>
      <c r="Z105" s="380" t="s">
        <v>128</v>
      </c>
      <c r="AA105" s="381" t="s">
        <v>50</v>
      </c>
      <c r="AB105" s="131">
        <v>0.041</v>
      </c>
      <c r="AC105" s="380" t="s">
        <v>128</v>
      </c>
      <c r="AD105" s="381" t="s">
        <v>50</v>
      </c>
      <c r="AE105" s="131">
        <v>0.039</v>
      </c>
      <c r="AF105" s="380" t="s">
        <v>128</v>
      </c>
      <c r="AG105" s="382" t="s">
        <v>50</v>
      </c>
      <c r="AH105" s="131">
        <v>0.036</v>
      </c>
      <c r="AI105" s="380" t="s">
        <v>128</v>
      </c>
      <c r="AJ105" s="382" t="s">
        <v>50</v>
      </c>
    </row>
    <row r="106" spans="1:36" s="1" customFormat="1" ht="18" customHeight="1" thickBot="1">
      <c r="A106" s="392"/>
      <c r="B106" s="112" t="s">
        <v>218</v>
      </c>
      <c r="C106" s="79">
        <v>901</v>
      </c>
      <c r="D106" s="79">
        <v>95</v>
      </c>
      <c r="E106" s="80" t="s">
        <v>219</v>
      </c>
      <c r="F106" s="112" t="s">
        <v>163</v>
      </c>
      <c r="G106" s="265">
        <v>0</v>
      </c>
      <c r="H106" s="265">
        <v>0</v>
      </c>
      <c r="I106" s="265">
        <v>0</v>
      </c>
      <c r="J106" s="265">
        <v>0</v>
      </c>
      <c r="K106" s="265">
        <v>0</v>
      </c>
      <c r="L106" s="264">
        <v>0</v>
      </c>
      <c r="M106" s="265">
        <v>0</v>
      </c>
      <c r="N106" s="265">
        <v>0</v>
      </c>
      <c r="O106" s="265">
        <v>0</v>
      </c>
      <c r="P106" s="266">
        <v>0</v>
      </c>
      <c r="Q106" s="264" t="str">
        <f t="shared" si="5"/>
        <v>○</v>
      </c>
      <c r="R106" s="265" t="str">
        <f t="shared" si="5"/>
        <v>○</v>
      </c>
      <c r="S106" s="265" t="str">
        <f t="shared" si="5"/>
        <v>○</v>
      </c>
      <c r="T106" s="383" t="str">
        <f t="shared" si="5"/>
        <v>○</v>
      </c>
      <c r="U106" s="384" t="str">
        <f t="shared" si="5"/>
        <v>○</v>
      </c>
      <c r="V106" s="87">
        <v>0.056</v>
      </c>
      <c r="W106" s="180" t="s">
        <v>37</v>
      </c>
      <c r="X106" s="385" t="s">
        <v>50</v>
      </c>
      <c r="Y106" s="85">
        <v>0.047</v>
      </c>
      <c r="Z106" s="180" t="s">
        <v>128</v>
      </c>
      <c r="AA106" s="385" t="s">
        <v>50</v>
      </c>
      <c r="AB106" s="85">
        <v>0.039</v>
      </c>
      <c r="AC106" s="180" t="s">
        <v>128</v>
      </c>
      <c r="AD106" s="385" t="s">
        <v>50</v>
      </c>
      <c r="AE106" s="85">
        <v>0.03</v>
      </c>
      <c r="AF106" s="180" t="s">
        <v>128</v>
      </c>
      <c r="AG106" s="270" t="s">
        <v>50</v>
      </c>
      <c r="AH106" s="85">
        <v>0.031</v>
      </c>
      <c r="AI106" s="180" t="s">
        <v>128</v>
      </c>
      <c r="AJ106" s="270" t="s">
        <v>50</v>
      </c>
    </row>
    <row r="107" spans="1:36" s="1" customFormat="1" ht="18" customHeight="1">
      <c r="A107" s="393" t="s">
        <v>220</v>
      </c>
      <c r="B107" s="359" t="s">
        <v>221</v>
      </c>
      <c r="C107" s="360">
        <v>9102</v>
      </c>
      <c r="D107" s="360">
        <v>96</v>
      </c>
      <c r="E107" s="361" t="s">
        <v>222</v>
      </c>
      <c r="F107" s="359" t="s">
        <v>163</v>
      </c>
      <c r="G107" s="362">
        <v>0</v>
      </c>
      <c r="H107" s="362">
        <v>0</v>
      </c>
      <c r="I107" s="362">
        <v>0</v>
      </c>
      <c r="J107" s="362">
        <v>0</v>
      </c>
      <c r="K107" s="362">
        <v>0</v>
      </c>
      <c r="L107" s="387">
        <v>0</v>
      </c>
      <c r="M107" s="362">
        <v>0</v>
      </c>
      <c r="N107" s="362">
        <v>0</v>
      </c>
      <c r="O107" s="362">
        <v>0</v>
      </c>
      <c r="P107" s="388">
        <v>0</v>
      </c>
      <c r="Q107" s="387" t="str">
        <f t="shared" si="5"/>
        <v>○</v>
      </c>
      <c r="R107" s="362" t="str">
        <f t="shared" si="5"/>
        <v>○</v>
      </c>
      <c r="S107" s="362" t="str">
        <f t="shared" si="5"/>
        <v>○</v>
      </c>
      <c r="T107" s="362" t="str">
        <f t="shared" si="5"/>
        <v>○</v>
      </c>
      <c r="U107" s="389" t="str">
        <f t="shared" si="5"/>
        <v>○</v>
      </c>
      <c r="V107" s="367">
        <v>0.056</v>
      </c>
      <c r="W107" s="368" t="s">
        <v>37</v>
      </c>
      <c r="X107" s="369" t="s">
        <v>50</v>
      </c>
      <c r="Y107" s="370">
        <v>0.051</v>
      </c>
      <c r="Z107" s="368" t="s">
        <v>128</v>
      </c>
      <c r="AA107" s="369" t="s">
        <v>50</v>
      </c>
      <c r="AB107" s="370">
        <v>0.042</v>
      </c>
      <c r="AC107" s="368" t="s">
        <v>128</v>
      </c>
      <c r="AD107" s="369" t="s">
        <v>50</v>
      </c>
      <c r="AE107" s="370">
        <v>0.039</v>
      </c>
      <c r="AF107" s="368" t="s">
        <v>128</v>
      </c>
      <c r="AG107" s="390" t="s">
        <v>50</v>
      </c>
      <c r="AH107" s="370">
        <v>0.043</v>
      </c>
      <c r="AI107" s="368" t="s">
        <v>128</v>
      </c>
      <c r="AJ107" s="390" t="s">
        <v>50</v>
      </c>
    </row>
    <row r="108" spans="1:36" s="1" customFormat="1" ht="18" customHeight="1" thickBot="1">
      <c r="A108" s="394"/>
      <c r="B108" s="112" t="s">
        <v>223</v>
      </c>
      <c r="C108" s="79">
        <v>9201</v>
      </c>
      <c r="D108" s="79">
        <v>97</v>
      </c>
      <c r="E108" s="80" t="s">
        <v>224</v>
      </c>
      <c r="F108" s="112" t="s">
        <v>163</v>
      </c>
      <c r="G108" s="293">
        <v>0</v>
      </c>
      <c r="H108" s="294">
        <v>0</v>
      </c>
      <c r="I108" s="294">
        <v>0</v>
      </c>
      <c r="J108" s="294">
        <v>0</v>
      </c>
      <c r="K108" s="294">
        <v>0</v>
      </c>
      <c r="L108" s="293">
        <v>0</v>
      </c>
      <c r="M108" s="294">
        <v>0</v>
      </c>
      <c r="N108" s="294">
        <v>0</v>
      </c>
      <c r="O108" s="294">
        <v>0</v>
      </c>
      <c r="P108" s="353">
        <v>0</v>
      </c>
      <c r="Q108" s="293" t="str">
        <f>IF((G108&gt;0)+(L108&gt;0),"×","○")</f>
        <v>○</v>
      </c>
      <c r="R108" s="294" t="str">
        <f>IF((H108&gt;0)+(M108&gt;0),"×","○")</f>
        <v>○</v>
      </c>
      <c r="S108" s="294" t="str">
        <f>IF((I108&gt;0)+(N108&gt;0),"×","○")</f>
        <v>○</v>
      </c>
      <c r="T108" s="395" t="str">
        <f>IF((J108&gt;0)+(O108&gt;0),"×","○")</f>
        <v>○</v>
      </c>
      <c r="U108" s="396" t="str">
        <f>IF((K108&gt;0)+(P108&gt;0),"×","○")</f>
        <v>○</v>
      </c>
      <c r="V108" s="87">
        <v>0.054</v>
      </c>
      <c r="W108" s="180" t="s">
        <v>37</v>
      </c>
      <c r="X108" s="385" t="s">
        <v>50</v>
      </c>
      <c r="Y108" s="85">
        <v>0.05</v>
      </c>
      <c r="Z108" s="180" t="s">
        <v>128</v>
      </c>
      <c r="AA108" s="385" t="s">
        <v>50</v>
      </c>
      <c r="AB108" s="85">
        <v>0.044</v>
      </c>
      <c r="AC108" s="180" t="s">
        <v>128</v>
      </c>
      <c r="AD108" s="385" t="s">
        <v>50</v>
      </c>
      <c r="AE108" s="85">
        <v>0.04</v>
      </c>
      <c r="AF108" s="180" t="s">
        <v>128</v>
      </c>
      <c r="AG108" s="270" t="s">
        <v>50</v>
      </c>
      <c r="AH108" s="85">
        <v>0.037</v>
      </c>
      <c r="AI108" s="180" t="s">
        <v>128</v>
      </c>
      <c r="AJ108" s="270" t="s">
        <v>50</v>
      </c>
    </row>
    <row r="109" spans="1:36" s="1" customFormat="1" ht="18" customHeight="1" thickBot="1">
      <c r="A109" s="185" t="s">
        <v>225</v>
      </c>
      <c r="B109" s="259" t="s">
        <v>226</v>
      </c>
      <c r="C109" s="135">
        <v>5306</v>
      </c>
      <c r="D109" s="165"/>
      <c r="E109" s="166" t="s">
        <v>227</v>
      </c>
      <c r="F109" s="167" t="s">
        <v>63</v>
      </c>
      <c r="G109" s="168">
        <v>0</v>
      </c>
      <c r="H109" s="168"/>
      <c r="I109" s="168"/>
      <c r="J109" s="168"/>
      <c r="K109" s="168"/>
      <c r="L109" s="145">
        <v>3</v>
      </c>
      <c r="M109" s="168"/>
      <c r="N109" s="168"/>
      <c r="O109" s="168"/>
      <c r="P109" s="225"/>
      <c r="Q109" s="239" t="s">
        <v>228</v>
      </c>
      <c r="R109" s="240"/>
      <c r="S109" s="240"/>
      <c r="T109" s="240"/>
      <c r="U109" s="397"/>
      <c r="V109" s="398">
        <v>0.071</v>
      </c>
      <c r="W109" s="399" t="s">
        <v>59</v>
      </c>
      <c r="X109" s="400" t="s">
        <v>85</v>
      </c>
      <c r="Y109" s="398"/>
      <c r="Z109" s="399"/>
      <c r="AA109" s="401"/>
      <c r="AB109" s="402"/>
      <c r="AC109" s="399"/>
      <c r="AD109" s="401"/>
      <c r="AE109" s="402"/>
      <c r="AF109" s="399"/>
      <c r="AG109" s="403"/>
      <c r="AH109" s="402"/>
      <c r="AI109" s="399"/>
      <c r="AJ109" s="403"/>
    </row>
    <row r="110" spans="1:36" s="1" customFormat="1" ht="18" customHeight="1">
      <c r="A110" s="88"/>
      <c r="B110" s="260"/>
      <c r="C110" s="100">
        <v>5302</v>
      </c>
      <c r="D110" s="100"/>
      <c r="E110" s="101" t="s">
        <v>229</v>
      </c>
      <c r="F110" s="111" t="s">
        <v>48</v>
      </c>
      <c r="G110" s="240">
        <v>0</v>
      </c>
      <c r="H110" s="240">
        <v>0</v>
      </c>
      <c r="I110" s="240"/>
      <c r="J110" s="240"/>
      <c r="K110" s="279"/>
      <c r="L110" s="239">
        <v>0</v>
      </c>
      <c r="M110" s="240">
        <v>0</v>
      </c>
      <c r="N110" s="240"/>
      <c r="O110" s="240"/>
      <c r="P110" s="232"/>
      <c r="Q110" s="239" t="s">
        <v>50</v>
      </c>
      <c r="R110" s="240" t="s">
        <v>50</v>
      </c>
      <c r="S110" s="240"/>
      <c r="T110" s="240"/>
      <c r="U110" s="397"/>
      <c r="V110" s="108">
        <v>0.05</v>
      </c>
      <c r="W110" s="151" t="s">
        <v>37</v>
      </c>
      <c r="X110" s="104" t="s">
        <v>50</v>
      </c>
      <c r="Y110" s="108">
        <v>0.032</v>
      </c>
      <c r="Z110" s="151" t="s">
        <v>128</v>
      </c>
      <c r="AA110" s="103" t="s">
        <v>50</v>
      </c>
      <c r="AB110" s="106"/>
      <c r="AC110" s="151"/>
      <c r="AD110" s="103"/>
      <c r="AE110" s="106"/>
      <c r="AF110" s="151"/>
      <c r="AG110" s="105"/>
      <c r="AH110" s="106"/>
      <c r="AI110" s="151"/>
      <c r="AJ110" s="105"/>
    </row>
    <row r="111" spans="1:36" s="1" customFormat="1" ht="18" customHeight="1">
      <c r="A111" s="88"/>
      <c r="B111" s="260"/>
      <c r="C111" s="114">
        <v>5303</v>
      </c>
      <c r="D111" s="114"/>
      <c r="E111" s="115" t="s">
        <v>230</v>
      </c>
      <c r="F111" s="116" t="s">
        <v>48</v>
      </c>
      <c r="G111" s="244">
        <v>5</v>
      </c>
      <c r="H111" s="245">
        <v>0</v>
      </c>
      <c r="I111" s="245"/>
      <c r="J111" s="245"/>
      <c r="K111" s="281"/>
      <c r="L111" s="244">
        <v>2</v>
      </c>
      <c r="M111" s="245">
        <v>0</v>
      </c>
      <c r="N111" s="245"/>
      <c r="O111" s="245"/>
      <c r="P111" s="246"/>
      <c r="Q111" s="244" t="s">
        <v>228</v>
      </c>
      <c r="R111" s="245" t="s">
        <v>50</v>
      </c>
      <c r="S111" s="245"/>
      <c r="T111" s="245"/>
      <c r="U111" s="404"/>
      <c r="V111" s="122">
        <v>0.072</v>
      </c>
      <c r="W111" s="193" t="s">
        <v>59</v>
      </c>
      <c r="X111" s="118" t="s">
        <v>85</v>
      </c>
      <c r="Y111" s="122">
        <v>0.048</v>
      </c>
      <c r="Z111" s="193" t="s">
        <v>128</v>
      </c>
      <c r="AA111" s="117" t="s">
        <v>50</v>
      </c>
      <c r="AB111" s="120"/>
      <c r="AC111" s="193"/>
      <c r="AD111" s="117"/>
      <c r="AE111" s="120"/>
      <c r="AF111" s="193"/>
      <c r="AG111" s="119"/>
      <c r="AH111" s="120"/>
      <c r="AI111" s="193"/>
      <c r="AJ111" s="119"/>
    </row>
    <row r="112" spans="1:36" s="1" customFormat="1" ht="18" customHeight="1">
      <c r="A112" s="88"/>
      <c r="B112" s="260"/>
      <c r="C112" s="100">
        <v>5304</v>
      </c>
      <c r="D112" s="100"/>
      <c r="E112" s="101" t="s">
        <v>231</v>
      </c>
      <c r="F112" s="111" t="s">
        <v>163</v>
      </c>
      <c r="G112" s="240">
        <v>0</v>
      </c>
      <c r="H112" s="240">
        <v>0</v>
      </c>
      <c r="I112" s="240"/>
      <c r="J112" s="240"/>
      <c r="K112" s="279"/>
      <c r="L112" s="239">
        <v>2</v>
      </c>
      <c r="M112" s="240">
        <v>0</v>
      </c>
      <c r="N112" s="240"/>
      <c r="O112" s="240"/>
      <c r="P112" s="232"/>
      <c r="Q112" s="239" t="s">
        <v>228</v>
      </c>
      <c r="R112" s="240" t="s">
        <v>50</v>
      </c>
      <c r="S112" s="240"/>
      <c r="T112" s="240"/>
      <c r="U112" s="397"/>
      <c r="V112" s="108">
        <v>0.054</v>
      </c>
      <c r="W112" s="151" t="s">
        <v>59</v>
      </c>
      <c r="X112" s="104" t="s">
        <v>85</v>
      </c>
      <c r="Y112" s="108">
        <v>0.05</v>
      </c>
      <c r="Z112" s="151" t="s">
        <v>128</v>
      </c>
      <c r="AA112" s="103" t="s">
        <v>50</v>
      </c>
      <c r="AB112" s="106"/>
      <c r="AC112" s="151"/>
      <c r="AD112" s="103"/>
      <c r="AE112" s="106"/>
      <c r="AF112" s="151"/>
      <c r="AG112" s="105"/>
      <c r="AH112" s="106"/>
      <c r="AI112" s="151"/>
      <c r="AJ112" s="105"/>
    </row>
    <row r="113" spans="1:36" s="1" customFormat="1" ht="18" customHeight="1">
      <c r="A113" s="88"/>
      <c r="B113" s="260"/>
      <c r="C113" s="100">
        <v>5305</v>
      </c>
      <c r="D113" s="100"/>
      <c r="E113" s="101" t="s">
        <v>232</v>
      </c>
      <c r="F113" s="111" t="s">
        <v>163</v>
      </c>
      <c r="G113" s="240">
        <v>0</v>
      </c>
      <c r="H113" s="240">
        <v>0</v>
      </c>
      <c r="I113" s="240"/>
      <c r="J113" s="240"/>
      <c r="K113" s="279"/>
      <c r="L113" s="239">
        <v>0</v>
      </c>
      <c r="M113" s="240">
        <v>0</v>
      </c>
      <c r="N113" s="240"/>
      <c r="O113" s="240"/>
      <c r="P113" s="232"/>
      <c r="Q113" s="239" t="s">
        <v>50</v>
      </c>
      <c r="R113" s="240" t="s">
        <v>50</v>
      </c>
      <c r="S113" s="240"/>
      <c r="T113" s="240"/>
      <c r="U113" s="397"/>
      <c r="V113" s="108">
        <v>0.051</v>
      </c>
      <c r="W113" s="151" t="s">
        <v>37</v>
      </c>
      <c r="X113" s="104" t="s">
        <v>233</v>
      </c>
      <c r="Y113" s="108">
        <v>0.036</v>
      </c>
      <c r="Z113" s="151" t="s">
        <v>128</v>
      </c>
      <c r="AA113" s="103" t="s">
        <v>50</v>
      </c>
      <c r="AB113" s="106"/>
      <c r="AC113" s="151"/>
      <c r="AD113" s="103"/>
      <c r="AE113" s="106"/>
      <c r="AF113" s="151"/>
      <c r="AG113" s="105"/>
      <c r="AH113" s="106"/>
      <c r="AI113" s="151"/>
      <c r="AJ113" s="105"/>
    </row>
    <row r="114" spans="1:36" s="1" customFormat="1" ht="18" customHeight="1">
      <c r="A114" s="88"/>
      <c r="B114" s="290"/>
      <c r="C114" s="90">
        <v>5308</v>
      </c>
      <c r="D114" s="90"/>
      <c r="E114" s="91" t="s">
        <v>234</v>
      </c>
      <c r="F114" s="204" t="s">
        <v>163</v>
      </c>
      <c r="G114" s="254">
        <v>0</v>
      </c>
      <c r="H114" s="254">
        <v>0</v>
      </c>
      <c r="I114" s="254"/>
      <c r="J114" s="254"/>
      <c r="K114" s="254"/>
      <c r="L114" s="253">
        <v>0</v>
      </c>
      <c r="M114" s="254">
        <v>0</v>
      </c>
      <c r="N114" s="254"/>
      <c r="O114" s="254"/>
      <c r="P114" s="291"/>
      <c r="Q114" s="253" t="s">
        <v>50</v>
      </c>
      <c r="R114" s="254" t="s">
        <v>50</v>
      </c>
      <c r="S114" s="254"/>
      <c r="T114" s="254"/>
      <c r="U114" s="292"/>
      <c r="V114" s="98">
        <v>0.039</v>
      </c>
      <c r="W114" s="160" t="s">
        <v>37</v>
      </c>
      <c r="X114" s="94" t="s">
        <v>50</v>
      </c>
      <c r="Y114" s="98">
        <v>0.025</v>
      </c>
      <c r="Z114" s="160" t="s">
        <v>128</v>
      </c>
      <c r="AA114" s="93" t="s">
        <v>50</v>
      </c>
      <c r="AB114" s="96"/>
      <c r="AC114" s="160"/>
      <c r="AD114" s="93"/>
      <c r="AE114" s="96"/>
      <c r="AF114" s="160"/>
      <c r="AG114" s="95"/>
      <c r="AH114" s="96"/>
      <c r="AI114" s="160"/>
      <c r="AJ114" s="95"/>
    </row>
    <row r="115" spans="1:36" s="1" customFormat="1" ht="18" customHeight="1">
      <c r="A115" s="88"/>
      <c r="B115" s="127" t="s">
        <v>235</v>
      </c>
      <c r="C115" s="125">
        <v>6403</v>
      </c>
      <c r="D115" s="125"/>
      <c r="E115" s="126" t="s">
        <v>236</v>
      </c>
      <c r="F115" s="127" t="s">
        <v>48</v>
      </c>
      <c r="G115" s="374">
        <v>0</v>
      </c>
      <c r="H115" s="375">
        <v>2</v>
      </c>
      <c r="I115" s="405" t="s">
        <v>237</v>
      </c>
      <c r="J115" s="376"/>
      <c r="K115" s="376"/>
      <c r="L115" s="374">
        <v>0</v>
      </c>
      <c r="M115" s="375">
        <v>0</v>
      </c>
      <c r="N115" s="405" t="s">
        <v>172</v>
      </c>
      <c r="O115" s="376"/>
      <c r="P115" s="377"/>
      <c r="Q115" s="374" t="s">
        <v>50</v>
      </c>
      <c r="R115" s="375" t="s">
        <v>85</v>
      </c>
      <c r="S115" s="375" t="s">
        <v>238</v>
      </c>
      <c r="T115" s="406"/>
      <c r="U115" s="407"/>
      <c r="V115" s="408">
        <v>0.056</v>
      </c>
      <c r="W115" s="380" t="s">
        <v>37</v>
      </c>
      <c r="X115" s="129" t="s">
        <v>50</v>
      </c>
      <c r="Y115" s="408">
        <v>0.043</v>
      </c>
      <c r="Z115" s="380" t="s">
        <v>37</v>
      </c>
      <c r="AA115" s="128" t="s">
        <v>50</v>
      </c>
      <c r="AB115" s="409" t="s">
        <v>239</v>
      </c>
      <c r="AC115" s="410" t="s">
        <v>240</v>
      </c>
      <c r="AD115" s="411" t="s">
        <v>175</v>
      </c>
      <c r="AE115" s="412"/>
      <c r="AF115" s="413"/>
      <c r="AG115" s="414"/>
      <c r="AH115" s="412"/>
      <c r="AI115" s="413"/>
      <c r="AJ115" s="414"/>
    </row>
    <row r="116" spans="1:36" s="1" customFormat="1" ht="18" customHeight="1" thickBot="1">
      <c r="A116" s="77"/>
      <c r="B116" s="265" t="s">
        <v>241</v>
      </c>
      <c r="C116" s="80"/>
      <c r="D116" s="79"/>
      <c r="E116" s="80" t="s">
        <v>242</v>
      </c>
      <c r="F116" s="112" t="s">
        <v>163</v>
      </c>
      <c r="G116" s="293">
        <v>0</v>
      </c>
      <c r="H116" s="294">
        <v>0</v>
      </c>
      <c r="I116" s="294">
        <v>0</v>
      </c>
      <c r="J116" s="294"/>
      <c r="K116" s="294"/>
      <c r="L116" s="293">
        <v>0</v>
      </c>
      <c r="M116" s="294">
        <v>0</v>
      </c>
      <c r="N116" s="294">
        <v>0</v>
      </c>
      <c r="O116" s="294"/>
      <c r="P116" s="353"/>
      <c r="Q116" s="293" t="s">
        <v>50</v>
      </c>
      <c r="R116" s="294" t="s">
        <v>50</v>
      </c>
      <c r="S116" s="294" t="s">
        <v>50</v>
      </c>
      <c r="T116" s="415"/>
      <c r="U116" s="416"/>
      <c r="V116" s="87">
        <v>0.059</v>
      </c>
      <c r="W116" s="180" t="s">
        <v>37</v>
      </c>
      <c r="X116" s="417" t="s">
        <v>50</v>
      </c>
      <c r="Y116" s="87">
        <v>0.059</v>
      </c>
      <c r="Z116" s="180" t="s">
        <v>37</v>
      </c>
      <c r="AA116" s="385" t="s">
        <v>50</v>
      </c>
      <c r="AB116" s="85">
        <v>0.048</v>
      </c>
      <c r="AC116" s="180" t="s">
        <v>37</v>
      </c>
      <c r="AD116" s="385" t="s">
        <v>50</v>
      </c>
      <c r="AE116" s="85"/>
      <c r="AF116" s="180"/>
      <c r="AG116" s="270"/>
      <c r="AH116" s="85"/>
      <c r="AI116" s="180"/>
      <c r="AJ116" s="270"/>
    </row>
    <row r="117" spans="1:39" s="419" customFormat="1" ht="18" customHeight="1">
      <c r="A117" s="418" t="s">
        <v>243</v>
      </c>
      <c r="C117" s="420"/>
      <c r="D117" s="418"/>
      <c r="E117" s="420"/>
      <c r="F117" s="421"/>
      <c r="G117" s="422"/>
      <c r="H117" s="422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23"/>
      <c r="W117" s="424"/>
      <c r="X117" s="424"/>
      <c r="Y117" s="423"/>
      <c r="Z117" s="424"/>
      <c r="AA117" s="424"/>
      <c r="AB117" s="423"/>
      <c r="AC117" s="424"/>
      <c r="AD117" s="421"/>
      <c r="AE117" s="423"/>
      <c r="AF117" s="424"/>
      <c r="AG117" s="421"/>
      <c r="AH117" s="423"/>
      <c r="AI117" s="424"/>
      <c r="AJ117" s="421"/>
      <c r="AL117" s="419" t="e">
        <f>IF(AH117=AM117/1000,0,1)</f>
        <v>#REF!</v>
      </c>
      <c r="AM117" s="419" t="e">
        <f>VLOOKUP(E117,#REF!,3,FALSE)</f>
        <v>#REF!</v>
      </c>
    </row>
    <row r="118" spans="1:39" s="419" customFormat="1" ht="18" customHeight="1">
      <c r="A118" s="418" t="s">
        <v>244</v>
      </c>
      <c r="C118" s="418"/>
      <c r="D118" s="418"/>
      <c r="E118" s="420"/>
      <c r="F118" s="421"/>
      <c r="G118" s="422"/>
      <c r="H118" s="422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3"/>
      <c r="W118" s="424"/>
      <c r="X118" s="424"/>
      <c r="Y118" s="423"/>
      <c r="Z118" s="424"/>
      <c r="AA118" s="424"/>
      <c r="AB118" s="423"/>
      <c r="AC118" s="424"/>
      <c r="AD118" s="421"/>
      <c r="AE118" s="423"/>
      <c r="AF118" s="424"/>
      <c r="AG118" s="421"/>
      <c r="AH118" s="423"/>
      <c r="AI118" s="424"/>
      <c r="AJ118" s="421"/>
      <c r="AL118" s="419" t="e">
        <f>IF(AH118=AM118/1000,0,1)</f>
        <v>#REF!</v>
      </c>
      <c r="AM118" s="419" t="e">
        <f>VLOOKUP(E118,#REF!,3,FALSE)</f>
        <v>#REF!</v>
      </c>
    </row>
    <row r="119" spans="1:39" s="419" customFormat="1" ht="18" customHeight="1">
      <c r="A119" s="418" t="s">
        <v>245</v>
      </c>
      <c r="C119" s="420"/>
      <c r="D119" s="425"/>
      <c r="E119" s="420"/>
      <c r="F119" s="422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3"/>
      <c r="W119" s="424"/>
      <c r="X119" s="424"/>
      <c r="Y119" s="423"/>
      <c r="Z119" s="424"/>
      <c r="AA119" s="424"/>
      <c r="AB119" s="423"/>
      <c r="AC119" s="424"/>
      <c r="AD119" s="421"/>
      <c r="AE119" s="423"/>
      <c r="AF119" s="424"/>
      <c r="AG119" s="421"/>
      <c r="AH119" s="423"/>
      <c r="AI119" s="424"/>
      <c r="AJ119" s="421"/>
      <c r="AL119" s="419" t="e">
        <f>IF(AH119=AM119/1000,0,1)</f>
        <v>#REF!</v>
      </c>
      <c r="AM119" s="419" t="e">
        <f>VLOOKUP(E119,#REF!,3,FALSE)</f>
        <v>#REF!</v>
      </c>
    </row>
    <row r="120" spans="1:36" s="419" customFormat="1" ht="18" customHeight="1">
      <c r="A120" s="418" t="s">
        <v>246</v>
      </c>
      <c r="B120" s="418"/>
      <c r="C120" s="420"/>
      <c r="D120" s="425"/>
      <c r="E120" s="420"/>
      <c r="F120" s="422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23"/>
      <c r="W120" s="424"/>
      <c r="X120" s="424"/>
      <c r="Y120" s="423"/>
      <c r="Z120" s="424"/>
      <c r="AA120" s="424"/>
      <c r="AB120" s="423"/>
      <c r="AC120" s="424"/>
      <c r="AD120" s="421"/>
      <c r="AE120" s="423"/>
      <c r="AF120" s="424"/>
      <c r="AG120" s="421"/>
      <c r="AH120" s="423"/>
      <c r="AI120" s="424"/>
      <c r="AJ120" s="421"/>
    </row>
    <row r="121" spans="1:39" s="419" customFormat="1" ht="18" customHeight="1">
      <c r="A121" s="418" t="s">
        <v>247</v>
      </c>
      <c r="C121" s="420"/>
      <c r="D121" s="418"/>
      <c r="E121" s="418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3"/>
      <c r="W121" s="424"/>
      <c r="X121" s="424"/>
      <c r="Y121" s="423"/>
      <c r="Z121" s="424"/>
      <c r="AA121" s="424"/>
      <c r="AB121" s="423"/>
      <c r="AC121" s="424"/>
      <c r="AD121" s="421"/>
      <c r="AE121" s="423"/>
      <c r="AF121" s="424"/>
      <c r="AG121" s="421"/>
      <c r="AH121" s="423"/>
      <c r="AI121" s="424"/>
      <c r="AJ121" s="421"/>
      <c r="AL121" s="419" t="e">
        <f>IF(AH121=AM121/1000,0,1)</f>
        <v>#REF!</v>
      </c>
      <c r="AM121" s="419" t="e">
        <f>VLOOKUP(E121,#REF!,3,FALSE)</f>
        <v>#REF!</v>
      </c>
    </row>
    <row r="122" spans="1:39" s="419" customFormat="1" ht="18" customHeight="1">
      <c r="A122" s="425" t="s">
        <v>248</v>
      </c>
      <c r="D122" s="420"/>
      <c r="E122" s="420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3"/>
      <c r="W122" s="423"/>
      <c r="X122" s="423"/>
      <c r="Y122" s="423"/>
      <c r="Z122" s="423"/>
      <c r="AA122" s="423"/>
      <c r="AB122" s="423"/>
      <c r="AC122" s="423"/>
      <c r="AD122" s="422"/>
      <c r="AE122" s="423"/>
      <c r="AF122" s="423"/>
      <c r="AG122" s="422"/>
      <c r="AH122" s="423"/>
      <c r="AI122" s="423"/>
      <c r="AJ122" s="422"/>
      <c r="AL122" s="419" t="e">
        <f>IF(AH122=AM122/1000,0,1)</f>
        <v>#REF!</v>
      </c>
      <c r="AM122" s="419" t="e">
        <f>VLOOKUP(E122,#REF!,3,FALSE)</f>
        <v>#REF!</v>
      </c>
    </row>
  </sheetData>
  <sheetProtection/>
  <mergeCells count="38">
    <mergeCell ref="A96:A99"/>
    <mergeCell ref="A100:A103"/>
    <mergeCell ref="A104:A106"/>
    <mergeCell ref="A107:A108"/>
    <mergeCell ref="A109:A116"/>
    <mergeCell ref="B109:B114"/>
    <mergeCell ref="A75:A86"/>
    <mergeCell ref="B75:B79"/>
    <mergeCell ref="B80:B85"/>
    <mergeCell ref="A87:A91"/>
    <mergeCell ref="B87:B90"/>
    <mergeCell ref="A92:A95"/>
    <mergeCell ref="B92:B94"/>
    <mergeCell ref="A35:A39"/>
    <mergeCell ref="B35:B36"/>
    <mergeCell ref="B37:B39"/>
    <mergeCell ref="A40:A54"/>
    <mergeCell ref="B40:B52"/>
    <mergeCell ref="A55:A74"/>
    <mergeCell ref="B55:B66"/>
    <mergeCell ref="B67:B74"/>
    <mergeCell ref="A12:A13"/>
    <mergeCell ref="B12:B13"/>
    <mergeCell ref="A14:A19"/>
    <mergeCell ref="B15:B16"/>
    <mergeCell ref="B17:B19"/>
    <mergeCell ref="A20:A34"/>
    <mergeCell ref="B20:B24"/>
    <mergeCell ref="B26:B33"/>
    <mergeCell ref="V3:X3"/>
    <mergeCell ref="Y3:AA3"/>
    <mergeCell ref="AB3:AD3"/>
    <mergeCell ref="AE3:AG3"/>
    <mergeCell ref="AH3:AJ3"/>
    <mergeCell ref="G5:K7"/>
    <mergeCell ref="L5:P7"/>
    <mergeCell ref="Q5:U5"/>
    <mergeCell ref="Q6:U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3" max="3" width="0" style="0" hidden="1" customWidth="1"/>
    <col min="4" max="4" width="4.00390625" style="0" bestFit="1" customWidth="1"/>
    <col min="5" max="5" width="16.25390625" style="0" customWidth="1"/>
    <col min="6" max="6" width="7.25390625" style="0" bestFit="1" customWidth="1"/>
    <col min="7" max="9" width="3.50390625" style="0" bestFit="1" customWidth="1"/>
    <col min="10" max="10" width="4.125" style="0" bestFit="1" customWidth="1"/>
    <col min="11" max="14" width="3.50390625" style="0" bestFit="1" customWidth="1"/>
    <col min="15" max="15" width="4.125" style="0" bestFit="1" customWidth="1"/>
    <col min="16" max="16" width="3.50390625" style="0" bestFit="1" customWidth="1"/>
    <col min="17" max="19" width="3.875" style="0" bestFit="1" customWidth="1"/>
    <col min="20" max="20" width="5.125" style="0" bestFit="1" customWidth="1"/>
    <col min="21" max="21" width="3.875" style="0" bestFit="1" customWidth="1"/>
    <col min="22" max="22" width="7.125" style="0" customWidth="1"/>
    <col min="23" max="24" width="3.875" style="0" bestFit="1" customWidth="1"/>
    <col min="25" max="25" width="7.00390625" style="0" customWidth="1"/>
    <col min="26" max="27" width="3.875" style="0" bestFit="1" customWidth="1"/>
    <col min="28" max="28" width="7.00390625" style="0" customWidth="1"/>
    <col min="29" max="30" width="3.875" style="0" bestFit="1" customWidth="1"/>
    <col min="31" max="31" width="7.00390625" style="0" customWidth="1"/>
    <col min="32" max="33" width="5.125" style="0" bestFit="1" customWidth="1"/>
    <col min="34" max="34" width="7.25390625" style="0" customWidth="1"/>
    <col min="35" max="35" width="3.875" style="0" bestFit="1" customWidth="1"/>
    <col min="36" max="36" width="4.375" style="0" customWidth="1"/>
  </cols>
  <sheetData>
    <row r="1" ht="14.25" thickBot="1"/>
    <row r="2" spans="1:37" s="419" customFormat="1" ht="13.5">
      <c r="A2" s="426"/>
      <c r="B2" s="427" t="s">
        <v>19</v>
      </c>
      <c r="C2" s="428"/>
      <c r="D2" s="427" t="s">
        <v>249</v>
      </c>
      <c r="E2" s="427" t="s">
        <v>22</v>
      </c>
      <c r="F2" s="429"/>
      <c r="G2" s="430" t="s">
        <v>1</v>
      </c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1"/>
      <c r="V2" s="432" t="s">
        <v>2</v>
      </c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4"/>
      <c r="AK2" s="422"/>
    </row>
    <row r="3" spans="1:36" s="419" customFormat="1" ht="13.5">
      <c r="A3" s="435"/>
      <c r="B3" s="436"/>
      <c r="C3" s="437"/>
      <c r="D3" s="438"/>
      <c r="E3" s="436"/>
      <c r="F3" s="439" t="s">
        <v>3</v>
      </c>
      <c r="G3" s="420"/>
      <c r="H3" s="420"/>
      <c r="I3" s="420"/>
      <c r="J3" s="420"/>
      <c r="K3" s="440"/>
      <c r="L3" s="420"/>
      <c r="M3" s="420"/>
      <c r="N3" s="420"/>
      <c r="O3" s="420"/>
      <c r="P3" s="420"/>
      <c r="Q3" s="441"/>
      <c r="R3" s="442"/>
      <c r="S3" s="442"/>
      <c r="T3" s="442"/>
      <c r="U3" s="443"/>
      <c r="V3" s="444" t="s">
        <v>250</v>
      </c>
      <c r="W3" s="445"/>
      <c r="X3" s="446"/>
      <c r="Y3" s="445" t="s">
        <v>251</v>
      </c>
      <c r="Z3" s="445"/>
      <c r="AA3" s="445"/>
      <c r="AB3" s="444" t="s">
        <v>252</v>
      </c>
      <c r="AC3" s="445"/>
      <c r="AD3" s="445"/>
      <c r="AE3" s="444" t="s">
        <v>253</v>
      </c>
      <c r="AF3" s="445"/>
      <c r="AG3" s="445"/>
      <c r="AH3" s="444" t="s">
        <v>254</v>
      </c>
      <c r="AI3" s="445"/>
      <c r="AJ3" s="447"/>
    </row>
    <row r="4" spans="1:36" s="419" customFormat="1" ht="14.25">
      <c r="A4" s="435" t="s">
        <v>9</v>
      </c>
      <c r="B4" s="436"/>
      <c r="C4" s="439" t="s">
        <v>10</v>
      </c>
      <c r="D4" s="438"/>
      <c r="E4" s="436"/>
      <c r="F4" s="448"/>
      <c r="G4" s="420"/>
      <c r="H4" s="420"/>
      <c r="I4" s="420"/>
      <c r="J4" s="420"/>
      <c r="K4" s="449"/>
      <c r="L4" s="420"/>
      <c r="M4" s="420"/>
      <c r="N4" s="420"/>
      <c r="O4" s="420"/>
      <c r="P4" s="420"/>
      <c r="Q4" s="450"/>
      <c r="R4" s="420"/>
      <c r="S4" s="420"/>
      <c r="T4" s="420"/>
      <c r="U4" s="451"/>
      <c r="V4" s="31" t="s">
        <v>255</v>
      </c>
      <c r="W4" s="32">
        <v>2</v>
      </c>
      <c r="X4" s="452" t="s">
        <v>12</v>
      </c>
      <c r="Y4" s="31" t="s">
        <v>255</v>
      </c>
      <c r="Z4" s="32">
        <v>2</v>
      </c>
      <c r="AA4" s="453" t="s">
        <v>12</v>
      </c>
      <c r="AB4" s="33" t="s">
        <v>255</v>
      </c>
      <c r="AC4" s="32">
        <v>2</v>
      </c>
      <c r="AD4" s="452" t="s">
        <v>12</v>
      </c>
      <c r="AE4" s="31" t="s">
        <v>255</v>
      </c>
      <c r="AF4" s="32">
        <v>2</v>
      </c>
      <c r="AG4" s="452" t="s">
        <v>12</v>
      </c>
      <c r="AH4" s="31" t="s">
        <v>255</v>
      </c>
      <c r="AI4" s="32">
        <v>2</v>
      </c>
      <c r="AJ4" s="454" t="s">
        <v>12</v>
      </c>
    </row>
    <row r="5" spans="1:36" s="419" customFormat="1" ht="14.25" customHeight="1">
      <c r="A5" s="435"/>
      <c r="B5" s="436"/>
      <c r="C5" s="439" t="s">
        <v>13</v>
      </c>
      <c r="D5" s="438"/>
      <c r="E5" s="436"/>
      <c r="F5" s="439" t="s">
        <v>14</v>
      </c>
      <c r="G5" s="455" t="s">
        <v>256</v>
      </c>
      <c r="H5" s="456"/>
      <c r="I5" s="456"/>
      <c r="J5" s="456"/>
      <c r="K5" s="457"/>
      <c r="L5" s="458" t="s">
        <v>257</v>
      </c>
      <c r="M5" s="459"/>
      <c r="N5" s="459"/>
      <c r="O5" s="459"/>
      <c r="P5" s="459"/>
      <c r="Q5" s="458"/>
      <c r="R5" s="459"/>
      <c r="S5" s="459"/>
      <c r="T5" s="459"/>
      <c r="U5" s="460"/>
      <c r="V5" s="31"/>
      <c r="W5" s="42" t="s">
        <v>258</v>
      </c>
      <c r="X5" s="461" t="s">
        <v>18</v>
      </c>
      <c r="Y5" s="31"/>
      <c r="Z5" s="42" t="s">
        <v>258</v>
      </c>
      <c r="AA5" s="462" t="s">
        <v>18</v>
      </c>
      <c r="AB5" s="33"/>
      <c r="AC5" s="42" t="s">
        <v>259</v>
      </c>
      <c r="AD5" s="461" t="s">
        <v>18</v>
      </c>
      <c r="AE5" s="31"/>
      <c r="AF5" s="42" t="s">
        <v>259</v>
      </c>
      <c r="AG5" s="461" t="s">
        <v>18</v>
      </c>
      <c r="AH5" s="31"/>
      <c r="AI5" s="42" t="s">
        <v>259</v>
      </c>
      <c r="AJ5" s="463" t="s">
        <v>18</v>
      </c>
    </row>
    <row r="6" spans="1:36" s="419" customFormat="1" ht="14.25" customHeight="1">
      <c r="A6" s="435"/>
      <c r="B6" s="436"/>
      <c r="C6" s="439" t="s">
        <v>20</v>
      </c>
      <c r="D6" s="438"/>
      <c r="E6" s="436"/>
      <c r="F6" s="439"/>
      <c r="G6" s="464" t="s">
        <v>260</v>
      </c>
      <c r="H6" s="465"/>
      <c r="I6" s="465"/>
      <c r="J6" s="465"/>
      <c r="K6" s="466"/>
      <c r="L6" s="464" t="s">
        <v>261</v>
      </c>
      <c r="M6" s="465"/>
      <c r="N6" s="465"/>
      <c r="O6" s="465"/>
      <c r="P6" s="465"/>
      <c r="Q6" s="464" t="s">
        <v>262</v>
      </c>
      <c r="R6" s="465"/>
      <c r="S6" s="465"/>
      <c r="T6" s="465"/>
      <c r="U6" s="467"/>
      <c r="V6" s="31" t="s">
        <v>24</v>
      </c>
      <c r="W6" s="42" t="s">
        <v>25</v>
      </c>
      <c r="X6" s="461" t="s">
        <v>263</v>
      </c>
      <c r="Y6" s="31" t="s">
        <v>24</v>
      </c>
      <c r="Z6" s="42" t="s">
        <v>25</v>
      </c>
      <c r="AA6" s="462" t="s">
        <v>264</v>
      </c>
      <c r="AB6" s="33" t="s">
        <v>265</v>
      </c>
      <c r="AC6" s="42" t="s">
        <v>25</v>
      </c>
      <c r="AD6" s="461" t="s">
        <v>263</v>
      </c>
      <c r="AE6" s="31" t="s">
        <v>266</v>
      </c>
      <c r="AF6" s="42" t="s">
        <v>25</v>
      </c>
      <c r="AG6" s="461" t="s">
        <v>263</v>
      </c>
      <c r="AH6" s="31" t="s">
        <v>266</v>
      </c>
      <c r="AI6" s="42" t="s">
        <v>25</v>
      </c>
      <c r="AJ6" s="463" t="s">
        <v>263</v>
      </c>
    </row>
    <row r="7" spans="1:36" s="419" customFormat="1" ht="14.25">
      <c r="A7" s="435"/>
      <c r="B7" s="436"/>
      <c r="C7" s="439" t="s">
        <v>27</v>
      </c>
      <c r="D7" s="438"/>
      <c r="E7" s="436"/>
      <c r="F7" s="439" t="s">
        <v>9</v>
      </c>
      <c r="G7" s="420"/>
      <c r="H7" s="420"/>
      <c r="I7" s="420"/>
      <c r="J7" s="420"/>
      <c r="K7" s="449"/>
      <c r="L7" s="420"/>
      <c r="M7" s="420"/>
      <c r="N7" s="420"/>
      <c r="O7" s="420"/>
      <c r="P7" s="420"/>
      <c r="Q7" s="450"/>
      <c r="R7" s="420"/>
      <c r="S7" s="420"/>
      <c r="T7" s="420"/>
      <c r="U7" s="451"/>
      <c r="V7" s="31"/>
      <c r="W7" s="42" t="s">
        <v>28</v>
      </c>
      <c r="X7" s="461" t="s">
        <v>267</v>
      </c>
      <c r="Y7" s="31"/>
      <c r="Z7" s="42" t="s">
        <v>28</v>
      </c>
      <c r="AA7" s="462" t="s">
        <v>267</v>
      </c>
      <c r="AB7" s="33"/>
      <c r="AC7" s="42" t="s">
        <v>28</v>
      </c>
      <c r="AD7" s="461" t="s">
        <v>268</v>
      </c>
      <c r="AE7" s="31"/>
      <c r="AF7" s="42" t="s">
        <v>28</v>
      </c>
      <c r="AG7" s="461" t="s">
        <v>267</v>
      </c>
      <c r="AH7" s="31"/>
      <c r="AI7" s="42" t="s">
        <v>28</v>
      </c>
      <c r="AJ7" s="463" t="s">
        <v>268</v>
      </c>
    </row>
    <row r="8" spans="1:36" s="419" customFormat="1" ht="14.25">
      <c r="A8" s="435" t="s">
        <v>30</v>
      </c>
      <c r="B8" s="436"/>
      <c r="C8" s="439" t="s">
        <v>31</v>
      </c>
      <c r="D8" s="438"/>
      <c r="E8" s="436"/>
      <c r="F8" s="439"/>
      <c r="G8" s="420"/>
      <c r="H8" s="420"/>
      <c r="I8" s="420"/>
      <c r="J8" s="420"/>
      <c r="K8" s="449"/>
      <c r="L8" s="420"/>
      <c r="M8" s="420"/>
      <c r="N8" s="420"/>
      <c r="O8" s="420"/>
      <c r="P8" s="420"/>
      <c r="Q8" s="450"/>
      <c r="R8" s="420"/>
      <c r="S8" s="420"/>
      <c r="T8" s="420"/>
      <c r="U8" s="451"/>
      <c r="V8" s="31" t="s">
        <v>32</v>
      </c>
      <c r="W8" s="42" t="s">
        <v>269</v>
      </c>
      <c r="X8" s="461" t="s">
        <v>34</v>
      </c>
      <c r="Y8" s="31" t="s">
        <v>32</v>
      </c>
      <c r="Z8" s="42" t="s">
        <v>269</v>
      </c>
      <c r="AA8" s="462" t="s">
        <v>34</v>
      </c>
      <c r="AB8" s="33" t="s">
        <v>32</v>
      </c>
      <c r="AC8" s="42" t="s">
        <v>269</v>
      </c>
      <c r="AD8" s="461" t="s">
        <v>34</v>
      </c>
      <c r="AE8" s="31" t="s">
        <v>32</v>
      </c>
      <c r="AF8" s="42" t="s">
        <v>270</v>
      </c>
      <c r="AG8" s="461" t="s">
        <v>34</v>
      </c>
      <c r="AH8" s="31" t="s">
        <v>32</v>
      </c>
      <c r="AI8" s="42" t="s">
        <v>269</v>
      </c>
      <c r="AJ8" s="463" t="s">
        <v>34</v>
      </c>
    </row>
    <row r="9" spans="1:36" s="419" customFormat="1" ht="14.25">
      <c r="A9" s="435"/>
      <c r="B9" s="436"/>
      <c r="C9" s="437"/>
      <c r="D9" s="438"/>
      <c r="E9" s="436"/>
      <c r="F9" s="439" t="s">
        <v>30</v>
      </c>
      <c r="G9" s="418"/>
      <c r="H9" s="418"/>
      <c r="I9" s="418"/>
      <c r="J9" s="418"/>
      <c r="K9" s="468"/>
      <c r="L9" s="418"/>
      <c r="M9" s="418"/>
      <c r="N9" s="418"/>
      <c r="O9" s="418"/>
      <c r="P9" s="418"/>
      <c r="Q9" s="469"/>
      <c r="R9" s="418"/>
      <c r="S9" s="418"/>
      <c r="T9" s="418"/>
      <c r="U9" s="470"/>
      <c r="V9" s="31"/>
      <c r="W9" s="42" t="s">
        <v>271</v>
      </c>
      <c r="X9" s="461" t="s">
        <v>33</v>
      </c>
      <c r="Y9" s="31"/>
      <c r="Z9" s="42" t="s">
        <v>272</v>
      </c>
      <c r="AA9" s="462" t="s">
        <v>33</v>
      </c>
      <c r="AB9" s="33"/>
      <c r="AC9" s="42" t="s">
        <v>272</v>
      </c>
      <c r="AD9" s="461" t="s">
        <v>33</v>
      </c>
      <c r="AE9" s="31"/>
      <c r="AF9" s="42" t="s">
        <v>272</v>
      </c>
      <c r="AG9" s="461" t="s">
        <v>33</v>
      </c>
      <c r="AH9" s="31"/>
      <c r="AI9" s="42" t="s">
        <v>273</v>
      </c>
      <c r="AJ9" s="463" t="s">
        <v>33</v>
      </c>
    </row>
    <row r="10" spans="1:36" s="419" customFormat="1" ht="16.5">
      <c r="A10" s="435"/>
      <c r="B10" s="436"/>
      <c r="C10" s="471"/>
      <c r="D10" s="438"/>
      <c r="E10" s="436"/>
      <c r="F10" s="472"/>
      <c r="G10" s="473"/>
      <c r="H10" s="473"/>
      <c r="I10" s="474"/>
      <c r="J10" s="474"/>
      <c r="K10" s="475"/>
      <c r="L10" s="473"/>
      <c r="M10" s="473"/>
      <c r="N10" s="473"/>
      <c r="O10" s="473"/>
      <c r="P10" s="473"/>
      <c r="Q10" s="476"/>
      <c r="R10" s="473"/>
      <c r="S10" s="474"/>
      <c r="T10" s="474"/>
      <c r="U10" s="477"/>
      <c r="V10" s="31" t="s">
        <v>274</v>
      </c>
      <c r="W10" s="51" t="s">
        <v>37</v>
      </c>
      <c r="X10" s="461" t="s">
        <v>275</v>
      </c>
      <c r="Y10" s="31" t="s">
        <v>39</v>
      </c>
      <c r="Z10" s="51" t="s">
        <v>37</v>
      </c>
      <c r="AA10" s="462" t="s">
        <v>276</v>
      </c>
      <c r="AB10" s="33" t="s">
        <v>277</v>
      </c>
      <c r="AC10" s="51" t="s">
        <v>37</v>
      </c>
      <c r="AD10" s="461" t="s">
        <v>275</v>
      </c>
      <c r="AE10" s="31" t="s">
        <v>277</v>
      </c>
      <c r="AF10" s="51" t="s">
        <v>37</v>
      </c>
      <c r="AG10" s="461" t="s">
        <v>276</v>
      </c>
      <c r="AH10" s="31" t="s">
        <v>278</v>
      </c>
      <c r="AI10" s="51" t="s">
        <v>37</v>
      </c>
      <c r="AJ10" s="463" t="s">
        <v>275</v>
      </c>
    </row>
    <row r="11" spans="1:45" s="419" customFormat="1" ht="15" thickBot="1">
      <c r="A11" s="478"/>
      <c r="B11" s="479"/>
      <c r="C11" s="480"/>
      <c r="D11" s="481"/>
      <c r="E11" s="479"/>
      <c r="F11" s="482" t="s">
        <v>40</v>
      </c>
      <c r="G11" s="483">
        <v>25</v>
      </c>
      <c r="H11" s="483">
        <v>26</v>
      </c>
      <c r="I11" s="483">
        <v>27</v>
      </c>
      <c r="J11" s="483">
        <v>28</v>
      </c>
      <c r="K11" s="484">
        <v>29</v>
      </c>
      <c r="L11" s="485">
        <v>25</v>
      </c>
      <c r="M11" s="485">
        <v>26</v>
      </c>
      <c r="N11" s="483">
        <v>27</v>
      </c>
      <c r="O11" s="483">
        <v>28</v>
      </c>
      <c r="P11" s="484">
        <v>29</v>
      </c>
      <c r="Q11" s="483">
        <v>25</v>
      </c>
      <c r="R11" s="483">
        <v>26</v>
      </c>
      <c r="S11" s="483">
        <v>27</v>
      </c>
      <c r="T11" s="483">
        <v>28</v>
      </c>
      <c r="U11" s="486">
        <v>29</v>
      </c>
      <c r="V11" s="487"/>
      <c r="W11" s="488" t="s">
        <v>279</v>
      </c>
      <c r="X11" s="489" t="s">
        <v>280</v>
      </c>
      <c r="Y11" s="487"/>
      <c r="Z11" s="488" t="s">
        <v>43</v>
      </c>
      <c r="AA11" s="490" t="s">
        <v>281</v>
      </c>
      <c r="AB11" s="491"/>
      <c r="AC11" s="488" t="s">
        <v>43</v>
      </c>
      <c r="AD11" s="489" t="s">
        <v>42</v>
      </c>
      <c r="AE11" s="487"/>
      <c r="AF11" s="488" t="s">
        <v>43</v>
      </c>
      <c r="AG11" s="489" t="s">
        <v>42</v>
      </c>
      <c r="AH11" s="487"/>
      <c r="AI11" s="488" t="s">
        <v>43</v>
      </c>
      <c r="AJ11" s="492" t="s">
        <v>42</v>
      </c>
      <c r="AK11" s="493"/>
      <c r="AL11" s="493"/>
      <c r="AM11" s="493"/>
      <c r="AN11" s="493"/>
      <c r="AO11" s="493"/>
      <c r="AP11" s="493"/>
      <c r="AQ11" s="493"/>
      <c r="AR11" s="493"/>
      <c r="AS11" s="493"/>
    </row>
    <row r="12" spans="1:45" s="14" customFormat="1" ht="19.5" customHeight="1" thickBot="1" thickTop="1">
      <c r="A12" s="494" t="s">
        <v>282</v>
      </c>
      <c r="B12" s="495" t="s">
        <v>283</v>
      </c>
      <c r="C12" s="496">
        <v>1250</v>
      </c>
      <c r="D12" s="496">
        <v>1</v>
      </c>
      <c r="E12" s="497" t="s">
        <v>284</v>
      </c>
      <c r="F12" s="498" t="s">
        <v>285</v>
      </c>
      <c r="G12" s="499">
        <v>2</v>
      </c>
      <c r="H12" s="499">
        <v>0</v>
      </c>
      <c r="I12" s="499">
        <v>0</v>
      </c>
      <c r="J12" s="499">
        <v>0</v>
      </c>
      <c r="K12" s="500">
        <v>0</v>
      </c>
      <c r="L12" s="499">
        <v>3</v>
      </c>
      <c r="M12" s="499">
        <v>0</v>
      </c>
      <c r="N12" s="499">
        <v>1</v>
      </c>
      <c r="O12" s="499">
        <v>0</v>
      </c>
      <c r="P12" s="500">
        <v>0</v>
      </c>
      <c r="Q12" s="499" t="str">
        <f aca="true" t="shared" si="0" ref="Q12:U37">IF((G12&gt;0)+(L12&gt;0),"×","○")</f>
        <v>×</v>
      </c>
      <c r="R12" s="499" t="str">
        <f t="shared" si="0"/>
        <v>○</v>
      </c>
      <c r="S12" s="499" t="str">
        <f t="shared" si="0"/>
        <v>×</v>
      </c>
      <c r="T12" s="499" t="str">
        <f t="shared" si="0"/>
        <v>○</v>
      </c>
      <c r="U12" s="501" t="str">
        <f t="shared" si="0"/>
        <v>○</v>
      </c>
      <c r="V12" s="502">
        <v>0.065</v>
      </c>
      <c r="W12" s="503" t="s">
        <v>286</v>
      </c>
      <c r="X12" s="500" t="s">
        <v>287</v>
      </c>
      <c r="Y12" s="504">
        <v>0.06</v>
      </c>
      <c r="Z12" s="503" t="s">
        <v>288</v>
      </c>
      <c r="AA12" s="499" t="s">
        <v>49</v>
      </c>
      <c r="AB12" s="502">
        <v>0.053</v>
      </c>
      <c r="AC12" s="503" t="s">
        <v>288</v>
      </c>
      <c r="AD12" s="499" t="s">
        <v>49</v>
      </c>
      <c r="AE12" s="502">
        <v>0.043</v>
      </c>
      <c r="AF12" s="503" t="s">
        <v>288</v>
      </c>
      <c r="AG12" s="499" t="s">
        <v>49</v>
      </c>
      <c r="AH12" s="502">
        <v>0.045</v>
      </c>
      <c r="AI12" s="503" t="s">
        <v>288</v>
      </c>
      <c r="AJ12" s="501" t="s">
        <v>49</v>
      </c>
      <c r="AK12" s="493"/>
      <c r="AL12" s="493"/>
      <c r="AM12" s="493"/>
      <c r="AN12" s="493"/>
      <c r="AO12" s="493"/>
      <c r="AP12" s="493"/>
      <c r="AQ12" s="493"/>
      <c r="AR12" s="493"/>
      <c r="AS12" s="493"/>
    </row>
    <row r="13" spans="1:45" s="14" customFormat="1" ht="19.5" customHeight="1">
      <c r="A13" s="505" t="s">
        <v>289</v>
      </c>
      <c r="B13" s="506" t="s">
        <v>290</v>
      </c>
      <c r="C13" s="46">
        <v>1350</v>
      </c>
      <c r="D13" s="46">
        <v>2</v>
      </c>
      <c r="E13" s="43" t="s">
        <v>291</v>
      </c>
      <c r="F13" s="16" t="s">
        <v>48</v>
      </c>
      <c r="G13" s="507">
        <v>0</v>
      </c>
      <c r="H13" s="507">
        <v>0</v>
      </c>
      <c r="I13" s="507">
        <v>0</v>
      </c>
      <c r="J13" s="507">
        <v>0</v>
      </c>
      <c r="K13" s="508">
        <v>0</v>
      </c>
      <c r="L13" s="507">
        <v>0</v>
      </c>
      <c r="M13" s="507">
        <v>0</v>
      </c>
      <c r="N13" s="507">
        <v>0</v>
      </c>
      <c r="O13" s="507">
        <v>0</v>
      </c>
      <c r="P13" s="508">
        <v>0</v>
      </c>
      <c r="Q13" s="507" t="str">
        <f t="shared" si="0"/>
        <v>○</v>
      </c>
      <c r="R13" s="507" t="str">
        <f t="shared" si="0"/>
        <v>○</v>
      </c>
      <c r="S13" s="507" t="str">
        <f t="shared" si="0"/>
        <v>○</v>
      </c>
      <c r="T13" s="507" t="str">
        <f t="shared" si="0"/>
        <v>○</v>
      </c>
      <c r="U13" s="509" t="str">
        <f t="shared" si="0"/>
        <v>○</v>
      </c>
      <c r="V13" s="510">
        <v>0.059</v>
      </c>
      <c r="W13" s="511" t="s">
        <v>288</v>
      </c>
      <c r="X13" s="508" t="s">
        <v>292</v>
      </c>
      <c r="Y13" s="512">
        <v>0.055</v>
      </c>
      <c r="Z13" s="511" t="s">
        <v>288</v>
      </c>
      <c r="AA13" s="507" t="s">
        <v>49</v>
      </c>
      <c r="AB13" s="510">
        <v>0.048</v>
      </c>
      <c r="AC13" s="511" t="s">
        <v>288</v>
      </c>
      <c r="AD13" s="507" t="s">
        <v>49</v>
      </c>
      <c r="AE13" s="510">
        <v>0.039</v>
      </c>
      <c r="AF13" s="511" t="s">
        <v>288</v>
      </c>
      <c r="AG13" s="507" t="s">
        <v>49</v>
      </c>
      <c r="AH13" s="510">
        <v>0.039</v>
      </c>
      <c r="AI13" s="511" t="s">
        <v>288</v>
      </c>
      <c r="AJ13" s="509" t="s">
        <v>49</v>
      </c>
      <c r="AK13" s="493"/>
      <c r="AL13" s="493"/>
      <c r="AM13" s="493"/>
      <c r="AN13" s="493"/>
      <c r="AO13" s="493"/>
      <c r="AP13" s="493"/>
      <c r="AQ13" s="493"/>
      <c r="AR13" s="493"/>
      <c r="AS13" s="493"/>
    </row>
    <row r="14" spans="1:45" s="14" customFormat="1" ht="19.5" customHeight="1">
      <c r="A14" s="513"/>
      <c r="B14" s="514" t="s">
        <v>293</v>
      </c>
      <c r="C14" s="515">
        <v>1450</v>
      </c>
      <c r="D14" s="515">
        <v>3</v>
      </c>
      <c r="E14" s="516" t="s">
        <v>294</v>
      </c>
      <c r="F14" s="517" t="s">
        <v>108</v>
      </c>
      <c r="G14" s="518">
        <v>0</v>
      </c>
      <c r="H14" s="518">
        <v>0</v>
      </c>
      <c r="I14" s="518">
        <v>0</v>
      </c>
      <c r="J14" s="518">
        <v>0</v>
      </c>
      <c r="K14" s="519">
        <v>0</v>
      </c>
      <c r="L14" s="518">
        <v>0</v>
      </c>
      <c r="M14" s="518">
        <v>0</v>
      </c>
      <c r="N14" s="518">
        <v>0</v>
      </c>
      <c r="O14" s="518">
        <v>0</v>
      </c>
      <c r="P14" s="519">
        <v>0</v>
      </c>
      <c r="Q14" s="518" t="str">
        <f t="shared" si="0"/>
        <v>○</v>
      </c>
      <c r="R14" s="518" t="str">
        <f t="shared" si="0"/>
        <v>○</v>
      </c>
      <c r="S14" s="518" t="str">
        <f t="shared" si="0"/>
        <v>○</v>
      </c>
      <c r="T14" s="518" t="str">
        <f t="shared" si="0"/>
        <v>○</v>
      </c>
      <c r="U14" s="520" t="str">
        <f t="shared" si="0"/>
        <v>○</v>
      </c>
      <c r="V14" s="521">
        <v>0.053</v>
      </c>
      <c r="W14" s="522" t="s">
        <v>288</v>
      </c>
      <c r="X14" s="519" t="s">
        <v>49</v>
      </c>
      <c r="Y14" s="523">
        <v>0.048</v>
      </c>
      <c r="Z14" s="522" t="s">
        <v>288</v>
      </c>
      <c r="AA14" s="518" t="s">
        <v>49</v>
      </c>
      <c r="AB14" s="521">
        <v>0.05</v>
      </c>
      <c r="AC14" s="522" t="s">
        <v>288</v>
      </c>
      <c r="AD14" s="518" t="s">
        <v>49</v>
      </c>
      <c r="AE14" s="521">
        <v>0.044</v>
      </c>
      <c r="AF14" s="522" t="s">
        <v>288</v>
      </c>
      <c r="AG14" s="518" t="s">
        <v>49</v>
      </c>
      <c r="AH14" s="521">
        <v>0.044</v>
      </c>
      <c r="AI14" s="522" t="s">
        <v>288</v>
      </c>
      <c r="AJ14" s="520" t="s">
        <v>49</v>
      </c>
      <c r="AK14" s="493"/>
      <c r="AL14" s="493"/>
      <c r="AM14" s="493"/>
      <c r="AN14" s="493"/>
      <c r="AO14" s="493"/>
      <c r="AP14" s="493"/>
      <c r="AQ14" s="493"/>
      <c r="AR14" s="493"/>
      <c r="AS14" s="493"/>
    </row>
    <row r="15" spans="1:45" s="14" customFormat="1" ht="19.5" customHeight="1">
      <c r="A15" s="513"/>
      <c r="B15" s="524"/>
      <c r="C15" s="525">
        <v>1452</v>
      </c>
      <c r="D15" s="525">
        <v>4</v>
      </c>
      <c r="E15" s="526" t="s">
        <v>295</v>
      </c>
      <c r="F15" s="527" t="s">
        <v>48</v>
      </c>
      <c r="G15" s="528">
        <v>0</v>
      </c>
      <c r="H15" s="528">
        <v>0</v>
      </c>
      <c r="I15" s="528">
        <v>0</v>
      </c>
      <c r="J15" s="528">
        <v>0</v>
      </c>
      <c r="K15" s="529">
        <v>0</v>
      </c>
      <c r="L15" s="528">
        <v>0</v>
      </c>
      <c r="M15" s="528">
        <v>0</v>
      </c>
      <c r="N15" s="528">
        <v>1</v>
      </c>
      <c r="O15" s="528">
        <v>0</v>
      </c>
      <c r="P15" s="529">
        <v>0</v>
      </c>
      <c r="Q15" s="528" t="str">
        <f t="shared" si="0"/>
        <v>○</v>
      </c>
      <c r="R15" s="528" t="str">
        <f t="shared" si="0"/>
        <v>○</v>
      </c>
      <c r="S15" s="528" t="str">
        <f t="shared" si="0"/>
        <v>×</v>
      </c>
      <c r="T15" s="528" t="str">
        <f t="shared" si="0"/>
        <v>○</v>
      </c>
      <c r="U15" s="530" t="str">
        <f t="shared" si="0"/>
        <v>○</v>
      </c>
      <c r="V15" s="531">
        <v>0.061</v>
      </c>
      <c r="W15" s="532" t="s">
        <v>288</v>
      </c>
      <c r="X15" s="529" t="s">
        <v>49</v>
      </c>
      <c r="Y15" s="533">
        <v>0.057</v>
      </c>
      <c r="Z15" s="532" t="s">
        <v>288</v>
      </c>
      <c r="AA15" s="528" t="s">
        <v>49</v>
      </c>
      <c r="AB15" s="531">
        <v>0.055</v>
      </c>
      <c r="AC15" s="532" t="s">
        <v>288</v>
      </c>
      <c r="AD15" s="528" t="s">
        <v>49</v>
      </c>
      <c r="AE15" s="531">
        <v>0.043</v>
      </c>
      <c r="AF15" s="532" t="s">
        <v>288</v>
      </c>
      <c r="AG15" s="528" t="s">
        <v>49</v>
      </c>
      <c r="AH15" s="531">
        <v>0.046</v>
      </c>
      <c r="AI15" s="532" t="s">
        <v>288</v>
      </c>
      <c r="AJ15" s="530" t="s">
        <v>49</v>
      </c>
      <c r="AK15" s="493"/>
      <c r="AL15" s="493"/>
      <c r="AM15" s="493"/>
      <c r="AN15" s="493"/>
      <c r="AO15" s="493"/>
      <c r="AP15" s="493"/>
      <c r="AQ15" s="493"/>
      <c r="AR15" s="493"/>
      <c r="AS15" s="493"/>
    </row>
    <row r="16" spans="1:45" s="14" customFormat="1" ht="19.5" customHeight="1" thickBot="1">
      <c r="A16" s="534"/>
      <c r="B16" s="535" t="s">
        <v>296</v>
      </c>
      <c r="C16" s="536">
        <v>1550</v>
      </c>
      <c r="D16" s="46">
        <v>5</v>
      </c>
      <c r="E16" s="537" t="s">
        <v>297</v>
      </c>
      <c r="F16" s="538" t="s">
        <v>298</v>
      </c>
      <c r="G16" s="539">
        <v>0</v>
      </c>
      <c r="H16" s="539">
        <v>0</v>
      </c>
      <c r="I16" s="539">
        <v>0</v>
      </c>
      <c r="J16" s="539">
        <v>2</v>
      </c>
      <c r="K16" s="540">
        <v>0</v>
      </c>
      <c r="L16" s="539">
        <v>1</v>
      </c>
      <c r="M16" s="539">
        <v>0</v>
      </c>
      <c r="N16" s="539">
        <v>0</v>
      </c>
      <c r="O16" s="539">
        <v>0</v>
      </c>
      <c r="P16" s="540">
        <v>0</v>
      </c>
      <c r="Q16" s="539" t="str">
        <f t="shared" si="0"/>
        <v>×</v>
      </c>
      <c r="R16" s="539" t="str">
        <f t="shared" si="0"/>
        <v>○</v>
      </c>
      <c r="S16" s="539" t="str">
        <f t="shared" si="0"/>
        <v>○</v>
      </c>
      <c r="T16" s="539" t="str">
        <f t="shared" si="0"/>
        <v>×</v>
      </c>
      <c r="U16" s="541" t="str">
        <f t="shared" si="0"/>
        <v>○</v>
      </c>
      <c r="V16" s="542">
        <v>0.08</v>
      </c>
      <c r="W16" s="543" t="s">
        <v>288</v>
      </c>
      <c r="X16" s="540" t="s">
        <v>49</v>
      </c>
      <c r="Y16" s="544">
        <v>0.044</v>
      </c>
      <c r="Z16" s="543" t="s">
        <v>288</v>
      </c>
      <c r="AA16" s="539" t="s">
        <v>49</v>
      </c>
      <c r="AB16" s="542">
        <v>0.044</v>
      </c>
      <c r="AC16" s="543" t="s">
        <v>288</v>
      </c>
      <c r="AD16" s="539" t="s">
        <v>49</v>
      </c>
      <c r="AE16" s="542">
        <v>0.044</v>
      </c>
      <c r="AF16" s="543" t="s">
        <v>288</v>
      </c>
      <c r="AG16" s="539" t="s">
        <v>49</v>
      </c>
      <c r="AH16" s="542">
        <v>0.031</v>
      </c>
      <c r="AI16" s="543" t="s">
        <v>288</v>
      </c>
      <c r="AJ16" s="541" t="s">
        <v>49</v>
      </c>
      <c r="AK16" s="493"/>
      <c r="AL16" s="493"/>
      <c r="AM16" s="493"/>
      <c r="AN16" s="493"/>
      <c r="AO16" s="493"/>
      <c r="AP16" s="493"/>
      <c r="AQ16" s="493"/>
      <c r="AR16" s="493"/>
      <c r="AS16" s="493"/>
    </row>
    <row r="17" spans="1:45" s="14" customFormat="1" ht="19.5" customHeight="1">
      <c r="A17" s="545" t="s">
        <v>299</v>
      </c>
      <c r="B17" s="546" t="s">
        <v>300</v>
      </c>
      <c r="C17" s="6">
        <v>2151</v>
      </c>
      <c r="D17" s="547">
        <v>6</v>
      </c>
      <c r="E17" s="548" t="s">
        <v>301</v>
      </c>
      <c r="F17" s="5" t="s">
        <v>298</v>
      </c>
      <c r="G17" s="549">
        <v>0</v>
      </c>
      <c r="H17" s="549">
        <v>0</v>
      </c>
      <c r="I17" s="550">
        <v>1</v>
      </c>
      <c r="J17" s="549">
        <v>0</v>
      </c>
      <c r="K17" s="551">
        <v>0</v>
      </c>
      <c r="L17" s="549">
        <v>0</v>
      </c>
      <c r="M17" s="549">
        <v>0</v>
      </c>
      <c r="N17" s="550">
        <v>0</v>
      </c>
      <c r="O17" s="549">
        <v>0</v>
      </c>
      <c r="P17" s="551">
        <v>0</v>
      </c>
      <c r="Q17" s="549" t="str">
        <f t="shared" si="0"/>
        <v>○</v>
      </c>
      <c r="R17" s="549" t="str">
        <f t="shared" si="0"/>
        <v>○</v>
      </c>
      <c r="S17" s="550" t="str">
        <f t="shared" si="0"/>
        <v>×</v>
      </c>
      <c r="T17" s="549" t="str">
        <f t="shared" si="0"/>
        <v>○</v>
      </c>
      <c r="U17" s="552" t="str">
        <f t="shared" si="0"/>
        <v>○</v>
      </c>
      <c r="V17" s="553">
        <v>0.061</v>
      </c>
      <c r="W17" s="554" t="s">
        <v>288</v>
      </c>
      <c r="X17" s="555" t="s">
        <v>49</v>
      </c>
      <c r="Y17" s="556">
        <v>0.055</v>
      </c>
      <c r="Z17" s="554" t="s">
        <v>288</v>
      </c>
      <c r="AA17" s="557" t="s">
        <v>49</v>
      </c>
      <c r="AB17" s="553">
        <v>0.051</v>
      </c>
      <c r="AC17" s="554" t="s">
        <v>288</v>
      </c>
      <c r="AD17" s="557" t="s">
        <v>49</v>
      </c>
      <c r="AE17" s="553">
        <v>0.042</v>
      </c>
      <c r="AF17" s="554" t="s">
        <v>288</v>
      </c>
      <c r="AG17" s="557" t="s">
        <v>49</v>
      </c>
      <c r="AH17" s="553">
        <v>0.043</v>
      </c>
      <c r="AI17" s="554" t="s">
        <v>288</v>
      </c>
      <c r="AJ17" s="558" t="s">
        <v>49</v>
      </c>
      <c r="AK17" s="493"/>
      <c r="AL17" s="493"/>
      <c r="AM17" s="493"/>
      <c r="AN17" s="493"/>
      <c r="AO17" s="493"/>
      <c r="AP17" s="493"/>
      <c r="AQ17" s="493"/>
      <c r="AR17" s="493"/>
      <c r="AS17" s="493"/>
    </row>
    <row r="18" spans="1:45" s="14" customFormat="1" ht="19.5" customHeight="1">
      <c r="A18" s="505"/>
      <c r="B18" s="559"/>
      <c r="C18" s="46">
        <v>2152</v>
      </c>
      <c r="D18" s="560">
        <v>7</v>
      </c>
      <c r="E18" s="561" t="s">
        <v>302</v>
      </c>
      <c r="F18" s="16" t="s">
        <v>303</v>
      </c>
      <c r="G18" s="562">
        <v>0</v>
      </c>
      <c r="H18" s="562">
        <v>0</v>
      </c>
      <c r="I18" s="550">
        <v>0</v>
      </c>
      <c r="J18" s="562">
        <v>0</v>
      </c>
      <c r="K18" s="563">
        <v>0</v>
      </c>
      <c r="L18" s="562">
        <v>0</v>
      </c>
      <c r="M18" s="562">
        <v>0</v>
      </c>
      <c r="N18" s="550">
        <v>0</v>
      </c>
      <c r="O18" s="562">
        <v>0</v>
      </c>
      <c r="P18" s="563">
        <v>0</v>
      </c>
      <c r="Q18" s="562" t="str">
        <f t="shared" si="0"/>
        <v>○</v>
      </c>
      <c r="R18" s="562" t="str">
        <f t="shared" si="0"/>
        <v>○</v>
      </c>
      <c r="S18" s="550" t="str">
        <f t="shared" si="0"/>
        <v>○</v>
      </c>
      <c r="T18" s="562" t="str">
        <f t="shared" si="0"/>
        <v>○</v>
      </c>
      <c r="U18" s="564" t="str">
        <f t="shared" si="0"/>
        <v>○</v>
      </c>
      <c r="V18" s="510">
        <v>0.067</v>
      </c>
      <c r="W18" s="511" t="s">
        <v>288</v>
      </c>
      <c r="X18" s="565" t="s">
        <v>49</v>
      </c>
      <c r="Y18" s="512">
        <v>0.053</v>
      </c>
      <c r="Z18" s="511" t="s">
        <v>288</v>
      </c>
      <c r="AA18" s="566" t="s">
        <v>49</v>
      </c>
      <c r="AB18" s="510">
        <v>0.048</v>
      </c>
      <c r="AC18" s="511" t="s">
        <v>288</v>
      </c>
      <c r="AD18" s="566" t="s">
        <v>49</v>
      </c>
      <c r="AE18" s="510">
        <v>0.041</v>
      </c>
      <c r="AF18" s="511" t="s">
        <v>288</v>
      </c>
      <c r="AG18" s="566" t="s">
        <v>49</v>
      </c>
      <c r="AH18" s="510">
        <v>0.042</v>
      </c>
      <c r="AI18" s="511" t="s">
        <v>288</v>
      </c>
      <c r="AJ18" s="567" t="s">
        <v>49</v>
      </c>
      <c r="AK18" s="493"/>
      <c r="AL18" s="493"/>
      <c r="AM18" s="493"/>
      <c r="AN18" s="493"/>
      <c r="AO18" s="493"/>
      <c r="AP18" s="493"/>
      <c r="AQ18" s="493"/>
      <c r="AR18" s="493"/>
      <c r="AS18" s="493"/>
    </row>
    <row r="19" spans="1:45" s="14" customFormat="1" ht="19.5" customHeight="1">
      <c r="A19" s="505"/>
      <c r="B19" s="524"/>
      <c r="C19" s="525">
        <v>2153</v>
      </c>
      <c r="D19" s="560">
        <v>8</v>
      </c>
      <c r="E19" s="526" t="s">
        <v>304</v>
      </c>
      <c r="F19" s="527" t="s">
        <v>303</v>
      </c>
      <c r="G19" s="568">
        <v>0</v>
      </c>
      <c r="H19" s="568">
        <v>0</v>
      </c>
      <c r="I19" s="569">
        <v>0</v>
      </c>
      <c r="J19" s="568">
        <v>0</v>
      </c>
      <c r="K19" s="570">
        <v>0</v>
      </c>
      <c r="L19" s="568">
        <v>0</v>
      </c>
      <c r="M19" s="568">
        <v>0</v>
      </c>
      <c r="N19" s="569">
        <v>1</v>
      </c>
      <c r="O19" s="568">
        <v>0</v>
      </c>
      <c r="P19" s="570">
        <v>0</v>
      </c>
      <c r="Q19" s="568" t="str">
        <f t="shared" si="0"/>
        <v>○</v>
      </c>
      <c r="R19" s="568" t="str">
        <f t="shared" si="0"/>
        <v>○</v>
      </c>
      <c r="S19" s="569" t="str">
        <f t="shared" si="0"/>
        <v>×</v>
      </c>
      <c r="T19" s="568" t="str">
        <f t="shared" si="0"/>
        <v>○</v>
      </c>
      <c r="U19" s="571" t="str">
        <f t="shared" si="0"/>
        <v>○</v>
      </c>
      <c r="V19" s="531">
        <v>0.05</v>
      </c>
      <c r="W19" s="532" t="s">
        <v>288</v>
      </c>
      <c r="X19" s="572" t="s">
        <v>49</v>
      </c>
      <c r="Y19" s="533">
        <v>0.055</v>
      </c>
      <c r="Z19" s="532" t="s">
        <v>288</v>
      </c>
      <c r="AA19" s="573" t="s">
        <v>49</v>
      </c>
      <c r="AB19" s="531">
        <v>0.05</v>
      </c>
      <c r="AC19" s="532" t="s">
        <v>288</v>
      </c>
      <c r="AD19" s="573" t="s">
        <v>49</v>
      </c>
      <c r="AE19" s="531">
        <v>0.044</v>
      </c>
      <c r="AF19" s="532" t="s">
        <v>288</v>
      </c>
      <c r="AG19" s="573" t="s">
        <v>49</v>
      </c>
      <c r="AH19" s="531">
        <v>0.043</v>
      </c>
      <c r="AI19" s="532" t="s">
        <v>288</v>
      </c>
      <c r="AJ19" s="574" t="s">
        <v>49</v>
      </c>
      <c r="AK19" s="493"/>
      <c r="AL19" s="493"/>
      <c r="AM19" s="493"/>
      <c r="AN19" s="493"/>
      <c r="AO19" s="493"/>
      <c r="AP19" s="493"/>
      <c r="AQ19" s="493"/>
      <c r="AR19" s="493"/>
      <c r="AS19" s="493"/>
    </row>
    <row r="20" spans="1:45" s="14" customFormat="1" ht="19.5" customHeight="1">
      <c r="A20" s="505"/>
      <c r="B20" s="575" t="s">
        <v>305</v>
      </c>
      <c r="C20" s="525">
        <v>2250</v>
      </c>
      <c r="D20" s="576">
        <v>9</v>
      </c>
      <c r="E20" s="526" t="s">
        <v>306</v>
      </c>
      <c r="F20" s="527" t="s">
        <v>48</v>
      </c>
      <c r="G20" s="528">
        <v>0</v>
      </c>
      <c r="H20" s="528">
        <v>0</v>
      </c>
      <c r="I20" s="528">
        <v>0</v>
      </c>
      <c r="J20" s="528">
        <v>0</v>
      </c>
      <c r="K20" s="529">
        <v>0</v>
      </c>
      <c r="L20" s="528">
        <v>0</v>
      </c>
      <c r="M20" s="528">
        <v>0</v>
      </c>
      <c r="N20" s="528">
        <v>0</v>
      </c>
      <c r="O20" s="528">
        <v>0</v>
      </c>
      <c r="P20" s="529">
        <v>0</v>
      </c>
      <c r="Q20" s="528" t="str">
        <f t="shared" si="0"/>
        <v>○</v>
      </c>
      <c r="R20" s="528" t="str">
        <f t="shared" si="0"/>
        <v>○</v>
      </c>
      <c r="S20" s="528" t="str">
        <f t="shared" si="0"/>
        <v>○</v>
      </c>
      <c r="T20" s="528" t="str">
        <f t="shared" si="0"/>
        <v>○</v>
      </c>
      <c r="U20" s="530" t="str">
        <f t="shared" si="0"/>
        <v>○</v>
      </c>
      <c r="V20" s="531">
        <v>0.057</v>
      </c>
      <c r="W20" s="532" t="s">
        <v>288</v>
      </c>
      <c r="X20" s="529" t="s">
        <v>49</v>
      </c>
      <c r="Y20" s="533">
        <v>0.056</v>
      </c>
      <c r="Z20" s="532" t="s">
        <v>288</v>
      </c>
      <c r="AA20" s="528" t="s">
        <v>49</v>
      </c>
      <c r="AB20" s="531">
        <v>0.047</v>
      </c>
      <c r="AC20" s="532" t="s">
        <v>288</v>
      </c>
      <c r="AD20" s="528" t="s">
        <v>49</v>
      </c>
      <c r="AE20" s="531">
        <v>0.04</v>
      </c>
      <c r="AF20" s="532" t="s">
        <v>288</v>
      </c>
      <c r="AG20" s="528" t="s">
        <v>49</v>
      </c>
      <c r="AH20" s="531">
        <v>0.044</v>
      </c>
      <c r="AI20" s="532" t="s">
        <v>288</v>
      </c>
      <c r="AJ20" s="530" t="s">
        <v>49</v>
      </c>
      <c r="AK20" s="493"/>
      <c r="AL20" s="493"/>
      <c r="AM20" s="493"/>
      <c r="AN20" s="493"/>
      <c r="AO20" s="493"/>
      <c r="AP20" s="493"/>
      <c r="AQ20" s="493"/>
      <c r="AR20" s="493"/>
      <c r="AS20" s="493"/>
    </row>
    <row r="21" spans="1:45" s="14" customFormat="1" ht="19.5" customHeight="1">
      <c r="A21" s="505"/>
      <c r="B21" s="514" t="s">
        <v>307</v>
      </c>
      <c r="C21" s="46">
        <v>2351</v>
      </c>
      <c r="D21" s="560">
        <v>10</v>
      </c>
      <c r="E21" s="43" t="s">
        <v>308</v>
      </c>
      <c r="F21" s="16" t="s">
        <v>70</v>
      </c>
      <c r="G21" s="507">
        <v>0</v>
      </c>
      <c r="H21" s="507">
        <v>0</v>
      </c>
      <c r="I21" s="507">
        <v>0</v>
      </c>
      <c r="J21" s="507">
        <v>0</v>
      </c>
      <c r="K21" s="508">
        <v>0</v>
      </c>
      <c r="L21" s="507">
        <v>0</v>
      </c>
      <c r="M21" s="507">
        <v>0</v>
      </c>
      <c r="N21" s="507">
        <v>0</v>
      </c>
      <c r="O21" s="507">
        <v>0</v>
      </c>
      <c r="P21" s="508">
        <v>0</v>
      </c>
      <c r="Q21" s="507" t="str">
        <f t="shared" si="0"/>
        <v>○</v>
      </c>
      <c r="R21" s="507" t="str">
        <f t="shared" si="0"/>
        <v>○</v>
      </c>
      <c r="S21" s="507" t="str">
        <f t="shared" si="0"/>
        <v>○</v>
      </c>
      <c r="T21" s="507" t="str">
        <f t="shared" si="0"/>
        <v>○</v>
      </c>
      <c r="U21" s="509" t="str">
        <f t="shared" si="0"/>
        <v>○</v>
      </c>
      <c r="V21" s="510">
        <v>0.053</v>
      </c>
      <c r="W21" s="511" t="s">
        <v>288</v>
      </c>
      <c r="X21" s="508" t="s">
        <v>49</v>
      </c>
      <c r="Y21" s="512">
        <v>0.059</v>
      </c>
      <c r="Z21" s="511" t="s">
        <v>288</v>
      </c>
      <c r="AA21" s="507" t="s">
        <v>49</v>
      </c>
      <c r="AB21" s="510">
        <v>0.048</v>
      </c>
      <c r="AC21" s="511" t="s">
        <v>288</v>
      </c>
      <c r="AD21" s="507" t="s">
        <v>49</v>
      </c>
      <c r="AE21" s="510">
        <v>0.046</v>
      </c>
      <c r="AF21" s="511" t="s">
        <v>288</v>
      </c>
      <c r="AG21" s="507" t="s">
        <v>49</v>
      </c>
      <c r="AH21" s="510">
        <v>0.047</v>
      </c>
      <c r="AI21" s="511" t="s">
        <v>288</v>
      </c>
      <c r="AJ21" s="509" t="s">
        <v>49</v>
      </c>
      <c r="AK21" s="493"/>
      <c r="AL21" s="493"/>
      <c r="AM21" s="493"/>
      <c r="AN21" s="493"/>
      <c r="AO21" s="493"/>
      <c r="AP21" s="493"/>
      <c r="AQ21" s="493"/>
      <c r="AR21" s="493"/>
      <c r="AS21" s="493"/>
    </row>
    <row r="22" spans="1:45" s="14" customFormat="1" ht="19.5" customHeight="1">
      <c r="A22" s="505"/>
      <c r="B22" s="524"/>
      <c r="C22" s="46">
        <v>2352</v>
      </c>
      <c r="D22" s="560">
        <v>11</v>
      </c>
      <c r="E22" s="43" t="s">
        <v>309</v>
      </c>
      <c r="F22" s="16" t="s">
        <v>70</v>
      </c>
      <c r="G22" s="507">
        <v>1</v>
      </c>
      <c r="H22" s="507">
        <v>1</v>
      </c>
      <c r="I22" s="507">
        <v>0</v>
      </c>
      <c r="J22" s="507">
        <v>0</v>
      </c>
      <c r="K22" s="508">
        <v>0</v>
      </c>
      <c r="L22" s="507">
        <v>1</v>
      </c>
      <c r="M22" s="507">
        <v>0</v>
      </c>
      <c r="N22" s="507">
        <v>0</v>
      </c>
      <c r="O22" s="507">
        <v>0</v>
      </c>
      <c r="P22" s="508">
        <v>0</v>
      </c>
      <c r="Q22" s="507" t="str">
        <f t="shared" si="0"/>
        <v>×</v>
      </c>
      <c r="R22" s="507" t="str">
        <f t="shared" si="0"/>
        <v>×</v>
      </c>
      <c r="S22" s="507" t="str">
        <f t="shared" si="0"/>
        <v>○</v>
      </c>
      <c r="T22" s="507" t="str">
        <f t="shared" si="0"/>
        <v>○</v>
      </c>
      <c r="U22" s="509" t="str">
        <f t="shared" si="0"/>
        <v>○</v>
      </c>
      <c r="V22" s="510">
        <v>0.067</v>
      </c>
      <c r="W22" s="511" t="s">
        <v>288</v>
      </c>
      <c r="X22" s="508" t="s">
        <v>49</v>
      </c>
      <c r="Y22" s="512">
        <v>0.061</v>
      </c>
      <c r="Z22" s="511" t="s">
        <v>288</v>
      </c>
      <c r="AA22" s="507" t="s">
        <v>49</v>
      </c>
      <c r="AB22" s="510">
        <v>0.054</v>
      </c>
      <c r="AC22" s="511" t="s">
        <v>288</v>
      </c>
      <c r="AD22" s="507" t="s">
        <v>49</v>
      </c>
      <c r="AE22" s="510">
        <v>0.042</v>
      </c>
      <c r="AF22" s="511" t="s">
        <v>288</v>
      </c>
      <c r="AG22" s="507" t="s">
        <v>49</v>
      </c>
      <c r="AH22" s="510">
        <v>0.048</v>
      </c>
      <c r="AI22" s="511" t="s">
        <v>288</v>
      </c>
      <c r="AJ22" s="509" t="s">
        <v>49</v>
      </c>
      <c r="AK22" s="493"/>
      <c r="AL22" s="493"/>
      <c r="AM22" s="493"/>
      <c r="AN22" s="493"/>
      <c r="AO22" s="493"/>
      <c r="AP22" s="493"/>
      <c r="AQ22" s="493"/>
      <c r="AR22" s="493"/>
      <c r="AS22" s="493"/>
    </row>
    <row r="23" spans="1:45" s="14" customFormat="1" ht="19.5" customHeight="1">
      <c r="A23" s="505"/>
      <c r="B23" s="577" t="s">
        <v>310</v>
      </c>
      <c r="C23" s="578">
        <v>2650</v>
      </c>
      <c r="D23" s="579">
        <v>12</v>
      </c>
      <c r="E23" s="580" t="s">
        <v>311</v>
      </c>
      <c r="F23" s="581" t="s">
        <v>312</v>
      </c>
      <c r="G23" s="582">
        <v>0</v>
      </c>
      <c r="H23" s="582">
        <v>0</v>
      </c>
      <c r="I23" s="582">
        <v>0</v>
      </c>
      <c r="J23" s="582">
        <v>0</v>
      </c>
      <c r="K23" s="583">
        <v>0</v>
      </c>
      <c r="L23" s="582">
        <v>0</v>
      </c>
      <c r="M23" s="582">
        <v>0</v>
      </c>
      <c r="N23" s="582">
        <v>0</v>
      </c>
      <c r="O23" s="582">
        <v>0</v>
      </c>
      <c r="P23" s="583">
        <v>0</v>
      </c>
      <c r="Q23" s="582" t="str">
        <f t="shared" si="0"/>
        <v>○</v>
      </c>
      <c r="R23" s="582" t="str">
        <f t="shared" si="0"/>
        <v>○</v>
      </c>
      <c r="S23" s="582" t="str">
        <f t="shared" si="0"/>
        <v>○</v>
      </c>
      <c r="T23" s="582" t="str">
        <f t="shared" si="0"/>
        <v>○</v>
      </c>
      <c r="U23" s="584" t="str">
        <f t="shared" si="0"/>
        <v>○</v>
      </c>
      <c r="V23" s="585">
        <v>0.059</v>
      </c>
      <c r="W23" s="586" t="s">
        <v>288</v>
      </c>
      <c r="X23" s="583" t="s">
        <v>49</v>
      </c>
      <c r="Y23" s="587">
        <v>0.05</v>
      </c>
      <c r="Z23" s="586" t="s">
        <v>288</v>
      </c>
      <c r="AA23" s="582" t="s">
        <v>49</v>
      </c>
      <c r="AB23" s="585">
        <v>0.046</v>
      </c>
      <c r="AC23" s="586" t="s">
        <v>288</v>
      </c>
      <c r="AD23" s="582" t="s">
        <v>49</v>
      </c>
      <c r="AE23" s="585">
        <v>0.039</v>
      </c>
      <c r="AF23" s="586" t="s">
        <v>288</v>
      </c>
      <c r="AG23" s="582" t="s">
        <v>49</v>
      </c>
      <c r="AH23" s="585">
        <v>0.04</v>
      </c>
      <c r="AI23" s="586" t="s">
        <v>288</v>
      </c>
      <c r="AJ23" s="584" t="s">
        <v>49</v>
      </c>
      <c r="AK23" s="493"/>
      <c r="AL23" s="493"/>
      <c r="AM23" s="493"/>
      <c r="AN23" s="493"/>
      <c r="AO23" s="493"/>
      <c r="AP23" s="493"/>
      <c r="AQ23" s="493"/>
      <c r="AR23" s="493"/>
      <c r="AS23" s="493"/>
    </row>
    <row r="24" spans="1:45" s="14" customFormat="1" ht="19.5" customHeight="1" thickBot="1">
      <c r="A24" s="588"/>
      <c r="B24" s="535" t="s">
        <v>313</v>
      </c>
      <c r="C24" s="536">
        <v>2750</v>
      </c>
      <c r="D24" s="589">
        <v>13</v>
      </c>
      <c r="E24" s="537" t="s">
        <v>314</v>
      </c>
      <c r="F24" s="538" t="s">
        <v>108</v>
      </c>
      <c r="G24" s="539">
        <v>0</v>
      </c>
      <c r="H24" s="539">
        <v>0</v>
      </c>
      <c r="I24" s="539">
        <v>0</v>
      </c>
      <c r="J24" s="539">
        <v>0</v>
      </c>
      <c r="K24" s="540">
        <v>0</v>
      </c>
      <c r="L24" s="539">
        <v>2</v>
      </c>
      <c r="M24" s="539">
        <v>0</v>
      </c>
      <c r="N24" s="539">
        <v>0</v>
      </c>
      <c r="O24" s="539">
        <v>0</v>
      </c>
      <c r="P24" s="540">
        <v>0</v>
      </c>
      <c r="Q24" s="539" t="str">
        <f t="shared" si="0"/>
        <v>×</v>
      </c>
      <c r="R24" s="539" t="str">
        <f t="shared" si="0"/>
        <v>○</v>
      </c>
      <c r="S24" s="539" t="str">
        <f t="shared" si="0"/>
        <v>○</v>
      </c>
      <c r="T24" s="539" t="str">
        <f t="shared" si="0"/>
        <v>○</v>
      </c>
      <c r="U24" s="541" t="str">
        <f t="shared" si="0"/>
        <v>○</v>
      </c>
      <c r="V24" s="542">
        <v>0.076</v>
      </c>
      <c r="W24" s="543" t="s">
        <v>286</v>
      </c>
      <c r="X24" s="540" t="s">
        <v>287</v>
      </c>
      <c r="Y24" s="544">
        <v>0.059</v>
      </c>
      <c r="Z24" s="543" t="s">
        <v>288</v>
      </c>
      <c r="AA24" s="539" t="s">
        <v>49</v>
      </c>
      <c r="AB24" s="542">
        <v>0.049</v>
      </c>
      <c r="AC24" s="543" t="s">
        <v>288</v>
      </c>
      <c r="AD24" s="539" t="s">
        <v>49</v>
      </c>
      <c r="AE24" s="542">
        <v>0.045</v>
      </c>
      <c r="AF24" s="543" t="s">
        <v>288</v>
      </c>
      <c r="AG24" s="539" t="s">
        <v>49</v>
      </c>
      <c r="AH24" s="542">
        <v>0.048</v>
      </c>
      <c r="AI24" s="543" t="s">
        <v>288</v>
      </c>
      <c r="AJ24" s="541" t="s">
        <v>49</v>
      </c>
      <c r="AK24" s="493"/>
      <c r="AL24" s="493"/>
      <c r="AM24" s="493"/>
      <c r="AN24" s="493"/>
      <c r="AO24" s="493"/>
      <c r="AP24" s="493"/>
      <c r="AQ24" s="493"/>
      <c r="AR24" s="493"/>
      <c r="AS24" s="493"/>
    </row>
    <row r="25" spans="1:45" s="14" customFormat="1" ht="19.5" customHeight="1">
      <c r="A25" s="590" t="s">
        <v>315</v>
      </c>
      <c r="B25" s="546" t="s">
        <v>316</v>
      </c>
      <c r="C25" s="46">
        <v>3150</v>
      </c>
      <c r="D25" s="560">
        <v>14</v>
      </c>
      <c r="E25" s="43" t="s">
        <v>317</v>
      </c>
      <c r="F25" s="16" t="s">
        <v>76</v>
      </c>
      <c r="G25" s="507">
        <v>0</v>
      </c>
      <c r="H25" s="507">
        <v>0</v>
      </c>
      <c r="I25" s="507">
        <v>0</v>
      </c>
      <c r="J25" s="507">
        <v>0</v>
      </c>
      <c r="K25" s="508">
        <v>0</v>
      </c>
      <c r="L25" s="507">
        <v>0</v>
      </c>
      <c r="M25" s="507">
        <v>0</v>
      </c>
      <c r="N25" s="507">
        <v>0</v>
      </c>
      <c r="O25" s="507">
        <v>0</v>
      </c>
      <c r="P25" s="508">
        <v>0</v>
      </c>
      <c r="Q25" s="507" t="str">
        <f t="shared" si="0"/>
        <v>○</v>
      </c>
      <c r="R25" s="507" t="str">
        <f t="shared" si="0"/>
        <v>○</v>
      </c>
      <c r="S25" s="507" t="str">
        <f t="shared" si="0"/>
        <v>○</v>
      </c>
      <c r="T25" s="507" t="str">
        <f t="shared" si="0"/>
        <v>○</v>
      </c>
      <c r="U25" s="509" t="str">
        <f t="shared" si="0"/>
        <v>○</v>
      </c>
      <c r="V25" s="510">
        <v>0.067</v>
      </c>
      <c r="W25" s="511" t="s">
        <v>288</v>
      </c>
      <c r="X25" s="508" t="s">
        <v>49</v>
      </c>
      <c r="Y25" s="512">
        <v>0.053</v>
      </c>
      <c r="Z25" s="511" t="s">
        <v>288</v>
      </c>
      <c r="AA25" s="507" t="s">
        <v>49</v>
      </c>
      <c r="AB25" s="510">
        <v>0.05</v>
      </c>
      <c r="AC25" s="511" t="s">
        <v>288</v>
      </c>
      <c r="AD25" s="507" t="s">
        <v>49</v>
      </c>
      <c r="AE25" s="510">
        <v>0.046</v>
      </c>
      <c r="AF25" s="511" t="s">
        <v>288</v>
      </c>
      <c r="AG25" s="507" t="s">
        <v>49</v>
      </c>
      <c r="AH25" s="510">
        <v>0.038</v>
      </c>
      <c r="AI25" s="511" t="s">
        <v>288</v>
      </c>
      <c r="AJ25" s="509" t="s">
        <v>49</v>
      </c>
      <c r="AK25" s="493"/>
      <c r="AL25" s="493"/>
      <c r="AM25" s="493"/>
      <c r="AN25" s="493"/>
      <c r="AO25" s="493"/>
      <c r="AP25" s="493"/>
      <c r="AQ25" s="493"/>
      <c r="AR25" s="493"/>
      <c r="AS25" s="493"/>
    </row>
    <row r="26" spans="1:45" s="14" customFormat="1" ht="19.5" customHeight="1">
      <c r="A26" s="513"/>
      <c r="B26" s="559"/>
      <c r="C26" s="46">
        <v>3151</v>
      </c>
      <c r="D26" s="560">
        <v>15</v>
      </c>
      <c r="E26" s="43" t="s">
        <v>318</v>
      </c>
      <c r="F26" s="16" t="s">
        <v>48</v>
      </c>
      <c r="G26" s="507">
        <v>0</v>
      </c>
      <c r="H26" s="507">
        <v>0</v>
      </c>
      <c r="I26" s="507">
        <v>0</v>
      </c>
      <c r="J26" s="507">
        <v>0</v>
      </c>
      <c r="K26" s="508">
        <v>0</v>
      </c>
      <c r="L26" s="507">
        <v>2</v>
      </c>
      <c r="M26" s="507">
        <v>0</v>
      </c>
      <c r="N26" s="507">
        <v>0</v>
      </c>
      <c r="O26" s="507">
        <v>0</v>
      </c>
      <c r="P26" s="508">
        <v>0</v>
      </c>
      <c r="Q26" s="507" t="str">
        <f t="shared" si="0"/>
        <v>×</v>
      </c>
      <c r="R26" s="507" t="str">
        <f t="shared" si="0"/>
        <v>○</v>
      </c>
      <c r="S26" s="507" t="str">
        <f t="shared" si="0"/>
        <v>○</v>
      </c>
      <c r="T26" s="507" t="str">
        <f t="shared" si="0"/>
        <v>○</v>
      </c>
      <c r="U26" s="509" t="str">
        <f t="shared" si="0"/>
        <v>○</v>
      </c>
      <c r="V26" s="510">
        <v>0.079</v>
      </c>
      <c r="W26" s="511" t="s">
        <v>286</v>
      </c>
      <c r="X26" s="508" t="s">
        <v>287</v>
      </c>
      <c r="Y26" s="512">
        <v>0.068</v>
      </c>
      <c r="Z26" s="511" t="s">
        <v>288</v>
      </c>
      <c r="AA26" s="507" t="s">
        <v>49</v>
      </c>
      <c r="AB26" s="510">
        <v>0.048</v>
      </c>
      <c r="AC26" s="511" t="s">
        <v>288</v>
      </c>
      <c r="AD26" s="507" t="s">
        <v>49</v>
      </c>
      <c r="AE26" s="510">
        <v>0.043</v>
      </c>
      <c r="AF26" s="511" t="s">
        <v>288</v>
      </c>
      <c r="AG26" s="507" t="s">
        <v>49</v>
      </c>
      <c r="AH26" s="510">
        <v>0.039</v>
      </c>
      <c r="AI26" s="511" t="s">
        <v>288</v>
      </c>
      <c r="AJ26" s="509" t="s">
        <v>49</v>
      </c>
      <c r="AK26" s="493"/>
      <c r="AL26" s="493"/>
      <c r="AM26" s="493"/>
      <c r="AN26" s="493"/>
      <c r="AO26" s="493"/>
      <c r="AP26" s="493"/>
      <c r="AQ26" s="493"/>
      <c r="AR26" s="493"/>
      <c r="AS26" s="493"/>
    </row>
    <row r="27" spans="1:45" s="14" customFormat="1" ht="19.5" customHeight="1">
      <c r="A27" s="513"/>
      <c r="B27" s="559"/>
      <c r="C27" s="591">
        <v>3152</v>
      </c>
      <c r="D27" s="592">
        <v>16</v>
      </c>
      <c r="E27" s="593" t="s">
        <v>319</v>
      </c>
      <c r="F27" s="594" t="s">
        <v>76</v>
      </c>
      <c r="G27" s="595">
        <v>0</v>
      </c>
      <c r="H27" s="595">
        <v>0</v>
      </c>
      <c r="I27" s="595">
        <v>0</v>
      </c>
      <c r="J27" s="595">
        <v>0</v>
      </c>
      <c r="K27" s="596">
        <v>0</v>
      </c>
      <c r="L27" s="595">
        <v>2</v>
      </c>
      <c r="M27" s="595">
        <v>0</v>
      </c>
      <c r="N27" s="595">
        <v>0</v>
      </c>
      <c r="O27" s="595">
        <v>0</v>
      </c>
      <c r="P27" s="596">
        <v>0</v>
      </c>
      <c r="Q27" s="595" t="str">
        <f t="shared" si="0"/>
        <v>×</v>
      </c>
      <c r="R27" s="595" t="str">
        <f t="shared" si="0"/>
        <v>○</v>
      </c>
      <c r="S27" s="595" t="str">
        <f t="shared" si="0"/>
        <v>○</v>
      </c>
      <c r="T27" s="595" t="str">
        <f t="shared" si="0"/>
        <v>○</v>
      </c>
      <c r="U27" s="597" t="str">
        <f t="shared" si="0"/>
        <v>○</v>
      </c>
      <c r="V27" s="598">
        <v>0.071</v>
      </c>
      <c r="W27" s="599" t="s">
        <v>286</v>
      </c>
      <c r="X27" s="596" t="s">
        <v>287</v>
      </c>
      <c r="Y27" s="600">
        <v>0.055</v>
      </c>
      <c r="Z27" s="599" t="s">
        <v>288</v>
      </c>
      <c r="AA27" s="595" t="s">
        <v>49</v>
      </c>
      <c r="AB27" s="598">
        <v>0.045</v>
      </c>
      <c r="AC27" s="599" t="s">
        <v>288</v>
      </c>
      <c r="AD27" s="595" t="s">
        <v>49</v>
      </c>
      <c r="AE27" s="598">
        <v>0.04</v>
      </c>
      <c r="AF27" s="599" t="s">
        <v>288</v>
      </c>
      <c r="AG27" s="595" t="s">
        <v>49</v>
      </c>
      <c r="AH27" s="598">
        <v>0.04</v>
      </c>
      <c r="AI27" s="599" t="s">
        <v>288</v>
      </c>
      <c r="AJ27" s="597" t="s">
        <v>49</v>
      </c>
      <c r="AK27" s="493"/>
      <c r="AL27" s="493"/>
      <c r="AM27" s="493"/>
      <c r="AN27" s="493"/>
      <c r="AO27" s="493"/>
      <c r="AP27" s="493"/>
      <c r="AQ27" s="493"/>
      <c r="AR27" s="493"/>
      <c r="AS27" s="493"/>
    </row>
    <row r="28" spans="1:45" s="14" customFormat="1" ht="19.5" customHeight="1">
      <c r="A28" s="513"/>
      <c r="B28" s="559"/>
      <c r="C28" s="46">
        <v>3153</v>
      </c>
      <c r="D28" s="601">
        <v>17</v>
      </c>
      <c r="E28" s="602" t="s">
        <v>320</v>
      </c>
      <c r="F28" s="603" t="s">
        <v>48</v>
      </c>
      <c r="G28" s="604">
        <v>0</v>
      </c>
      <c r="H28" s="604">
        <v>0</v>
      </c>
      <c r="I28" s="550">
        <v>0</v>
      </c>
      <c r="J28" s="604">
        <v>0</v>
      </c>
      <c r="K28" s="605">
        <v>0</v>
      </c>
      <c r="L28" s="604">
        <v>1</v>
      </c>
      <c r="M28" s="604">
        <v>0</v>
      </c>
      <c r="N28" s="550">
        <v>0</v>
      </c>
      <c r="O28" s="604">
        <v>0</v>
      </c>
      <c r="P28" s="605">
        <v>0</v>
      </c>
      <c r="Q28" s="604" t="str">
        <f t="shared" si="0"/>
        <v>×</v>
      </c>
      <c r="R28" s="604" t="str">
        <f t="shared" si="0"/>
        <v>○</v>
      </c>
      <c r="S28" s="550" t="str">
        <f t="shared" si="0"/>
        <v>○</v>
      </c>
      <c r="T28" s="604" t="str">
        <f t="shared" si="0"/>
        <v>○</v>
      </c>
      <c r="U28" s="606" t="str">
        <f t="shared" si="0"/>
        <v>○</v>
      </c>
      <c r="V28" s="607">
        <v>0.063</v>
      </c>
      <c r="W28" s="608" t="s">
        <v>288</v>
      </c>
      <c r="X28" s="605" t="s">
        <v>49</v>
      </c>
      <c r="Y28" s="609">
        <v>0.051</v>
      </c>
      <c r="Z28" s="608" t="s">
        <v>288</v>
      </c>
      <c r="AA28" s="604" t="s">
        <v>49</v>
      </c>
      <c r="AB28" s="607">
        <v>0.047</v>
      </c>
      <c r="AC28" s="608" t="s">
        <v>288</v>
      </c>
      <c r="AD28" s="604" t="s">
        <v>49</v>
      </c>
      <c r="AE28" s="607">
        <v>0.04</v>
      </c>
      <c r="AF28" s="608" t="s">
        <v>288</v>
      </c>
      <c r="AG28" s="604" t="s">
        <v>49</v>
      </c>
      <c r="AH28" s="607">
        <v>0.038</v>
      </c>
      <c r="AI28" s="608" t="s">
        <v>288</v>
      </c>
      <c r="AJ28" s="606" t="s">
        <v>49</v>
      </c>
      <c r="AK28" s="493"/>
      <c r="AL28" s="493"/>
      <c r="AM28" s="493"/>
      <c r="AN28" s="493"/>
      <c r="AO28" s="493"/>
      <c r="AP28" s="493"/>
      <c r="AQ28" s="493"/>
      <c r="AR28" s="493"/>
      <c r="AS28" s="493"/>
    </row>
    <row r="29" spans="1:45" s="14" customFormat="1" ht="19.5" customHeight="1">
      <c r="A29" s="513"/>
      <c r="B29" s="524"/>
      <c r="C29" s="46">
        <v>3156</v>
      </c>
      <c r="D29" s="560">
        <v>18</v>
      </c>
      <c r="E29" s="43" t="s">
        <v>321</v>
      </c>
      <c r="F29" s="16" t="s">
        <v>76</v>
      </c>
      <c r="G29" s="507">
        <v>0</v>
      </c>
      <c r="H29" s="507">
        <v>0</v>
      </c>
      <c r="I29" s="507">
        <v>0</v>
      </c>
      <c r="J29" s="507">
        <v>0</v>
      </c>
      <c r="K29" s="508">
        <v>0</v>
      </c>
      <c r="L29" s="507">
        <v>1</v>
      </c>
      <c r="M29" s="507">
        <v>0</v>
      </c>
      <c r="N29" s="507">
        <v>0</v>
      </c>
      <c r="O29" s="507">
        <v>0</v>
      </c>
      <c r="P29" s="508">
        <v>0</v>
      </c>
      <c r="Q29" s="507" t="str">
        <f t="shared" si="0"/>
        <v>×</v>
      </c>
      <c r="R29" s="507" t="str">
        <f t="shared" si="0"/>
        <v>○</v>
      </c>
      <c r="S29" s="507" t="str">
        <f t="shared" si="0"/>
        <v>○</v>
      </c>
      <c r="T29" s="507" t="str">
        <f t="shared" si="0"/>
        <v>○</v>
      </c>
      <c r="U29" s="509" t="str">
        <f t="shared" si="0"/>
        <v>○</v>
      </c>
      <c r="V29" s="510">
        <v>0.067</v>
      </c>
      <c r="W29" s="511" t="s">
        <v>288</v>
      </c>
      <c r="X29" s="508" t="s">
        <v>49</v>
      </c>
      <c r="Y29" s="512">
        <v>0.052</v>
      </c>
      <c r="Z29" s="511" t="s">
        <v>288</v>
      </c>
      <c r="AA29" s="507" t="s">
        <v>49</v>
      </c>
      <c r="AB29" s="510">
        <v>0.044</v>
      </c>
      <c r="AC29" s="511" t="s">
        <v>288</v>
      </c>
      <c r="AD29" s="507" t="s">
        <v>49</v>
      </c>
      <c r="AE29" s="510">
        <v>0.039</v>
      </c>
      <c r="AF29" s="511" t="s">
        <v>288</v>
      </c>
      <c r="AG29" s="507" t="s">
        <v>49</v>
      </c>
      <c r="AH29" s="510">
        <v>0.04</v>
      </c>
      <c r="AI29" s="511" t="s">
        <v>288</v>
      </c>
      <c r="AJ29" s="509" t="s">
        <v>49</v>
      </c>
      <c r="AK29" s="493"/>
      <c r="AL29" s="493"/>
      <c r="AM29" s="493"/>
      <c r="AN29" s="493"/>
      <c r="AO29" s="493"/>
      <c r="AP29" s="493"/>
      <c r="AQ29" s="493"/>
      <c r="AR29" s="493"/>
      <c r="AS29" s="493"/>
    </row>
    <row r="30" spans="1:46" s="18" customFormat="1" ht="19.5" customHeight="1" thickBot="1">
      <c r="A30" s="534"/>
      <c r="B30" s="610" t="s">
        <v>322</v>
      </c>
      <c r="C30" s="589">
        <v>3350</v>
      </c>
      <c r="D30" s="611">
        <v>19</v>
      </c>
      <c r="E30" s="612" t="s">
        <v>323</v>
      </c>
      <c r="F30" s="613" t="s">
        <v>303</v>
      </c>
      <c r="G30" s="614">
        <v>0</v>
      </c>
      <c r="H30" s="614">
        <v>0</v>
      </c>
      <c r="I30" s="614">
        <v>0</v>
      </c>
      <c r="J30" s="614">
        <v>0</v>
      </c>
      <c r="K30" s="615">
        <v>0</v>
      </c>
      <c r="L30" s="614">
        <v>0</v>
      </c>
      <c r="M30" s="614">
        <v>0</v>
      </c>
      <c r="N30" s="614">
        <v>0</v>
      </c>
      <c r="O30" s="614">
        <v>0</v>
      </c>
      <c r="P30" s="615">
        <v>0</v>
      </c>
      <c r="Q30" s="614" t="str">
        <f t="shared" si="0"/>
        <v>○</v>
      </c>
      <c r="R30" s="614" t="str">
        <f t="shared" si="0"/>
        <v>○</v>
      </c>
      <c r="S30" s="614" t="str">
        <f t="shared" si="0"/>
        <v>○</v>
      </c>
      <c r="T30" s="614" t="str">
        <f t="shared" si="0"/>
        <v>○</v>
      </c>
      <c r="U30" s="616" t="str">
        <f t="shared" si="0"/>
        <v>○</v>
      </c>
      <c r="V30" s="617">
        <v>0.061</v>
      </c>
      <c r="W30" s="618" t="s">
        <v>288</v>
      </c>
      <c r="X30" s="619" t="s">
        <v>49</v>
      </c>
      <c r="Y30" s="620">
        <v>0.053</v>
      </c>
      <c r="Z30" s="618" t="s">
        <v>288</v>
      </c>
      <c r="AA30" s="621" t="s">
        <v>49</v>
      </c>
      <c r="AB30" s="617">
        <v>0.046</v>
      </c>
      <c r="AC30" s="618" t="s">
        <v>288</v>
      </c>
      <c r="AD30" s="621" t="s">
        <v>49</v>
      </c>
      <c r="AE30" s="617">
        <v>0.039</v>
      </c>
      <c r="AF30" s="618" t="s">
        <v>288</v>
      </c>
      <c r="AG30" s="621" t="s">
        <v>49</v>
      </c>
      <c r="AH30" s="617">
        <v>0.042</v>
      </c>
      <c r="AI30" s="618" t="s">
        <v>288</v>
      </c>
      <c r="AJ30" s="622" t="s">
        <v>49</v>
      </c>
      <c r="AK30" s="493"/>
      <c r="AL30" s="493"/>
      <c r="AM30" s="493"/>
      <c r="AN30" s="493"/>
      <c r="AO30" s="493"/>
      <c r="AP30" s="493"/>
      <c r="AQ30" s="493"/>
      <c r="AR30" s="493"/>
      <c r="AS30" s="493"/>
      <c r="AT30" s="14"/>
    </row>
    <row r="31" spans="1:45" s="14" customFormat="1" ht="19.5" customHeight="1">
      <c r="A31" s="513" t="s">
        <v>324</v>
      </c>
      <c r="B31" s="506" t="s">
        <v>325</v>
      </c>
      <c r="C31" s="46">
        <v>4150</v>
      </c>
      <c r="D31" s="623">
        <v>20</v>
      </c>
      <c r="E31" s="43" t="s">
        <v>326</v>
      </c>
      <c r="F31" s="16" t="s">
        <v>48</v>
      </c>
      <c r="G31" s="507">
        <v>2</v>
      </c>
      <c r="H31" s="507">
        <v>0</v>
      </c>
      <c r="I31" s="507">
        <v>0</v>
      </c>
      <c r="J31" s="507">
        <v>0</v>
      </c>
      <c r="K31" s="508">
        <v>0</v>
      </c>
      <c r="L31" s="507">
        <v>2</v>
      </c>
      <c r="M31" s="507">
        <v>0</v>
      </c>
      <c r="N31" s="507">
        <v>0</v>
      </c>
      <c r="O31" s="507">
        <v>0</v>
      </c>
      <c r="P31" s="508">
        <v>0</v>
      </c>
      <c r="Q31" s="507" t="str">
        <f t="shared" si="0"/>
        <v>×</v>
      </c>
      <c r="R31" s="507" t="str">
        <f t="shared" si="0"/>
        <v>○</v>
      </c>
      <c r="S31" s="507" t="str">
        <f t="shared" si="0"/>
        <v>○</v>
      </c>
      <c r="T31" s="507" t="str">
        <f t="shared" si="0"/>
        <v>○</v>
      </c>
      <c r="U31" s="509" t="str">
        <f t="shared" si="0"/>
        <v>○</v>
      </c>
      <c r="V31" s="510">
        <v>0.055</v>
      </c>
      <c r="W31" s="511" t="s">
        <v>286</v>
      </c>
      <c r="X31" s="508" t="s">
        <v>287</v>
      </c>
      <c r="Y31" s="512">
        <v>0.046</v>
      </c>
      <c r="Z31" s="511" t="s">
        <v>288</v>
      </c>
      <c r="AA31" s="507" t="s">
        <v>49</v>
      </c>
      <c r="AB31" s="510">
        <v>0.04</v>
      </c>
      <c r="AC31" s="511" t="s">
        <v>288</v>
      </c>
      <c r="AD31" s="507" t="s">
        <v>49</v>
      </c>
      <c r="AE31" s="510">
        <v>0.032</v>
      </c>
      <c r="AF31" s="511" t="s">
        <v>288</v>
      </c>
      <c r="AG31" s="507" t="s">
        <v>49</v>
      </c>
      <c r="AH31" s="510">
        <v>0.036</v>
      </c>
      <c r="AI31" s="511" t="s">
        <v>288</v>
      </c>
      <c r="AJ31" s="509" t="s">
        <v>49</v>
      </c>
      <c r="AK31" s="493"/>
      <c r="AL31" s="493"/>
      <c r="AM31" s="493"/>
      <c r="AN31" s="493"/>
      <c r="AO31" s="493"/>
      <c r="AP31" s="493"/>
      <c r="AQ31" s="493"/>
      <c r="AR31" s="493"/>
      <c r="AS31" s="493"/>
    </row>
    <row r="32" spans="1:45" s="14" customFormat="1" ht="19.5" customHeight="1">
      <c r="A32" s="505"/>
      <c r="B32" s="624" t="s">
        <v>327</v>
      </c>
      <c r="C32" s="515">
        <v>4250</v>
      </c>
      <c r="D32" s="560">
        <v>21</v>
      </c>
      <c r="E32" s="516" t="s">
        <v>328</v>
      </c>
      <c r="F32" s="517" t="s">
        <v>48</v>
      </c>
      <c r="G32" s="518">
        <v>0</v>
      </c>
      <c r="H32" s="518">
        <v>0</v>
      </c>
      <c r="I32" s="518">
        <v>0</v>
      </c>
      <c r="J32" s="518">
        <v>0</v>
      </c>
      <c r="K32" s="519">
        <v>0</v>
      </c>
      <c r="L32" s="518">
        <v>3</v>
      </c>
      <c r="M32" s="518">
        <v>0</v>
      </c>
      <c r="N32" s="518">
        <v>0</v>
      </c>
      <c r="O32" s="518">
        <v>0</v>
      </c>
      <c r="P32" s="519">
        <v>0</v>
      </c>
      <c r="Q32" s="518" t="str">
        <f t="shared" si="0"/>
        <v>×</v>
      </c>
      <c r="R32" s="518" t="str">
        <f t="shared" si="0"/>
        <v>○</v>
      </c>
      <c r="S32" s="518" t="str">
        <f t="shared" si="0"/>
        <v>○</v>
      </c>
      <c r="T32" s="518" t="str">
        <f t="shared" si="0"/>
        <v>○</v>
      </c>
      <c r="U32" s="520" t="str">
        <f t="shared" si="0"/>
        <v>○</v>
      </c>
      <c r="V32" s="521">
        <v>0.062</v>
      </c>
      <c r="W32" s="522" t="s">
        <v>286</v>
      </c>
      <c r="X32" s="625" t="s">
        <v>287</v>
      </c>
      <c r="Y32" s="523">
        <v>0.049</v>
      </c>
      <c r="Z32" s="522" t="s">
        <v>288</v>
      </c>
      <c r="AA32" s="626" t="s">
        <v>49</v>
      </c>
      <c r="AB32" s="521">
        <v>0.052</v>
      </c>
      <c r="AC32" s="522" t="s">
        <v>288</v>
      </c>
      <c r="AD32" s="626" t="s">
        <v>49</v>
      </c>
      <c r="AE32" s="521">
        <v>0.035</v>
      </c>
      <c r="AF32" s="522" t="s">
        <v>288</v>
      </c>
      <c r="AG32" s="626" t="s">
        <v>49</v>
      </c>
      <c r="AH32" s="521">
        <v>0.036</v>
      </c>
      <c r="AI32" s="522" t="s">
        <v>288</v>
      </c>
      <c r="AJ32" s="627" t="s">
        <v>49</v>
      </c>
      <c r="AK32" s="493"/>
      <c r="AL32" s="493"/>
      <c r="AM32" s="493"/>
      <c r="AN32" s="493"/>
      <c r="AO32" s="493"/>
      <c r="AP32" s="493"/>
      <c r="AQ32" s="493"/>
      <c r="AR32" s="493"/>
      <c r="AS32" s="493"/>
    </row>
    <row r="33" spans="1:45" s="14" customFormat="1" ht="19.5" customHeight="1" thickBot="1">
      <c r="A33" s="505"/>
      <c r="B33" s="628"/>
      <c r="C33" s="46">
        <v>4251</v>
      </c>
      <c r="D33" s="629">
        <v>22</v>
      </c>
      <c r="E33" s="43" t="s">
        <v>329</v>
      </c>
      <c r="F33" s="16" t="s">
        <v>330</v>
      </c>
      <c r="G33" s="507">
        <v>1</v>
      </c>
      <c r="H33" s="507">
        <v>0</v>
      </c>
      <c r="I33" s="507">
        <v>0</v>
      </c>
      <c r="J33" s="507">
        <v>4</v>
      </c>
      <c r="K33" s="508">
        <v>0</v>
      </c>
      <c r="L33" s="507">
        <v>4</v>
      </c>
      <c r="M33" s="507">
        <v>0</v>
      </c>
      <c r="N33" s="507">
        <v>0</v>
      </c>
      <c r="O33" s="507">
        <v>0</v>
      </c>
      <c r="P33" s="508">
        <v>0</v>
      </c>
      <c r="Q33" s="507" t="str">
        <f t="shared" si="0"/>
        <v>×</v>
      </c>
      <c r="R33" s="507" t="str">
        <f t="shared" si="0"/>
        <v>○</v>
      </c>
      <c r="S33" s="507" t="str">
        <f t="shared" si="0"/>
        <v>○</v>
      </c>
      <c r="T33" s="507" t="str">
        <f t="shared" si="0"/>
        <v>×</v>
      </c>
      <c r="U33" s="509" t="str">
        <f t="shared" si="0"/>
        <v>○</v>
      </c>
      <c r="V33" s="510">
        <v>0.079</v>
      </c>
      <c r="W33" s="511" t="s">
        <v>286</v>
      </c>
      <c r="X33" s="630" t="s">
        <v>287</v>
      </c>
      <c r="Y33" s="512">
        <v>0.072</v>
      </c>
      <c r="Z33" s="511" t="s">
        <v>288</v>
      </c>
      <c r="AA33" s="631" t="s">
        <v>49</v>
      </c>
      <c r="AB33" s="510">
        <v>0.048</v>
      </c>
      <c r="AC33" s="511" t="s">
        <v>288</v>
      </c>
      <c r="AD33" s="631" t="s">
        <v>49</v>
      </c>
      <c r="AE33" s="510">
        <v>0.044</v>
      </c>
      <c r="AF33" s="511" t="s">
        <v>288</v>
      </c>
      <c r="AG33" s="631" t="s">
        <v>49</v>
      </c>
      <c r="AH33" s="510">
        <v>0.04</v>
      </c>
      <c r="AI33" s="511" t="s">
        <v>288</v>
      </c>
      <c r="AJ33" s="632" t="s">
        <v>49</v>
      </c>
      <c r="AK33" s="493"/>
      <c r="AL33" s="493"/>
      <c r="AM33" s="493"/>
      <c r="AN33" s="493"/>
      <c r="AO33" s="493"/>
      <c r="AP33" s="493"/>
      <c r="AQ33" s="493"/>
      <c r="AR33" s="493"/>
      <c r="AS33" s="493"/>
    </row>
    <row r="34" spans="1:45" s="14" customFormat="1" ht="19.5" customHeight="1">
      <c r="A34" s="545" t="s">
        <v>331</v>
      </c>
      <c r="B34" s="633" t="s">
        <v>332</v>
      </c>
      <c r="C34" s="634">
        <v>5151</v>
      </c>
      <c r="D34" s="548">
        <v>23</v>
      </c>
      <c r="E34" s="548" t="s">
        <v>333</v>
      </c>
      <c r="F34" s="5" t="s">
        <v>312</v>
      </c>
      <c r="G34" s="635">
        <v>0</v>
      </c>
      <c r="H34" s="635">
        <v>0</v>
      </c>
      <c r="I34" s="635">
        <v>1</v>
      </c>
      <c r="J34" s="635">
        <v>0</v>
      </c>
      <c r="K34" s="636">
        <v>0</v>
      </c>
      <c r="L34" s="635">
        <v>0</v>
      </c>
      <c r="M34" s="635">
        <v>0</v>
      </c>
      <c r="N34" s="635">
        <v>0</v>
      </c>
      <c r="O34" s="635">
        <v>0</v>
      </c>
      <c r="P34" s="636">
        <v>0</v>
      </c>
      <c r="Q34" s="635" t="str">
        <f t="shared" si="0"/>
        <v>○</v>
      </c>
      <c r="R34" s="635" t="str">
        <f t="shared" si="0"/>
        <v>○</v>
      </c>
      <c r="S34" s="635" t="str">
        <f t="shared" si="0"/>
        <v>×</v>
      </c>
      <c r="T34" s="635" t="str">
        <f t="shared" si="0"/>
        <v>○</v>
      </c>
      <c r="U34" s="637" t="str">
        <f t="shared" si="0"/>
        <v>○</v>
      </c>
      <c r="V34" s="553">
        <v>0.054</v>
      </c>
      <c r="W34" s="554" t="s">
        <v>288</v>
      </c>
      <c r="X34" s="508" t="s">
        <v>49</v>
      </c>
      <c r="Y34" s="556">
        <v>0.048</v>
      </c>
      <c r="Z34" s="554" t="s">
        <v>288</v>
      </c>
      <c r="AA34" s="507" t="s">
        <v>49</v>
      </c>
      <c r="AB34" s="553">
        <v>0.047</v>
      </c>
      <c r="AC34" s="554" t="s">
        <v>288</v>
      </c>
      <c r="AD34" s="507" t="s">
        <v>49</v>
      </c>
      <c r="AE34" s="553">
        <v>0.035</v>
      </c>
      <c r="AF34" s="554" t="s">
        <v>288</v>
      </c>
      <c r="AG34" s="507" t="s">
        <v>49</v>
      </c>
      <c r="AH34" s="553">
        <v>0.037</v>
      </c>
      <c r="AI34" s="554" t="s">
        <v>288</v>
      </c>
      <c r="AJ34" s="509" t="s">
        <v>49</v>
      </c>
      <c r="AK34" s="493"/>
      <c r="AL34" s="493"/>
      <c r="AM34" s="493"/>
      <c r="AN34" s="493"/>
      <c r="AO34" s="493"/>
      <c r="AP34" s="493"/>
      <c r="AQ34" s="493"/>
      <c r="AR34" s="493"/>
      <c r="AS34" s="493"/>
    </row>
    <row r="35" spans="1:45" s="14" customFormat="1" ht="19.5" customHeight="1" thickBot="1">
      <c r="A35" s="588"/>
      <c r="B35" s="638"/>
      <c r="C35" s="536">
        <v>5152</v>
      </c>
      <c r="D35" s="536">
        <v>24</v>
      </c>
      <c r="E35" s="537" t="s">
        <v>334</v>
      </c>
      <c r="F35" s="538" t="s">
        <v>330</v>
      </c>
      <c r="G35" s="539">
        <v>3</v>
      </c>
      <c r="H35" s="539">
        <v>1</v>
      </c>
      <c r="I35" s="539">
        <v>4</v>
      </c>
      <c r="J35" s="539">
        <v>0</v>
      </c>
      <c r="K35" s="540">
        <v>0</v>
      </c>
      <c r="L35" s="539">
        <v>0</v>
      </c>
      <c r="M35" s="539">
        <v>0</v>
      </c>
      <c r="N35" s="539">
        <v>0</v>
      </c>
      <c r="O35" s="539">
        <v>0</v>
      </c>
      <c r="P35" s="540">
        <v>0</v>
      </c>
      <c r="Q35" s="539" t="str">
        <f t="shared" si="0"/>
        <v>×</v>
      </c>
      <c r="R35" s="539" t="str">
        <f t="shared" si="0"/>
        <v>×</v>
      </c>
      <c r="S35" s="539" t="str">
        <f t="shared" si="0"/>
        <v>×</v>
      </c>
      <c r="T35" s="539" t="str">
        <f t="shared" si="0"/>
        <v>○</v>
      </c>
      <c r="U35" s="541" t="str">
        <f t="shared" si="0"/>
        <v>○</v>
      </c>
      <c r="V35" s="542">
        <v>0.064</v>
      </c>
      <c r="W35" s="543" t="s">
        <v>288</v>
      </c>
      <c r="X35" s="540" t="s">
        <v>49</v>
      </c>
      <c r="Y35" s="544">
        <v>0.057</v>
      </c>
      <c r="Z35" s="543" t="s">
        <v>288</v>
      </c>
      <c r="AA35" s="539" t="s">
        <v>49</v>
      </c>
      <c r="AB35" s="542">
        <v>0.05</v>
      </c>
      <c r="AC35" s="543" t="s">
        <v>288</v>
      </c>
      <c r="AD35" s="539" t="s">
        <v>49</v>
      </c>
      <c r="AE35" s="542">
        <v>0.047</v>
      </c>
      <c r="AF35" s="543" t="s">
        <v>288</v>
      </c>
      <c r="AG35" s="539" t="s">
        <v>49</v>
      </c>
      <c r="AH35" s="542">
        <v>0.04</v>
      </c>
      <c r="AI35" s="543" t="s">
        <v>288</v>
      </c>
      <c r="AJ35" s="541" t="s">
        <v>49</v>
      </c>
      <c r="AK35" s="493"/>
      <c r="AL35" s="493"/>
      <c r="AM35" s="493"/>
      <c r="AN35" s="493"/>
      <c r="AO35" s="493"/>
      <c r="AP35" s="493"/>
      <c r="AQ35" s="493"/>
      <c r="AR35" s="493"/>
      <c r="AS35" s="493"/>
    </row>
    <row r="36" spans="1:45" s="14" customFormat="1" ht="19.5" customHeight="1" thickBot="1">
      <c r="A36" s="639" t="s">
        <v>335</v>
      </c>
      <c r="B36" s="640" t="s">
        <v>336</v>
      </c>
      <c r="C36" s="641">
        <v>7150</v>
      </c>
      <c r="D36" s="641">
        <v>25</v>
      </c>
      <c r="E36" s="642" t="s">
        <v>337</v>
      </c>
      <c r="F36" s="640" t="s">
        <v>48</v>
      </c>
      <c r="G36" s="643">
        <v>0</v>
      </c>
      <c r="H36" s="643">
        <v>0</v>
      </c>
      <c r="I36" s="643">
        <v>0</v>
      </c>
      <c r="J36" s="643">
        <v>0</v>
      </c>
      <c r="K36" s="644">
        <v>0</v>
      </c>
      <c r="L36" s="643">
        <v>0</v>
      </c>
      <c r="M36" s="643">
        <v>0</v>
      </c>
      <c r="N36" s="643">
        <v>0</v>
      </c>
      <c r="O36" s="643">
        <v>0</v>
      </c>
      <c r="P36" s="644">
        <v>0</v>
      </c>
      <c r="Q36" s="643" t="str">
        <f t="shared" si="0"/>
        <v>○</v>
      </c>
      <c r="R36" s="643" t="str">
        <f t="shared" si="0"/>
        <v>○</v>
      </c>
      <c r="S36" s="643" t="str">
        <f t="shared" si="0"/>
        <v>○</v>
      </c>
      <c r="T36" s="643" t="str">
        <f t="shared" si="0"/>
        <v>○</v>
      </c>
      <c r="U36" s="645" t="str">
        <f t="shared" si="0"/>
        <v>○</v>
      </c>
      <c r="V36" s="646">
        <v>0.053</v>
      </c>
      <c r="W36" s="647" t="s">
        <v>288</v>
      </c>
      <c r="X36" s="644" t="s">
        <v>49</v>
      </c>
      <c r="Y36" s="648">
        <v>0.05</v>
      </c>
      <c r="Z36" s="647" t="s">
        <v>288</v>
      </c>
      <c r="AA36" s="643" t="s">
        <v>338</v>
      </c>
      <c r="AB36" s="646">
        <v>0.049</v>
      </c>
      <c r="AC36" s="647" t="s">
        <v>288</v>
      </c>
      <c r="AD36" s="643" t="s">
        <v>338</v>
      </c>
      <c r="AE36" s="646">
        <v>0.04</v>
      </c>
      <c r="AF36" s="647" t="s">
        <v>288</v>
      </c>
      <c r="AG36" s="643" t="s">
        <v>338</v>
      </c>
      <c r="AH36" s="646">
        <v>0.042</v>
      </c>
      <c r="AI36" s="647" t="s">
        <v>288</v>
      </c>
      <c r="AJ36" s="645" t="s">
        <v>338</v>
      </c>
      <c r="AK36" s="493"/>
      <c r="AL36" s="493"/>
      <c r="AM36" s="493"/>
      <c r="AN36" s="493"/>
      <c r="AO36" s="493"/>
      <c r="AP36" s="493"/>
      <c r="AQ36" s="493"/>
      <c r="AR36" s="493"/>
      <c r="AS36" s="493"/>
    </row>
    <row r="37" spans="1:45" s="14" customFormat="1" ht="19.5" customHeight="1" thickBot="1">
      <c r="A37" s="649" t="s">
        <v>339</v>
      </c>
      <c r="B37" s="610" t="s">
        <v>340</v>
      </c>
      <c r="C37" s="589">
        <v>2450</v>
      </c>
      <c r="D37" s="611"/>
      <c r="E37" s="612" t="s">
        <v>341</v>
      </c>
      <c r="F37" s="613" t="s">
        <v>330</v>
      </c>
      <c r="G37" s="614">
        <v>0</v>
      </c>
      <c r="H37" s="614">
        <v>0</v>
      </c>
      <c r="I37" s="614">
        <v>0</v>
      </c>
      <c r="J37" s="614"/>
      <c r="K37" s="615"/>
      <c r="L37" s="614">
        <v>0</v>
      </c>
      <c r="M37" s="614">
        <v>0</v>
      </c>
      <c r="N37" s="614">
        <v>0</v>
      </c>
      <c r="O37" s="614"/>
      <c r="P37" s="615"/>
      <c r="Q37" s="614" t="str">
        <f t="shared" si="0"/>
        <v>○</v>
      </c>
      <c r="R37" s="614" t="str">
        <f t="shared" si="0"/>
        <v>○</v>
      </c>
      <c r="S37" s="614" t="str">
        <f t="shared" si="0"/>
        <v>○</v>
      </c>
      <c r="T37" s="614"/>
      <c r="U37" s="616"/>
      <c r="V37" s="617">
        <v>0.062</v>
      </c>
      <c r="W37" s="618" t="s">
        <v>288</v>
      </c>
      <c r="X37" s="615" t="s">
        <v>338</v>
      </c>
      <c r="Y37" s="620">
        <v>0.057</v>
      </c>
      <c r="Z37" s="618" t="s">
        <v>288</v>
      </c>
      <c r="AA37" s="614" t="s">
        <v>338</v>
      </c>
      <c r="AB37" s="617">
        <v>0.052</v>
      </c>
      <c r="AC37" s="618" t="s">
        <v>288</v>
      </c>
      <c r="AD37" s="614" t="s">
        <v>338</v>
      </c>
      <c r="AE37" s="617"/>
      <c r="AF37" s="618"/>
      <c r="AG37" s="614"/>
      <c r="AH37" s="617"/>
      <c r="AI37" s="618"/>
      <c r="AJ37" s="616"/>
      <c r="AK37" s="493"/>
      <c r="AL37" s="493"/>
      <c r="AM37" s="493"/>
      <c r="AN37" s="493"/>
      <c r="AO37" s="493"/>
      <c r="AP37" s="493"/>
      <c r="AQ37" s="493"/>
      <c r="AR37" s="493"/>
      <c r="AS37" s="493"/>
    </row>
    <row r="38" spans="1:38" s="18" customFormat="1" ht="19.5" customHeight="1">
      <c r="A38" s="33" t="s">
        <v>342</v>
      </c>
      <c r="B38" s="43" t="s">
        <v>343</v>
      </c>
      <c r="D38" s="43"/>
      <c r="E38" s="43"/>
      <c r="G38" s="33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650"/>
      <c r="W38" s="507"/>
      <c r="X38" s="507"/>
      <c r="Y38" s="650"/>
      <c r="Z38" s="507"/>
      <c r="AA38" s="507"/>
      <c r="AB38" s="650"/>
      <c r="AC38" s="507"/>
      <c r="AD38" s="507"/>
      <c r="AE38" s="650"/>
      <c r="AF38" s="507"/>
      <c r="AG38" s="507"/>
      <c r="AH38" s="650"/>
      <c r="AI38" s="507"/>
      <c r="AJ38" s="507"/>
      <c r="AK38" s="507"/>
      <c r="AL38" s="651"/>
    </row>
    <row r="39" spans="1:37" s="18" customFormat="1" ht="19.5" customHeight="1">
      <c r="A39" s="652"/>
      <c r="B39" s="43" t="s">
        <v>344</v>
      </c>
      <c r="D39" s="43"/>
      <c r="E39" s="43"/>
      <c r="G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653"/>
      <c r="W39" s="33"/>
      <c r="X39" s="33"/>
      <c r="Y39" s="653"/>
      <c r="Z39" s="33"/>
      <c r="AA39" s="33"/>
      <c r="AB39" s="653"/>
      <c r="AC39" s="33"/>
      <c r="AD39" s="33"/>
      <c r="AE39" s="653"/>
      <c r="AF39" s="33"/>
      <c r="AG39" s="33"/>
      <c r="AH39" s="653"/>
      <c r="AI39" s="33"/>
      <c r="AJ39" s="33"/>
      <c r="AK39" s="33"/>
    </row>
    <row r="40" spans="1:37" s="18" customFormat="1" ht="19.5" customHeight="1">
      <c r="A40" s="652"/>
      <c r="B40" s="43" t="s">
        <v>345</v>
      </c>
      <c r="D40" s="654"/>
      <c r="E40" s="65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653"/>
      <c r="W40" s="33"/>
      <c r="X40" s="33"/>
      <c r="Y40" s="653"/>
      <c r="Z40" s="33"/>
      <c r="AA40" s="33"/>
      <c r="AB40" s="653"/>
      <c r="AC40" s="33"/>
      <c r="AD40" s="33"/>
      <c r="AE40" s="653"/>
      <c r="AF40" s="33"/>
      <c r="AG40" s="33"/>
      <c r="AH40" s="653"/>
      <c r="AI40" s="33"/>
      <c r="AJ40" s="33"/>
      <c r="AK40" s="33"/>
    </row>
    <row r="41" spans="1:37" s="18" customFormat="1" ht="19.5" customHeight="1">
      <c r="A41" s="652"/>
      <c r="B41" s="43" t="s">
        <v>346</v>
      </c>
      <c r="C41" s="43"/>
      <c r="D41" s="43"/>
      <c r="E41" s="4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653"/>
      <c r="W41" s="33"/>
      <c r="X41" s="33"/>
      <c r="Y41" s="653"/>
      <c r="Z41" s="33"/>
      <c r="AA41" s="33"/>
      <c r="AB41" s="653"/>
      <c r="AC41" s="33"/>
      <c r="AD41" s="33"/>
      <c r="AE41" s="653"/>
      <c r="AF41" s="33"/>
      <c r="AG41" s="33"/>
      <c r="AH41" s="653"/>
      <c r="AI41" s="33"/>
      <c r="AJ41" s="33"/>
      <c r="AK41" s="33"/>
    </row>
    <row r="42" spans="1:37" s="18" customFormat="1" ht="19.5" customHeight="1">
      <c r="A42" s="652"/>
      <c r="B42" s="654" t="s">
        <v>347</v>
      </c>
      <c r="F42" s="655"/>
      <c r="V42" s="656"/>
      <c r="Y42" s="653"/>
      <c r="AB42" s="653"/>
      <c r="AE42" s="653"/>
      <c r="AG42" s="655"/>
      <c r="AH42" s="653"/>
      <c r="AJ42" s="655"/>
      <c r="AK42" s="655"/>
    </row>
  </sheetData>
  <sheetProtection/>
  <mergeCells count="26">
    <mergeCell ref="A34:A35"/>
    <mergeCell ref="B34:B35"/>
    <mergeCell ref="A17:A24"/>
    <mergeCell ref="B17:B19"/>
    <mergeCell ref="B21:B22"/>
    <mergeCell ref="A25:A30"/>
    <mergeCell ref="B25:B29"/>
    <mergeCell ref="A31:A33"/>
    <mergeCell ref="B32:B33"/>
    <mergeCell ref="L5:P5"/>
    <mergeCell ref="Q5:U5"/>
    <mergeCell ref="G6:K6"/>
    <mergeCell ref="L6:P6"/>
    <mergeCell ref="Q6:U6"/>
    <mergeCell ref="A13:A16"/>
    <mergeCell ref="B14:B15"/>
    <mergeCell ref="B2:B11"/>
    <mergeCell ref="D2:D11"/>
    <mergeCell ref="E2:E11"/>
    <mergeCell ref="V2:AJ2"/>
    <mergeCell ref="V3:X3"/>
    <mergeCell ref="Y3:AA3"/>
    <mergeCell ref="AB3:AD3"/>
    <mergeCell ref="AE3:AG3"/>
    <mergeCell ref="AH3:AJ3"/>
    <mergeCell ref="G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2019-01-31T01:24:30Z</dcterms:created>
  <dcterms:modified xsi:type="dcterms:W3CDTF">2019-01-31T01:25:07Z</dcterms:modified>
  <cp:category/>
  <cp:version/>
  <cp:contentType/>
  <cp:contentStatus/>
</cp:coreProperties>
</file>