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9_{5DB5F510-73FF-4098-8675-8DC825135BC1}" xr6:coauthVersionLast="47" xr6:coauthVersionMax="47" xr10:uidLastSave="{00000000-0000-0000-0000-000000000000}"/>
  <bookViews>
    <workbookView xWindow="-120" yWindow="-120" windowWidth="29040" windowHeight="15720" xr2:uid="{4E117C8B-8DFE-4C20-A2D9-D34F23794F11}"/>
  </bookViews>
  <sheets>
    <sheet name="4月" sheetId="25" r:id="rId1"/>
    <sheet name="5月" sheetId="26" r:id="rId2"/>
    <sheet name="6月" sheetId="27" r:id="rId3"/>
    <sheet name="7月" sheetId="28" r:id="rId4"/>
    <sheet name="8月" sheetId="29" r:id="rId5"/>
    <sheet name="9月" sheetId="32" r:id="rId6"/>
    <sheet name="10月" sheetId="33" r:id="rId7"/>
    <sheet name="11月" sheetId="31" r:id="rId8"/>
    <sheet name="12月" sheetId="34" r:id="rId9"/>
    <sheet name="1月" sheetId="30" r:id="rId10"/>
    <sheet name="2月" sheetId="35" r:id="rId11"/>
    <sheet name="3月" sheetId="3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36" l="1"/>
  <c r="Q81" i="36"/>
  <c r="P81" i="36"/>
  <c r="O81" i="36"/>
  <c r="N81" i="36"/>
  <c r="M81" i="36"/>
  <c r="L81" i="36"/>
  <c r="K81" i="36"/>
  <c r="J81" i="36"/>
  <c r="I81" i="36"/>
  <c r="H81" i="36"/>
  <c r="G81" i="36"/>
  <c r="F81" i="36"/>
  <c r="E81" i="36"/>
  <c r="Q80" i="36"/>
  <c r="P80" i="36"/>
  <c r="O80" i="36"/>
  <c r="N80" i="36"/>
  <c r="M80" i="36"/>
  <c r="L80" i="36"/>
  <c r="K80" i="36"/>
  <c r="J80" i="36"/>
  <c r="I80" i="36"/>
  <c r="H80" i="36"/>
  <c r="G80" i="36"/>
  <c r="F80" i="36"/>
  <c r="E80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Q77" i="36"/>
  <c r="P77" i="36"/>
  <c r="O77" i="36"/>
  <c r="N77" i="36"/>
  <c r="M77" i="36"/>
  <c r="L77" i="36"/>
  <c r="K77" i="36"/>
  <c r="J77" i="36"/>
  <c r="I77" i="36"/>
  <c r="H77" i="36"/>
  <c r="G77" i="36"/>
  <c r="F77" i="36"/>
  <c r="E77" i="36"/>
  <c r="Q76" i="36"/>
  <c r="P76" i="36"/>
  <c r="O76" i="36"/>
  <c r="N76" i="36"/>
  <c r="M76" i="36"/>
  <c r="L76" i="36"/>
  <c r="K76" i="36"/>
  <c r="J76" i="36"/>
  <c r="I76" i="36"/>
  <c r="H76" i="36"/>
  <c r="G76" i="36"/>
  <c r="F76" i="36"/>
  <c r="E76" i="36"/>
  <c r="Q75" i="36"/>
  <c r="P75" i="36"/>
  <c r="O75" i="36"/>
  <c r="N75" i="36"/>
  <c r="M75" i="36"/>
  <c r="L75" i="36"/>
  <c r="K75" i="36"/>
  <c r="J75" i="36"/>
  <c r="I75" i="36"/>
  <c r="H75" i="36"/>
  <c r="G75" i="36"/>
  <c r="F75" i="36"/>
  <c r="E75" i="36"/>
  <c r="Q74" i="36"/>
  <c r="P74" i="36"/>
  <c r="O74" i="36"/>
  <c r="N74" i="36"/>
  <c r="M74" i="36"/>
  <c r="L74" i="36"/>
  <c r="K74" i="36"/>
  <c r="J74" i="36"/>
  <c r="I74" i="36"/>
  <c r="H74" i="36"/>
  <c r="G74" i="36"/>
  <c r="F74" i="36"/>
  <c r="E74" i="36"/>
  <c r="Q73" i="36"/>
  <c r="P73" i="36"/>
  <c r="O73" i="36"/>
  <c r="N73" i="36"/>
  <c r="M73" i="36"/>
  <c r="L73" i="36"/>
  <c r="K73" i="36"/>
  <c r="J73" i="36"/>
  <c r="I73" i="36"/>
  <c r="H73" i="36"/>
  <c r="G73" i="36"/>
  <c r="F73" i="36"/>
  <c r="E73" i="36"/>
  <c r="Q72" i="36"/>
  <c r="P72" i="36"/>
  <c r="O72" i="36"/>
  <c r="N72" i="36"/>
  <c r="M72" i="36"/>
  <c r="L72" i="36"/>
  <c r="K72" i="36"/>
  <c r="J72" i="36"/>
  <c r="I72" i="36"/>
  <c r="H72" i="36"/>
  <c r="G72" i="36"/>
  <c r="F72" i="36"/>
  <c r="E72" i="36"/>
  <c r="Q71" i="36"/>
  <c r="P71" i="36"/>
  <c r="O71" i="36"/>
  <c r="N71" i="36"/>
  <c r="M71" i="36"/>
  <c r="L71" i="36"/>
  <c r="K71" i="36"/>
  <c r="J71" i="36"/>
  <c r="I71" i="36"/>
  <c r="H71" i="36"/>
  <c r="G71" i="36"/>
  <c r="F71" i="36"/>
  <c r="E71" i="36"/>
  <c r="Q70" i="36"/>
  <c r="P70" i="36"/>
  <c r="O70" i="36"/>
  <c r="N70" i="36"/>
  <c r="M70" i="36"/>
  <c r="L70" i="36"/>
  <c r="K70" i="36"/>
  <c r="J70" i="36"/>
  <c r="I70" i="36"/>
  <c r="H70" i="36"/>
  <c r="G70" i="36"/>
  <c r="F70" i="36"/>
  <c r="E70" i="36"/>
  <c r="Q69" i="36"/>
  <c r="P69" i="36"/>
  <c r="O69" i="36"/>
  <c r="N69" i="36"/>
  <c r="M69" i="36"/>
  <c r="L69" i="36"/>
  <c r="K69" i="36"/>
  <c r="J69" i="36"/>
  <c r="I69" i="36"/>
  <c r="H69" i="36"/>
  <c r="G69" i="36"/>
  <c r="F69" i="36"/>
  <c r="E69" i="36"/>
  <c r="Q68" i="36"/>
  <c r="P68" i="36"/>
  <c r="O68" i="36"/>
  <c r="N68" i="36"/>
  <c r="M68" i="36"/>
  <c r="L68" i="36"/>
  <c r="K68" i="36"/>
  <c r="J68" i="36"/>
  <c r="I68" i="36"/>
  <c r="H68" i="36"/>
  <c r="G68" i="36"/>
  <c r="F68" i="36"/>
  <c r="E68" i="36"/>
  <c r="E88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Q81" i="35"/>
  <c r="P81" i="35"/>
  <c r="O81" i="35"/>
  <c r="N81" i="35"/>
  <c r="M81" i="35"/>
  <c r="L81" i="35"/>
  <c r="K81" i="35"/>
  <c r="J81" i="35"/>
  <c r="I81" i="35"/>
  <c r="H81" i="35"/>
  <c r="G81" i="35"/>
  <c r="F81" i="35"/>
  <c r="E81" i="35"/>
  <c r="Q80" i="35"/>
  <c r="P80" i="35"/>
  <c r="O80" i="35"/>
  <c r="N80" i="35"/>
  <c r="M80" i="35"/>
  <c r="L80" i="35"/>
  <c r="K80" i="35"/>
  <c r="J80" i="35"/>
  <c r="I80" i="35"/>
  <c r="H80" i="35"/>
  <c r="G80" i="35"/>
  <c r="F80" i="35"/>
  <c r="E80" i="35"/>
  <c r="Q79" i="35"/>
  <c r="P79" i="35"/>
  <c r="O79" i="35"/>
  <c r="N79" i="35"/>
  <c r="M79" i="35"/>
  <c r="L79" i="35"/>
  <c r="K79" i="35"/>
  <c r="J79" i="35"/>
  <c r="I79" i="35"/>
  <c r="H79" i="35"/>
  <c r="G79" i="35"/>
  <c r="F79" i="35"/>
  <c r="E79" i="35"/>
  <c r="Q78" i="35"/>
  <c r="P78" i="35"/>
  <c r="O78" i="35"/>
  <c r="N78" i="35"/>
  <c r="M78" i="35"/>
  <c r="L78" i="35"/>
  <c r="K78" i="35"/>
  <c r="J78" i="35"/>
  <c r="I78" i="35"/>
  <c r="H78" i="35"/>
  <c r="G78" i="35"/>
  <c r="F78" i="35"/>
  <c r="E78" i="35"/>
  <c r="Q77" i="35"/>
  <c r="P77" i="35"/>
  <c r="O77" i="35"/>
  <c r="N77" i="35"/>
  <c r="M77" i="35"/>
  <c r="L77" i="35"/>
  <c r="K77" i="35"/>
  <c r="J77" i="35"/>
  <c r="I77" i="35"/>
  <c r="H77" i="35"/>
  <c r="G77" i="35"/>
  <c r="F77" i="35"/>
  <c r="E77" i="35"/>
  <c r="Q76" i="35"/>
  <c r="P76" i="35"/>
  <c r="O76" i="35"/>
  <c r="N76" i="35"/>
  <c r="M76" i="35"/>
  <c r="L76" i="35"/>
  <c r="K76" i="35"/>
  <c r="J76" i="35"/>
  <c r="I76" i="35"/>
  <c r="H76" i="35"/>
  <c r="G76" i="35"/>
  <c r="F76" i="35"/>
  <c r="E76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Q74" i="35"/>
  <c r="P74" i="35"/>
  <c r="O74" i="35"/>
  <c r="N74" i="35"/>
  <c r="M74" i="35"/>
  <c r="L74" i="35"/>
  <c r="K74" i="35"/>
  <c r="J74" i="35"/>
  <c r="I74" i="35"/>
  <c r="H74" i="35"/>
  <c r="G74" i="35"/>
  <c r="F74" i="35"/>
  <c r="E74" i="35"/>
  <c r="Q73" i="35"/>
  <c r="P73" i="35"/>
  <c r="O73" i="35"/>
  <c r="N73" i="35"/>
  <c r="M73" i="35"/>
  <c r="L73" i="35"/>
  <c r="K73" i="35"/>
  <c r="J73" i="35"/>
  <c r="I73" i="35"/>
  <c r="H73" i="35"/>
  <c r="G73" i="35"/>
  <c r="F73" i="35"/>
  <c r="E73" i="35"/>
  <c r="Q72" i="35"/>
  <c r="P72" i="35"/>
  <c r="O72" i="35"/>
  <c r="N72" i="35"/>
  <c r="M72" i="35"/>
  <c r="L72" i="35"/>
  <c r="K72" i="35"/>
  <c r="J72" i="35"/>
  <c r="I72" i="35"/>
  <c r="H72" i="35"/>
  <c r="G72" i="35"/>
  <c r="F72" i="35"/>
  <c r="E72" i="35"/>
  <c r="Q71" i="35"/>
  <c r="P71" i="35"/>
  <c r="O71" i="35"/>
  <c r="N71" i="35"/>
  <c r="M71" i="35"/>
  <c r="L71" i="35"/>
  <c r="K71" i="35"/>
  <c r="J71" i="35"/>
  <c r="I71" i="35"/>
  <c r="H71" i="35"/>
  <c r="G71" i="35"/>
  <c r="F71" i="35"/>
  <c r="E71" i="35"/>
  <c r="Q70" i="35"/>
  <c r="P70" i="35"/>
  <c r="O70" i="35"/>
  <c r="N70" i="35"/>
  <c r="M70" i="35"/>
  <c r="L70" i="35"/>
  <c r="K70" i="35"/>
  <c r="J70" i="35"/>
  <c r="I70" i="35"/>
  <c r="H70" i="35"/>
  <c r="G70" i="35"/>
  <c r="F70" i="35"/>
  <c r="E70" i="35"/>
  <c r="Q69" i="35"/>
  <c r="P69" i="35"/>
  <c r="O69" i="35"/>
  <c r="N69" i="35"/>
  <c r="M69" i="35"/>
  <c r="L69" i="35"/>
  <c r="K69" i="35"/>
  <c r="J69" i="35"/>
  <c r="I69" i="35"/>
  <c r="H69" i="35"/>
  <c r="G69" i="35"/>
  <c r="F69" i="35"/>
  <c r="E69" i="35"/>
  <c r="E101" i="30"/>
  <c r="Q94" i="30"/>
  <c r="P94" i="30"/>
  <c r="O94" i="30"/>
  <c r="N94" i="30"/>
  <c r="M94" i="30"/>
  <c r="L94" i="30"/>
  <c r="K94" i="30"/>
  <c r="J94" i="30"/>
  <c r="I94" i="30"/>
  <c r="H94" i="30"/>
  <c r="G94" i="30"/>
  <c r="F94" i="30"/>
  <c r="E94" i="30"/>
  <c r="Q90" i="30"/>
  <c r="P90" i="30"/>
  <c r="O90" i="30"/>
  <c r="N90" i="30"/>
  <c r="M90" i="30"/>
  <c r="L90" i="30"/>
  <c r="K90" i="30"/>
  <c r="J90" i="30"/>
  <c r="I90" i="30"/>
  <c r="H90" i="30"/>
  <c r="G90" i="30"/>
  <c r="F90" i="30"/>
  <c r="E90" i="30"/>
  <c r="Q89" i="30"/>
  <c r="P89" i="30"/>
  <c r="O89" i="30"/>
  <c r="N89" i="30"/>
  <c r="M89" i="30"/>
  <c r="L89" i="30"/>
  <c r="K89" i="30"/>
  <c r="J89" i="30"/>
  <c r="I89" i="30"/>
  <c r="H89" i="30"/>
  <c r="G89" i="30"/>
  <c r="F89" i="30"/>
  <c r="E89" i="30"/>
  <c r="Q88" i="30"/>
  <c r="P88" i="30"/>
  <c r="O88" i="30"/>
  <c r="N88" i="30"/>
  <c r="M88" i="30"/>
  <c r="L88" i="30"/>
  <c r="K88" i="30"/>
  <c r="J88" i="30"/>
  <c r="I88" i="30"/>
  <c r="H88" i="30"/>
  <c r="G88" i="30"/>
  <c r="F88" i="30"/>
  <c r="E88" i="30"/>
  <c r="Q87" i="30"/>
  <c r="P87" i="30"/>
  <c r="O87" i="30"/>
  <c r="N87" i="30"/>
  <c r="M87" i="30"/>
  <c r="L87" i="30"/>
  <c r="K87" i="30"/>
  <c r="J87" i="30"/>
  <c r="I87" i="30"/>
  <c r="H87" i="30"/>
  <c r="G87" i="30"/>
  <c r="F87" i="30"/>
  <c r="E87" i="30"/>
  <c r="Q85" i="30"/>
  <c r="P85" i="30"/>
  <c r="O85" i="30"/>
  <c r="N85" i="30"/>
  <c r="M85" i="30"/>
  <c r="L85" i="30"/>
  <c r="K85" i="30"/>
  <c r="J85" i="30"/>
  <c r="I85" i="30"/>
  <c r="H85" i="30"/>
  <c r="G85" i="30"/>
  <c r="F85" i="30"/>
  <c r="E85" i="30"/>
  <c r="Q84" i="30"/>
  <c r="P84" i="30"/>
  <c r="O84" i="30"/>
  <c r="N84" i="30"/>
  <c r="M84" i="30"/>
  <c r="L84" i="30"/>
  <c r="K84" i="30"/>
  <c r="J84" i="30"/>
  <c r="I84" i="30"/>
  <c r="H84" i="30"/>
  <c r="G84" i="30"/>
  <c r="F84" i="30"/>
  <c r="E84" i="30"/>
  <c r="Q83" i="30"/>
  <c r="P83" i="30"/>
  <c r="O83" i="30"/>
  <c r="N83" i="30"/>
  <c r="M83" i="30"/>
  <c r="L83" i="30"/>
  <c r="K83" i="30"/>
  <c r="J83" i="30"/>
  <c r="I83" i="30"/>
  <c r="H83" i="30"/>
  <c r="G83" i="30"/>
  <c r="F83" i="30"/>
  <c r="E83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Q81" i="30"/>
  <c r="P81" i="30"/>
  <c r="O81" i="30"/>
  <c r="N81" i="30"/>
  <c r="M81" i="30"/>
  <c r="L81" i="30"/>
  <c r="K81" i="30"/>
  <c r="J81" i="30"/>
  <c r="I81" i="30"/>
  <c r="H81" i="30"/>
  <c r="G81" i="30"/>
  <c r="F81" i="30"/>
  <c r="E81" i="30"/>
  <c r="Q80" i="30"/>
  <c r="P80" i="30"/>
  <c r="O80" i="30"/>
  <c r="N80" i="30"/>
  <c r="M80" i="30"/>
  <c r="L80" i="30"/>
  <c r="K80" i="30"/>
  <c r="J80" i="30"/>
  <c r="I80" i="30"/>
  <c r="H80" i="30"/>
  <c r="G80" i="30"/>
  <c r="F80" i="30"/>
  <c r="E80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Q78" i="30"/>
  <c r="P78" i="30"/>
  <c r="O78" i="30"/>
  <c r="N78" i="30"/>
  <c r="M78" i="30"/>
  <c r="L78" i="30"/>
  <c r="K78" i="30"/>
  <c r="J78" i="30"/>
  <c r="I78" i="30"/>
  <c r="H78" i="30"/>
  <c r="G78" i="30"/>
  <c r="F78" i="30"/>
  <c r="E78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E97" i="34"/>
  <c r="Q90" i="34"/>
  <c r="P90" i="34"/>
  <c r="O90" i="34"/>
  <c r="N90" i="34"/>
  <c r="M90" i="34"/>
  <c r="L90" i="34"/>
  <c r="K90" i="34"/>
  <c r="J90" i="34"/>
  <c r="I90" i="34"/>
  <c r="H90" i="34"/>
  <c r="G90" i="34"/>
  <c r="F90" i="34"/>
  <c r="E90" i="34"/>
  <c r="Q87" i="34"/>
  <c r="P87" i="34"/>
  <c r="O87" i="34"/>
  <c r="N87" i="34"/>
  <c r="M87" i="34"/>
  <c r="L87" i="34"/>
  <c r="K87" i="34"/>
  <c r="J87" i="34"/>
  <c r="I87" i="34"/>
  <c r="H87" i="34"/>
  <c r="G87" i="34"/>
  <c r="F87" i="34"/>
  <c r="E87" i="34"/>
  <c r="Q86" i="34"/>
  <c r="P86" i="34"/>
  <c r="O86" i="34"/>
  <c r="N86" i="34"/>
  <c r="M86" i="34"/>
  <c r="L86" i="34"/>
  <c r="K86" i="34"/>
  <c r="J86" i="34"/>
  <c r="I86" i="34"/>
  <c r="H86" i="34"/>
  <c r="G86" i="34"/>
  <c r="F86" i="34"/>
  <c r="E86" i="34"/>
  <c r="Q85" i="34"/>
  <c r="P85" i="34"/>
  <c r="O85" i="34"/>
  <c r="N85" i="34"/>
  <c r="M85" i="34"/>
  <c r="L85" i="34"/>
  <c r="K85" i="34"/>
  <c r="J85" i="34"/>
  <c r="I85" i="34"/>
  <c r="H85" i="34"/>
  <c r="G85" i="34"/>
  <c r="F85" i="34"/>
  <c r="E85" i="34"/>
  <c r="Q84" i="34"/>
  <c r="P84" i="34"/>
  <c r="O84" i="34"/>
  <c r="N84" i="34"/>
  <c r="M84" i="34"/>
  <c r="L84" i="34"/>
  <c r="K84" i="34"/>
  <c r="J84" i="34"/>
  <c r="I84" i="34"/>
  <c r="H84" i="34"/>
  <c r="G84" i="34"/>
  <c r="F84" i="34"/>
  <c r="E84" i="34"/>
  <c r="Q83" i="34"/>
  <c r="P83" i="34"/>
  <c r="O83" i="34"/>
  <c r="N83" i="34"/>
  <c r="M83" i="34"/>
  <c r="L83" i="34"/>
  <c r="K83" i="34"/>
  <c r="J83" i="34"/>
  <c r="I83" i="34"/>
  <c r="H83" i="34"/>
  <c r="G83" i="34"/>
  <c r="F83" i="34"/>
  <c r="E83" i="34"/>
  <c r="Q81" i="34"/>
  <c r="P81" i="34"/>
  <c r="O81" i="34"/>
  <c r="N81" i="34"/>
  <c r="M81" i="34"/>
  <c r="L81" i="34"/>
  <c r="K81" i="34"/>
  <c r="J81" i="34"/>
  <c r="I81" i="34"/>
  <c r="H81" i="34"/>
  <c r="G81" i="34"/>
  <c r="F81" i="34"/>
  <c r="E81" i="34"/>
  <c r="Q80" i="34"/>
  <c r="P80" i="34"/>
  <c r="O80" i="34"/>
  <c r="N80" i="34"/>
  <c r="M80" i="34"/>
  <c r="L80" i="34"/>
  <c r="K80" i="34"/>
  <c r="J80" i="34"/>
  <c r="I80" i="34"/>
  <c r="H80" i="34"/>
  <c r="G80" i="34"/>
  <c r="F80" i="34"/>
  <c r="E80" i="34"/>
  <c r="Q78" i="34"/>
  <c r="P78" i="34"/>
  <c r="O78" i="34"/>
  <c r="N78" i="34"/>
  <c r="M78" i="34"/>
  <c r="L78" i="34"/>
  <c r="K78" i="34"/>
  <c r="J78" i="34"/>
  <c r="I78" i="34"/>
  <c r="H78" i="34"/>
  <c r="G78" i="34"/>
  <c r="F78" i="34"/>
  <c r="E78" i="34"/>
  <c r="Q77" i="34"/>
  <c r="P77" i="34"/>
  <c r="O77" i="34"/>
  <c r="N77" i="34"/>
  <c r="M77" i="34"/>
  <c r="L77" i="34"/>
  <c r="K77" i="34"/>
  <c r="J77" i="34"/>
  <c r="I77" i="34"/>
  <c r="H77" i="34"/>
  <c r="G77" i="34"/>
  <c r="F77" i="34"/>
  <c r="E77" i="34"/>
  <c r="Q76" i="34"/>
  <c r="P76" i="34"/>
  <c r="O76" i="34"/>
  <c r="N76" i="34"/>
  <c r="M76" i="34"/>
  <c r="L76" i="34"/>
  <c r="K76" i="34"/>
  <c r="J76" i="34"/>
  <c r="I76" i="34"/>
  <c r="H76" i="34"/>
  <c r="G76" i="34"/>
  <c r="F76" i="34"/>
  <c r="E76" i="34"/>
  <c r="Q75" i="34"/>
  <c r="P75" i="34"/>
  <c r="O75" i="34"/>
  <c r="N75" i="34"/>
  <c r="M75" i="34"/>
  <c r="L75" i="34"/>
  <c r="K75" i="34"/>
  <c r="J75" i="34"/>
  <c r="I75" i="34"/>
  <c r="H75" i="34"/>
  <c r="G75" i="34"/>
  <c r="F75" i="34"/>
  <c r="E75" i="34"/>
  <c r="Q74" i="34"/>
  <c r="P74" i="34"/>
  <c r="O74" i="34"/>
  <c r="N74" i="34"/>
  <c r="M74" i="34"/>
  <c r="L74" i="34"/>
  <c r="K74" i="34"/>
  <c r="J74" i="34"/>
  <c r="I74" i="34"/>
  <c r="H74" i="34"/>
  <c r="G74" i="34"/>
  <c r="F74" i="34"/>
  <c r="E74" i="34"/>
  <c r="Q73" i="34"/>
  <c r="P73" i="34"/>
  <c r="O73" i="34"/>
  <c r="N73" i="34"/>
  <c r="M73" i="34"/>
  <c r="L73" i="34"/>
  <c r="K73" i="34"/>
  <c r="J73" i="34"/>
  <c r="I73" i="34"/>
  <c r="H73" i="34"/>
  <c r="G73" i="34"/>
  <c r="F73" i="34"/>
  <c r="E73" i="34"/>
  <c r="Q71" i="34"/>
  <c r="P71" i="34"/>
  <c r="O71" i="34"/>
  <c r="N71" i="34"/>
  <c r="M71" i="34"/>
  <c r="L71" i="34"/>
  <c r="K71" i="34"/>
  <c r="J71" i="34"/>
  <c r="I71" i="34"/>
  <c r="H71" i="34"/>
  <c r="G71" i="34"/>
  <c r="F71" i="34"/>
  <c r="E71" i="34"/>
  <c r="E94" i="31"/>
  <c r="Q88" i="31"/>
  <c r="P88" i="31"/>
  <c r="O88" i="31"/>
  <c r="N88" i="31"/>
  <c r="M88" i="31"/>
  <c r="L88" i="31"/>
  <c r="K88" i="31"/>
  <c r="J88" i="31"/>
  <c r="I88" i="31"/>
  <c r="H88" i="31"/>
  <c r="G88" i="31"/>
  <c r="F88" i="31"/>
  <c r="E88" i="31"/>
  <c r="Q87" i="31"/>
  <c r="P87" i="31"/>
  <c r="O87" i="31"/>
  <c r="N87" i="31"/>
  <c r="M87" i="31"/>
  <c r="L87" i="31"/>
  <c r="K87" i="31"/>
  <c r="J87" i="31"/>
  <c r="I87" i="31"/>
  <c r="H87" i="31"/>
  <c r="G87" i="31"/>
  <c r="F87" i="31"/>
  <c r="E87" i="31"/>
  <c r="Q86" i="31"/>
  <c r="P86" i="31"/>
  <c r="O86" i="31"/>
  <c r="N86" i="31"/>
  <c r="M86" i="31"/>
  <c r="L86" i="31"/>
  <c r="K86" i="31"/>
  <c r="J86" i="31"/>
  <c r="I86" i="31"/>
  <c r="H86" i="31"/>
  <c r="G86" i="31"/>
  <c r="F86" i="31"/>
  <c r="E86" i="31"/>
  <c r="Q85" i="31"/>
  <c r="P85" i="31"/>
  <c r="O85" i="31"/>
  <c r="N85" i="31"/>
  <c r="M85" i="31"/>
  <c r="L85" i="31"/>
  <c r="K85" i="31"/>
  <c r="J85" i="31"/>
  <c r="I85" i="31"/>
  <c r="H85" i="31"/>
  <c r="G85" i="31"/>
  <c r="F85" i="31"/>
  <c r="E85" i="31"/>
  <c r="Q84" i="31"/>
  <c r="P84" i="31"/>
  <c r="O84" i="31"/>
  <c r="N84" i="31"/>
  <c r="M84" i="31"/>
  <c r="L84" i="31"/>
  <c r="K84" i="31"/>
  <c r="J84" i="31"/>
  <c r="I84" i="31"/>
  <c r="H84" i="31"/>
  <c r="G84" i="31"/>
  <c r="F84" i="31"/>
  <c r="E84" i="31"/>
  <c r="Q83" i="31"/>
  <c r="P83" i="31"/>
  <c r="O83" i="31"/>
  <c r="N83" i="31"/>
  <c r="M83" i="31"/>
  <c r="L83" i="31"/>
  <c r="K83" i="31"/>
  <c r="J83" i="31"/>
  <c r="I83" i="31"/>
  <c r="H83" i="31"/>
  <c r="G83" i="31"/>
  <c r="F83" i="31"/>
  <c r="E83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Q81" i="31"/>
  <c r="P81" i="31"/>
  <c r="O81" i="31"/>
  <c r="N81" i="31"/>
  <c r="M81" i="31"/>
  <c r="L81" i="31"/>
  <c r="K81" i="31"/>
  <c r="J81" i="31"/>
  <c r="I81" i="31"/>
  <c r="H81" i="31"/>
  <c r="G81" i="31"/>
  <c r="F81" i="31"/>
  <c r="E81" i="31"/>
  <c r="Q80" i="31"/>
  <c r="P80" i="31"/>
  <c r="O80" i="31"/>
  <c r="N80" i="31"/>
  <c r="M80" i="31"/>
  <c r="L80" i="31"/>
  <c r="K80" i="31"/>
  <c r="J80" i="31"/>
  <c r="I80" i="31"/>
  <c r="H80" i="31"/>
  <c r="G80" i="31"/>
  <c r="F80" i="31"/>
  <c r="E80" i="31"/>
  <c r="Q79" i="31"/>
  <c r="P79" i="31"/>
  <c r="O79" i="31"/>
  <c r="N79" i="31"/>
  <c r="M79" i="31"/>
  <c r="L79" i="31"/>
  <c r="K79" i="31"/>
  <c r="J79" i="31"/>
  <c r="I79" i="31"/>
  <c r="H79" i="31"/>
  <c r="G79" i="31"/>
  <c r="F79" i="31"/>
  <c r="E79" i="31"/>
  <c r="Q78" i="31"/>
  <c r="P78" i="31"/>
  <c r="O78" i="31"/>
  <c r="N78" i="31"/>
  <c r="M78" i="31"/>
  <c r="L78" i="31"/>
  <c r="K78" i="31"/>
  <c r="J78" i="31"/>
  <c r="I78" i="31"/>
  <c r="H78" i="31"/>
  <c r="G78" i="31"/>
  <c r="F78" i="31"/>
  <c r="E78" i="31"/>
  <c r="Q77" i="31"/>
  <c r="P77" i="31"/>
  <c r="O77" i="31"/>
  <c r="N77" i="31"/>
  <c r="M77" i="31"/>
  <c r="L77" i="31"/>
  <c r="K77" i="31"/>
  <c r="J77" i="31"/>
  <c r="I77" i="31"/>
  <c r="H77" i="31"/>
  <c r="G77" i="31"/>
  <c r="F77" i="31"/>
  <c r="E77" i="31"/>
  <c r="Q76" i="31"/>
  <c r="P76" i="31"/>
  <c r="O76" i="31"/>
  <c r="N76" i="31"/>
  <c r="M76" i="31"/>
  <c r="L76" i="31"/>
  <c r="K76" i="31"/>
  <c r="J76" i="31"/>
  <c r="I76" i="31"/>
  <c r="H76" i="31"/>
  <c r="G76" i="31"/>
  <c r="F76" i="31"/>
  <c r="E76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Q74" i="31"/>
  <c r="P74" i="31"/>
  <c r="O74" i="31"/>
  <c r="N74" i="31"/>
  <c r="M74" i="31"/>
  <c r="L74" i="31"/>
  <c r="K74" i="31"/>
  <c r="J74" i="31"/>
  <c r="I74" i="31"/>
  <c r="H74" i="31"/>
  <c r="G74" i="31"/>
  <c r="F74" i="31"/>
  <c r="E74" i="31"/>
  <c r="E97" i="33"/>
  <c r="Q91" i="33"/>
  <c r="P91" i="33"/>
  <c r="O91" i="33"/>
  <c r="N91" i="33"/>
  <c r="M91" i="33"/>
  <c r="L91" i="33"/>
  <c r="K91" i="33"/>
  <c r="J91" i="33"/>
  <c r="I91" i="33"/>
  <c r="H91" i="33"/>
  <c r="G91" i="33"/>
  <c r="F91" i="33"/>
  <c r="E91" i="33"/>
  <c r="Q90" i="33"/>
  <c r="P90" i="33"/>
  <c r="O90" i="33"/>
  <c r="N90" i="33"/>
  <c r="M90" i="33"/>
  <c r="L90" i="33"/>
  <c r="K90" i="33"/>
  <c r="J90" i="33"/>
  <c r="I90" i="33"/>
  <c r="H90" i="33"/>
  <c r="G90" i="33"/>
  <c r="F90" i="33"/>
  <c r="E90" i="33"/>
  <c r="Q89" i="33"/>
  <c r="P89" i="33"/>
  <c r="O89" i="33"/>
  <c r="N89" i="33"/>
  <c r="M89" i="33"/>
  <c r="L89" i="33"/>
  <c r="K89" i="33"/>
  <c r="J89" i="33"/>
  <c r="I89" i="33"/>
  <c r="H89" i="33"/>
  <c r="G89" i="33"/>
  <c r="F89" i="33"/>
  <c r="E89" i="33"/>
  <c r="Q88" i="33"/>
  <c r="P88" i="33"/>
  <c r="O88" i="33"/>
  <c r="N88" i="33"/>
  <c r="M88" i="33"/>
  <c r="L88" i="33"/>
  <c r="K88" i="33"/>
  <c r="J88" i="33"/>
  <c r="I88" i="33"/>
  <c r="H88" i="33"/>
  <c r="G88" i="33"/>
  <c r="F88" i="33"/>
  <c r="E88" i="33"/>
  <c r="Q87" i="33"/>
  <c r="P87" i="33"/>
  <c r="O87" i="33"/>
  <c r="N87" i="33"/>
  <c r="M87" i="33"/>
  <c r="L87" i="33"/>
  <c r="K87" i="33"/>
  <c r="J87" i="33"/>
  <c r="I87" i="33"/>
  <c r="H87" i="33"/>
  <c r="G87" i="33"/>
  <c r="F87" i="33"/>
  <c r="E87" i="33"/>
  <c r="Q86" i="33"/>
  <c r="P86" i="33"/>
  <c r="O86" i="33"/>
  <c r="N86" i="33"/>
  <c r="M86" i="33"/>
  <c r="L86" i="33"/>
  <c r="K86" i="33"/>
  <c r="J86" i="33"/>
  <c r="I86" i="33"/>
  <c r="H86" i="33"/>
  <c r="G86" i="33"/>
  <c r="F86" i="33"/>
  <c r="E86" i="33"/>
  <c r="Q85" i="33"/>
  <c r="P85" i="33"/>
  <c r="O85" i="33"/>
  <c r="N85" i="33"/>
  <c r="M85" i="33"/>
  <c r="L85" i="33"/>
  <c r="K85" i="33"/>
  <c r="J85" i="33"/>
  <c r="I85" i="33"/>
  <c r="H85" i="33"/>
  <c r="G85" i="33"/>
  <c r="F85" i="33"/>
  <c r="E85" i="33"/>
  <c r="Q84" i="33"/>
  <c r="P84" i="33"/>
  <c r="O84" i="33"/>
  <c r="N84" i="33"/>
  <c r="M84" i="33"/>
  <c r="L84" i="33"/>
  <c r="K84" i="33"/>
  <c r="J84" i="33"/>
  <c r="I84" i="33"/>
  <c r="H84" i="33"/>
  <c r="G84" i="33"/>
  <c r="F84" i="33"/>
  <c r="E84" i="33"/>
  <c r="Q83" i="33"/>
  <c r="P83" i="33"/>
  <c r="O83" i="33"/>
  <c r="N83" i="33"/>
  <c r="M83" i="33"/>
  <c r="L83" i="33"/>
  <c r="K83" i="33"/>
  <c r="J83" i="33"/>
  <c r="I83" i="33"/>
  <c r="H83" i="33"/>
  <c r="G83" i="33"/>
  <c r="F83" i="33"/>
  <c r="E83" i="33"/>
  <c r="Q82" i="33"/>
  <c r="P82" i="33"/>
  <c r="O82" i="33"/>
  <c r="N82" i="33"/>
  <c r="M82" i="33"/>
  <c r="L82" i="33"/>
  <c r="K82" i="33"/>
  <c r="J82" i="33"/>
  <c r="I82" i="33"/>
  <c r="H82" i="33"/>
  <c r="G82" i="33"/>
  <c r="F82" i="33"/>
  <c r="E82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E81" i="33"/>
  <c r="Q80" i="33"/>
  <c r="P80" i="33"/>
  <c r="O80" i="33"/>
  <c r="N80" i="33"/>
  <c r="M80" i="33"/>
  <c r="L80" i="33"/>
  <c r="K80" i="33"/>
  <c r="J80" i="33"/>
  <c r="I80" i="33"/>
  <c r="H80" i="33"/>
  <c r="G80" i="33"/>
  <c r="F80" i="33"/>
  <c r="E80" i="33"/>
  <c r="Q79" i="33"/>
  <c r="P79" i="33"/>
  <c r="O79" i="33"/>
  <c r="N79" i="33"/>
  <c r="M79" i="33"/>
  <c r="L79" i="33"/>
  <c r="K79" i="33"/>
  <c r="J79" i="33"/>
  <c r="I79" i="33"/>
  <c r="H79" i="33"/>
  <c r="G79" i="33"/>
  <c r="F79" i="33"/>
  <c r="E79" i="33"/>
  <c r="Q78" i="33"/>
  <c r="P78" i="33"/>
  <c r="O78" i="33"/>
  <c r="N78" i="33"/>
  <c r="M78" i="33"/>
  <c r="L78" i="33"/>
  <c r="K78" i="33"/>
  <c r="J78" i="33"/>
  <c r="I78" i="33"/>
  <c r="H78" i="33"/>
  <c r="G78" i="33"/>
  <c r="F78" i="33"/>
  <c r="E78" i="33"/>
  <c r="Q77" i="33"/>
  <c r="P77" i="33"/>
  <c r="O77" i="33"/>
  <c r="N77" i="33"/>
  <c r="M77" i="33"/>
  <c r="L77" i="33"/>
  <c r="K77" i="33"/>
  <c r="J77" i="33"/>
  <c r="I77" i="33"/>
  <c r="H77" i="33"/>
  <c r="G77" i="33"/>
  <c r="F77" i="33"/>
  <c r="E77" i="33"/>
  <c r="Q76" i="33"/>
  <c r="P76" i="33"/>
  <c r="O76" i="33"/>
  <c r="N76" i="33"/>
  <c r="M76" i="33"/>
  <c r="L76" i="33"/>
  <c r="K76" i="33"/>
  <c r="J76" i="33"/>
  <c r="I76" i="33"/>
  <c r="H76" i="33"/>
  <c r="G76" i="33"/>
  <c r="F76" i="33"/>
  <c r="E76" i="33"/>
  <c r="E105" i="32"/>
  <c r="Q99" i="32"/>
  <c r="P99" i="32"/>
  <c r="O99" i="32"/>
  <c r="N99" i="32"/>
  <c r="M99" i="32"/>
  <c r="L99" i="32"/>
  <c r="K99" i="32"/>
  <c r="J99" i="32"/>
  <c r="I99" i="32"/>
  <c r="H99" i="32"/>
  <c r="G99" i="32"/>
  <c r="F99" i="32"/>
  <c r="E99" i="32"/>
  <c r="Q98" i="32"/>
  <c r="P98" i="32"/>
  <c r="O98" i="32"/>
  <c r="N98" i="32"/>
  <c r="M98" i="32"/>
  <c r="L98" i="32"/>
  <c r="K98" i="32"/>
  <c r="J98" i="32"/>
  <c r="I98" i="32"/>
  <c r="H98" i="32"/>
  <c r="G98" i="32"/>
  <c r="F98" i="32"/>
  <c r="E98" i="32"/>
  <c r="Q97" i="32"/>
  <c r="P97" i="32"/>
  <c r="O97" i="32"/>
  <c r="N97" i="32"/>
  <c r="M97" i="32"/>
  <c r="L97" i="32"/>
  <c r="K97" i="32"/>
  <c r="J97" i="32"/>
  <c r="I97" i="32"/>
  <c r="H97" i="32"/>
  <c r="G97" i="32"/>
  <c r="F97" i="32"/>
  <c r="E97" i="32"/>
  <c r="Q96" i="32"/>
  <c r="P96" i="32"/>
  <c r="O96" i="32"/>
  <c r="N96" i="32"/>
  <c r="M96" i="32"/>
  <c r="L96" i="32"/>
  <c r="K96" i="32"/>
  <c r="J96" i="32"/>
  <c r="I96" i="32"/>
  <c r="H96" i="32"/>
  <c r="G96" i="32"/>
  <c r="F96" i="32"/>
  <c r="E96" i="32"/>
  <c r="Q95" i="32"/>
  <c r="P95" i="32"/>
  <c r="O95" i="32"/>
  <c r="N95" i="32"/>
  <c r="M95" i="32"/>
  <c r="L95" i="32"/>
  <c r="K95" i="32"/>
  <c r="J95" i="32"/>
  <c r="I95" i="32"/>
  <c r="H95" i="32"/>
  <c r="G95" i="32"/>
  <c r="F95" i="32"/>
  <c r="E95" i="32"/>
  <c r="Q94" i="32"/>
  <c r="P94" i="32"/>
  <c r="O94" i="32"/>
  <c r="N94" i="32"/>
  <c r="M94" i="32"/>
  <c r="L94" i="32"/>
  <c r="K94" i="32"/>
  <c r="J94" i="32"/>
  <c r="I94" i="32"/>
  <c r="H94" i="32"/>
  <c r="G94" i="32"/>
  <c r="F94" i="32"/>
  <c r="E94" i="32"/>
  <c r="Q93" i="32"/>
  <c r="P93" i="32"/>
  <c r="O93" i="32"/>
  <c r="N93" i="32"/>
  <c r="M93" i="32"/>
  <c r="L93" i="32"/>
  <c r="K93" i="32"/>
  <c r="J93" i="32"/>
  <c r="I93" i="32"/>
  <c r="H93" i="32"/>
  <c r="G93" i="32"/>
  <c r="F93" i="32"/>
  <c r="E93" i="32"/>
  <c r="Q92" i="32"/>
  <c r="P92" i="32"/>
  <c r="O92" i="32"/>
  <c r="N92" i="32"/>
  <c r="M92" i="32"/>
  <c r="L92" i="32"/>
  <c r="K92" i="32"/>
  <c r="J92" i="32"/>
  <c r="I92" i="32"/>
  <c r="H92" i="32"/>
  <c r="G92" i="32"/>
  <c r="F92" i="32"/>
  <c r="E92" i="32"/>
  <c r="Q91" i="32"/>
  <c r="P91" i="32"/>
  <c r="O91" i="32"/>
  <c r="N91" i="32"/>
  <c r="M91" i="32"/>
  <c r="L91" i="32"/>
  <c r="K91" i="32"/>
  <c r="J91" i="32"/>
  <c r="I91" i="32"/>
  <c r="H91" i="32"/>
  <c r="G91" i="32"/>
  <c r="F91" i="32"/>
  <c r="E91" i="32"/>
  <c r="Q90" i="32"/>
  <c r="P90" i="32"/>
  <c r="O90" i="32"/>
  <c r="N90" i="32"/>
  <c r="M90" i="32"/>
  <c r="L90" i="32"/>
  <c r="K90" i="32"/>
  <c r="J90" i="32"/>
  <c r="I90" i="32"/>
  <c r="H90" i="32"/>
  <c r="G90" i="32"/>
  <c r="F90" i="32"/>
  <c r="E90" i="32"/>
  <c r="Q89" i="32"/>
  <c r="P89" i="32"/>
  <c r="O89" i="32"/>
  <c r="N89" i="32"/>
  <c r="M89" i="32"/>
  <c r="L89" i="32"/>
  <c r="K89" i="32"/>
  <c r="J89" i="32"/>
  <c r="I89" i="32"/>
  <c r="H89" i="32"/>
  <c r="G89" i="32"/>
  <c r="F89" i="32"/>
  <c r="E89" i="32"/>
  <c r="Q88" i="32"/>
  <c r="P88" i="32"/>
  <c r="O88" i="32"/>
  <c r="N88" i="32"/>
  <c r="M88" i="32"/>
  <c r="L88" i="32"/>
  <c r="K88" i="32"/>
  <c r="J88" i="32"/>
  <c r="I88" i="32"/>
  <c r="H88" i="32"/>
  <c r="G88" i="32"/>
  <c r="F88" i="32"/>
  <c r="E88" i="32"/>
  <c r="Q87" i="32"/>
  <c r="P87" i="32"/>
  <c r="O87" i="32"/>
  <c r="N87" i="32"/>
  <c r="M87" i="32"/>
  <c r="L87" i="32"/>
  <c r="K87" i="32"/>
  <c r="J87" i="32"/>
  <c r="I87" i="32"/>
  <c r="H87" i="32"/>
  <c r="G87" i="32"/>
  <c r="F87" i="32"/>
  <c r="E87" i="32"/>
  <c r="Q86" i="32"/>
  <c r="P86" i="32"/>
  <c r="O86" i="32"/>
  <c r="N86" i="32"/>
  <c r="M86" i="32"/>
  <c r="L86" i="32"/>
  <c r="K86" i="32"/>
  <c r="J86" i="32"/>
  <c r="I86" i="32"/>
  <c r="H86" i="32"/>
  <c r="G86" i="32"/>
  <c r="F86" i="32"/>
  <c r="E86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Q84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E105" i="29"/>
  <c r="Q99" i="29"/>
  <c r="P99" i="29"/>
  <c r="O99" i="29"/>
  <c r="N99" i="29"/>
  <c r="M99" i="29"/>
  <c r="L99" i="29"/>
  <c r="K99" i="29"/>
  <c r="J99" i="29"/>
  <c r="I99" i="29"/>
  <c r="H99" i="29"/>
  <c r="G99" i="29"/>
  <c r="F99" i="29"/>
  <c r="E99" i="29"/>
  <c r="Q98" i="29"/>
  <c r="P98" i="29"/>
  <c r="O98" i="29"/>
  <c r="N98" i="29"/>
  <c r="M98" i="29"/>
  <c r="L98" i="29"/>
  <c r="K98" i="29"/>
  <c r="J98" i="29"/>
  <c r="I98" i="29"/>
  <c r="H98" i="29"/>
  <c r="G98" i="29"/>
  <c r="F98" i="29"/>
  <c r="E98" i="29"/>
  <c r="Q97" i="29"/>
  <c r="P97" i="29"/>
  <c r="O97" i="29"/>
  <c r="N97" i="29"/>
  <c r="M97" i="29"/>
  <c r="L97" i="29"/>
  <c r="K97" i="29"/>
  <c r="J97" i="29"/>
  <c r="I97" i="29"/>
  <c r="H97" i="29"/>
  <c r="G97" i="29"/>
  <c r="F97" i="29"/>
  <c r="E97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Q95" i="29"/>
  <c r="P95" i="29"/>
  <c r="O95" i="29"/>
  <c r="N95" i="29"/>
  <c r="M95" i="29"/>
  <c r="L95" i="29"/>
  <c r="K95" i="29"/>
  <c r="J95" i="29"/>
  <c r="I95" i="29"/>
  <c r="H95" i="29"/>
  <c r="G95" i="29"/>
  <c r="F95" i="29"/>
  <c r="E95" i="29"/>
  <c r="Q94" i="29"/>
  <c r="P94" i="29"/>
  <c r="O94" i="29"/>
  <c r="N94" i="29"/>
  <c r="M94" i="29"/>
  <c r="L94" i="29"/>
  <c r="K94" i="29"/>
  <c r="J94" i="29"/>
  <c r="I94" i="29"/>
  <c r="H94" i="29"/>
  <c r="G94" i="29"/>
  <c r="F94" i="29"/>
  <c r="E94" i="29"/>
  <c r="Q93" i="29"/>
  <c r="P93" i="29"/>
  <c r="O93" i="29"/>
  <c r="N93" i="29"/>
  <c r="M93" i="29"/>
  <c r="L93" i="29"/>
  <c r="K93" i="29"/>
  <c r="J93" i="29"/>
  <c r="I93" i="29"/>
  <c r="H93" i="29"/>
  <c r="G93" i="29"/>
  <c r="F93" i="29"/>
  <c r="E93" i="29"/>
  <c r="Q92" i="29"/>
  <c r="P92" i="29"/>
  <c r="O92" i="29"/>
  <c r="N92" i="29"/>
  <c r="M92" i="29"/>
  <c r="L92" i="29"/>
  <c r="K92" i="29"/>
  <c r="J92" i="29"/>
  <c r="I92" i="29"/>
  <c r="H92" i="29"/>
  <c r="G92" i="29"/>
  <c r="F92" i="29"/>
  <c r="E92" i="29"/>
  <c r="Q91" i="29"/>
  <c r="P91" i="29"/>
  <c r="O91" i="29"/>
  <c r="N91" i="29"/>
  <c r="M91" i="29"/>
  <c r="L91" i="29"/>
  <c r="K91" i="29"/>
  <c r="J91" i="29"/>
  <c r="I91" i="29"/>
  <c r="H91" i="29"/>
  <c r="G91" i="29"/>
  <c r="F91" i="29"/>
  <c r="E91" i="29"/>
  <c r="Q90" i="29"/>
  <c r="P90" i="29"/>
  <c r="O90" i="29"/>
  <c r="N90" i="29"/>
  <c r="M90" i="29"/>
  <c r="L90" i="29"/>
  <c r="K90" i="29"/>
  <c r="J90" i="29"/>
  <c r="I90" i="29"/>
  <c r="H90" i="29"/>
  <c r="G90" i="29"/>
  <c r="F90" i="29"/>
  <c r="E90" i="29"/>
  <c r="Q89" i="29"/>
  <c r="P89" i="29"/>
  <c r="O89" i="29"/>
  <c r="N89" i="29"/>
  <c r="M89" i="29"/>
  <c r="L89" i="29"/>
  <c r="K89" i="29"/>
  <c r="J89" i="29"/>
  <c r="I89" i="29"/>
  <c r="H89" i="29"/>
  <c r="G89" i="29"/>
  <c r="F89" i="29"/>
  <c r="E89" i="29"/>
  <c r="Q88" i="29"/>
  <c r="P88" i="29"/>
  <c r="O88" i="29"/>
  <c r="N88" i="29"/>
  <c r="M88" i="29"/>
  <c r="L88" i="29"/>
  <c r="K88" i="29"/>
  <c r="J88" i="29"/>
  <c r="I88" i="29"/>
  <c r="H88" i="29"/>
  <c r="G88" i="29"/>
  <c r="F88" i="29"/>
  <c r="E88" i="29"/>
  <c r="Q87" i="29"/>
  <c r="P87" i="29"/>
  <c r="O87" i="29"/>
  <c r="N87" i="29"/>
  <c r="M87" i="29"/>
  <c r="L87" i="29"/>
  <c r="K87" i="29"/>
  <c r="J87" i="29"/>
  <c r="I87" i="29"/>
  <c r="H87" i="29"/>
  <c r="G87" i="29"/>
  <c r="F87" i="29"/>
  <c r="E87" i="29"/>
  <c r="Q86" i="29"/>
  <c r="P86" i="29"/>
  <c r="O86" i="29"/>
  <c r="N86" i="29"/>
  <c r="M86" i="29"/>
  <c r="L86" i="29"/>
  <c r="K86" i="29"/>
  <c r="J86" i="29"/>
  <c r="I86" i="29"/>
  <c r="H86" i="29"/>
  <c r="G86" i="29"/>
  <c r="F86" i="29"/>
  <c r="E86" i="29"/>
  <c r="Q85" i="29"/>
  <c r="P85" i="29"/>
  <c r="O85" i="29"/>
  <c r="N85" i="29"/>
  <c r="M85" i="29"/>
  <c r="L85" i="29"/>
  <c r="K85" i="29"/>
  <c r="J85" i="29"/>
  <c r="I85" i="29"/>
  <c r="H85" i="29"/>
  <c r="G85" i="29"/>
  <c r="F85" i="29"/>
  <c r="E85" i="29"/>
  <c r="E117" i="28"/>
  <c r="Q111" i="28"/>
  <c r="P111" i="28"/>
  <c r="O111" i="28"/>
  <c r="N111" i="28"/>
  <c r="M111" i="28"/>
  <c r="L111" i="28"/>
  <c r="K111" i="28"/>
  <c r="J111" i="28"/>
  <c r="I111" i="28"/>
  <c r="H111" i="28"/>
  <c r="G111" i="28"/>
  <c r="F111" i="28"/>
  <c r="E111" i="28"/>
  <c r="Q110" i="28"/>
  <c r="P110" i="28"/>
  <c r="O110" i="28"/>
  <c r="N110" i="28"/>
  <c r="M110" i="28"/>
  <c r="L110" i="28"/>
  <c r="K110" i="28"/>
  <c r="J110" i="28"/>
  <c r="I110" i="28"/>
  <c r="H110" i="28"/>
  <c r="G110" i="28"/>
  <c r="F110" i="28"/>
  <c r="E110" i="28"/>
  <c r="Q109" i="28"/>
  <c r="P109" i="28"/>
  <c r="O109" i="28"/>
  <c r="N109" i="28"/>
  <c r="M109" i="28"/>
  <c r="L109" i="28"/>
  <c r="K109" i="28"/>
  <c r="J109" i="28"/>
  <c r="I109" i="28"/>
  <c r="H109" i="28"/>
  <c r="G109" i="28"/>
  <c r="F109" i="28"/>
  <c r="E109" i="28"/>
  <c r="Q108" i="28"/>
  <c r="P108" i="28"/>
  <c r="O108" i="28"/>
  <c r="N108" i="28"/>
  <c r="M108" i="28"/>
  <c r="L108" i="28"/>
  <c r="K108" i="28"/>
  <c r="J108" i="28"/>
  <c r="I108" i="28"/>
  <c r="H108" i="28"/>
  <c r="G108" i="28"/>
  <c r="F108" i="28"/>
  <c r="E108" i="28"/>
  <c r="Q107" i="28"/>
  <c r="P107" i="28"/>
  <c r="O107" i="28"/>
  <c r="N107" i="28"/>
  <c r="M107" i="28"/>
  <c r="L107" i="28"/>
  <c r="K107" i="28"/>
  <c r="J107" i="28"/>
  <c r="I107" i="28"/>
  <c r="H107" i="28"/>
  <c r="G107" i="28"/>
  <c r="F107" i="28"/>
  <c r="E107" i="28"/>
  <c r="Q106" i="28"/>
  <c r="P106" i="28"/>
  <c r="O106" i="28"/>
  <c r="N106" i="28"/>
  <c r="M106" i="28"/>
  <c r="L106" i="28"/>
  <c r="K106" i="28"/>
  <c r="J106" i="28"/>
  <c r="I106" i="28"/>
  <c r="H106" i="28"/>
  <c r="G106" i="28"/>
  <c r="F106" i="28"/>
  <c r="E106" i="28"/>
  <c r="Q105" i="28"/>
  <c r="P105" i="28"/>
  <c r="O105" i="28"/>
  <c r="N105" i="28"/>
  <c r="M105" i="28"/>
  <c r="L105" i="28"/>
  <c r="K105" i="28"/>
  <c r="J105" i="28"/>
  <c r="I105" i="28"/>
  <c r="H105" i="28"/>
  <c r="G105" i="28"/>
  <c r="F105" i="28"/>
  <c r="E105" i="28"/>
  <c r="Q104" i="28"/>
  <c r="P104" i="28"/>
  <c r="O104" i="28"/>
  <c r="N104" i="28"/>
  <c r="M104" i="28"/>
  <c r="L104" i="28"/>
  <c r="K104" i="28"/>
  <c r="J104" i="28"/>
  <c r="I104" i="28"/>
  <c r="H104" i="28"/>
  <c r="G104" i="28"/>
  <c r="F104" i="28"/>
  <c r="E104" i="28"/>
  <c r="Q103" i="28"/>
  <c r="P103" i="28"/>
  <c r="O103" i="28"/>
  <c r="N103" i="28"/>
  <c r="M103" i="28"/>
  <c r="L103" i="28"/>
  <c r="K103" i="28"/>
  <c r="J103" i="28"/>
  <c r="I103" i="28"/>
  <c r="H103" i="28"/>
  <c r="G103" i="28"/>
  <c r="F103" i="28"/>
  <c r="E103" i="28"/>
  <c r="Q102" i="28"/>
  <c r="P102" i="28"/>
  <c r="O102" i="28"/>
  <c r="N102" i="28"/>
  <c r="M102" i="28"/>
  <c r="L102" i="28"/>
  <c r="K102" i="28"/>
  <c r="J102" i="28"/>
  <c r="I102" i="28"/>
  <c r="H102" i="28"/>
  <c r="G102" i="28"/>
  <c r="F102" i="28"/>
  <c r="E102" i="28"/>
  <c r="Q100" i="28"/>
  <c r="P100" i="28"/>
  <c r="O100" i="28"/>
  <c r="N100" i="28"/>
  <c r="M100" i="28"/>
  <c r="L100" i="28"/>
  <c r="K100" i="28"/>
  <c r="J100" i="28"/>
  <c r="I100" i="28"/>
  <c r="H100" i="28"/>
  <c r="G100" i="28"/>
  <c r="F100" i="28"/>
  <c r="E100" i="28"/>
  <c r="Q99" i="28"/>
  <c r="P99" i="28"/>
  <c r="O99" i="28"/>
  <c r="N99" i="28"/>
  <c r="M99" i="28"/>
  <c r="L99" i="28"/>
  <c r="K99" i="28"/>
  <c r="J99" i="28"/>
  <c r="I99" i="28"/>
  <c r="H99" i="28"/>
  <c r="G99" i="28"/>
  <c r="F99" i="28"/>
  <c r="E99" i="28"/>
  <c r="Q98" i="28"/>
  <c r="P98" i="28"/>
  <c r="O98" i="28"/>
  <c r="N98" i="28"/>
  <c r="M98" i="28"/>
  <c r="L98" i="28"/>
  <c r="K98" i="28"/>
  <c r="J98" i="28"/>
  <c r="I98" i="28"/>
  <c r="H98" i="28"/>
  <c r="G98" i="28"/>
  <c r="F98" i="28"/>
  <c r="E98" i="28"/>
  <c r="Q97" i="28"/>
  <c r="P97" i="28"/>
  <c r="O97" i="28"/>
  <c r="N97" i="28"/>
  <c r="M97" i="28"/>
  <c r="L97" i="28"/>
  <c r="K97" i="28"/>
  <c r="J97" i="28"/>
  <c r="I97" i="28"/>
  <c r="H97" i="28"/>
  <c r="G97" i="28"/>
  <c r="F97" i="28"/>
  <c r="E97" i="28"/>
  <c r="Q96" i="28"/>
  <c r="P96" i="28"/>
  <c r="O96" i="28"/>
  <c r="N96" i="28"/>
  <c r="M96" i="28"/>
  <c r="L96" i="28"/>
  <c r="K96" i="28"/>
  <c r="J96" i="28"/>
  <c r="I96" i="28"/>
  <c r="H96" i="28"/>
  <c r="G96" i="28"/>
  <c r="F96" i="28"/>
  <c r="E96" i="28"/>
  <c r="Q95" i="28"/>
  <c r="P95" i="28"/>
  <c r="O95" i="28"/>
  <c r="N95" i="28"/>
  <c r="M95" i="28"/>
  <c r="L95" i="28"/>
  <c r="K95" i="28"/>
  <c r="J95" i="28"/>
  <c r="I95" i="28"/>
  <c r="H95" i="28"/>
  <c r="G95" i="28"/>
  <c r="F95" i="28"/>
  <c r="E95" i="28"/>
  <c r="Q94" i="28"/>
  <c r="P94" i="28"/>
  <c r="O94" i="28"/>
  <c r="N94" i="28"/>
  <c r="M94" i="28"/>
  <c r="L94" i="28"/>
  <c r="K94" i="28"/>
  <c r="J94" i="28"/>
  <c r="I94" i="28"/>
  <c r="H94" i="28"/>
  <c r="G94" i="28"/>
  <c r="F94" i="28"/>
  <c r="E94" i="28"/>
  <c r="E107" i="27"/>
  <c r="Q101" i="27"/>
  <c r="P101" i="27"/>
  <c r="O101" i="27"/>
  <c r="N101" i="27"/>
  <c r="M101" i="27"/>
  <c r="L101" i="27"/>
  <c r="K101" i="27"/>
  <c r="J101" i="27"/>
  <c r="I101" i="27"/>
  <c r="H101" i="27"/>
  <c r="G101" i="27"/>
  <c r="F101" i="27"/>
  <c r="E101" i="27"/>
  <c r="Q100" i="27"/>
  <c r="P100" i="27"/>
  <c r="O100" i="27"/>
  <c r="N100" i="27"/>
  <c r="M100" i="27"/>
  <c r="L100" i="27"/>
  <c r="K100" i="27"/>
  <c r="J100" i="27"/>
  <c r="I100" i="27"/>
  <c r="H100" i="27"/>
  <c r="G100" i="27"/>
  <c r="F100" i="27"/>
  <c r="E100" i="27"/>
  <c r="Q99" i="27"/>
  <c r="P99" i="27"/>
  <c r="O99" i="27"/>
  <c r="N99" i="27"/>
  <c r="M99" i="27"/>
  <c r="L99" i="27"/>
  <c r="K99" i="27"/>
  <c r="J99" i="27"/>
  <c r="I99" i="27"/>
  <c r="H99" i="27"/>
  <c r="G99" i="27"/>
  <c r="F99" i="27"/>
  <c r="E99" i="27"/>
  <c r="Q98" i="27"/>
  <c r="P98" i="27"/>
  <c r="O98" i="27"/>
  <c r="N98" i="27"/>
  <c r="M98" i="27"/>
  <c r="L98" i="27"/>
  <c r="K98" i="27"/>
  <c r="J98" i="27"/>
  <c r="I98" i="27"/>
  <c r="H98" i="27"/>
  <c r="G98" i="27"/>
  <c r="F98" i="27"/>
  <c r="E98" i="27"/>
  <c r="Q97" i="27"/>
  <c r="P97" i="27"/>
  <c r="O97" i="27"/>
  <c r="N97" i="27"/>
  <c r="M97" i="27"/>
  <c r="L97" i="27"/>
  <c r="K97" i="27"/>
  <c r="J97" i="27"/>
  <c r="I97" i="27"/>
  <c r="H97" i="27"/>
  <c r="G97" i="27"/>
  <c r="F97" i="27"/>
  <c r="E97" i="27"/>
  <c r="Q96" i="27"/>
  <c r="P96" i="27"/>
  <c r="O96" i="27"/>
  <c r="N96" i="27"/>
  <c r="M96" i="27"/>
  <c r="L96" i="27"/>
  <c r="K96" i="27"/>
  <c r="J96" i="27"/>
  <c r="I96" i="27"/>
  <c r="H96" i="27"/>
  <c r="G96" i="27"/>
  <c r="F96" i="27"/>
  <c r="E96" i="27"/>
  <c r="Q95" i="27"/>
  <c r="P95" i="27"/>
  <c r="O95" i="27"/>
  <c r="N95" i="27"/>
  <c r="M95" i="27"/>
  <c r="L95" i="27"/>
  <c r="K95" i="27"/>
  <c r="J95" i="27"/>
  <c r="I95" i="27"/>
  <c r="H95" i="27"/>
  <c r="G95" i="27"/>
  <c r="F95" i="27"/>
  <c r="E95" i="27"/>
  <c r="Q94" i="27"/>
  <c r="P94" i="27"/>
  <c r="O94" i="27"/>
  <c r="N94" i="27"/>
  <c r="M94" i="27"/>
  <c r="L94" i="27"/>
  <c r="K94" i="27"/>
  <c r="J94" i="27"/>
  <c r="I94" i="27"/>
  <c r="H94" i="27"/>
  <c r="G94" i="27"/>
  <c r="F94" i="27"/>
  <c r="E94" i="27"/>
  <c r="Q93" i="27"/>
  <c r="P93" i="27"/>
  <c r="O93" i="27"/>
  <c r="N93" i="27"/>
  <c r="M93" i="27"/>
  <c r="L93" i="27"/>
  <c r="K93" i="27"/>
  <c r="J93" i="27"/>
  <c r="I93" i="27"/>
  <c r="H93" i="27"/>
  <c r="G93" i="27"/>
  <c r="F93" i="27"/>
  <c r="E93" i="27"/>
  <c r="Q92" i="27"/>
  <c r="P92" i="27"/>
  <c r="O92" i="27"/>
  <c r="N92" i="27"/>
  <c r="M92" i="27"/>
  <c r="L92" i="27"/>
  <c r="K92" i="27"/>
  <c r="J92" i="27"/>
  <c r="I92" i="27"/>
  <c r="H92" i="27"/>
  <c r="G92" i="27"/>
  <c r="F92" i="27"/>
  <c r="E92" i="27"/>
  <c r="Q91" i="27"/>
  <c r="P91" i="27"/>
  <c r="O91" i="27"/>
  <c r="N91" i="27"/>
  <c r="M91" i="27"/>
  <c r="L91" i="27"/>
  <c r="K91" i="27"/>
  <c r="J91" i="27"/>
  <c r="I91" i="27"/>
  <c r="H91" i="27"/>
  <c r="G91" i="27"/>
  <c r="F91" i="27"/>
  <c r="E91" i="27"/>
  <c r="Q90" i="27"/>
  <c r="P90" i="27"/>
  <c r="O90" i="27"/>
  <c r="N90" i="27"/>
  <c r="M90" i="27"/>
  <c r="L90" i="27"/>
  <c r="K90" i="27"/>
  <c r="J90" i="27"/>
  <c r="I90" i="27"/>
  <c r="H90" i="27"/>
  <c r="G90" i="27"/>
  <c r="F90" i="27"/>
  <c r="E90" i="27"/>
  <c r="Q89" i="27"/>
  <c r="P89" i="27"/>
  <c r="O89" i="27"/>
  <c r="N89" i="27"/>
  <c r="M89" i="27"/>
  <c r="L89" i="27"/>
  <c r="L110" i="27"/>
  <c r="K89" i="27"/>
  <c r="J89" i="27"/>
  <c r="I89" i="27"/>
  <c r="H89" i="27"/>
  <c r="G89" i="27"/>
  <c r="F89" i="27"/>
  <c r="E89" i="27"/>
  <c r="Q88" i="27"/>
  <c r="P88" i="27"/>
  <c r="O88" i="27"/>
  <c r="N88" i="27"/>
  <c r="M88" i="27"/>
  <c r="L88" i="27"/>
  <c r="K88" i="27"/>
  <c r="J88" i="27"/>
  <c r="I88" i="27"/>
  <c r="H88" i="27"/>
  <c r="G88" i="27"/>
  <c r="F88" i="27"/>
  <c r="E88" i="27"/>
  <c r="G110" i="27"/>
  <c r="G111" i="27"/>
  <c r="O110" i="27"/>
  <c r="J110" i="27"/>
  <c r="J111" i="27"/>
  <c r="E110" i="27"/>
  <c r="M110" i="27"/>
  <c r="M111" i="27"/>
  <c r="H110" i="27"/>
  <c r="H111" i="27"/>
  <c r="P110" i="27"/>
  <c r="P111" i="27"/>
  <c r="E111" i="27"/>
  <c r="K110" i="27"/>
  <c r="K111" i="27"/>
  <c r="F110" i="27"/>
  <c r="F111" i="27"/>
  <c r="N110" i="27"/>
  <c r="N111" i="27"/>
  <c r="I110" i="27"/>
  <c r="I111" i="27"/>
  <c r="Q110" i="27"/>
  <c r="Q111" i="27"/>
  <c r="L111" i="27"/>
  <c r="O111" i="27"/>
  <c r="E101" i="26"/>
  <c r="Q95" i="26"/>
  <c r="P95" i="26"/>
  <c r="O95" i="26"/>
  <c r="N95" i="26"/>
  <c r="M95" i="26"/>
  <c r="L95" i="26"/>
  <c r="K95" i="26"/>
  <c r="J95" i="26"/>
  <c r="I95" i="26"/>
  <c r="H95" i="26"/>
  <c r="G95" i="26"/>
  <c r="F95" i="26"/>
  <c r="E95" i="26"/>
  <c r="Q94" i="26"/>
  <c r="P94" i="26"/>
  <c r="O94" i="26"/>
  <c r="N94" i="26"/>
  <c r="M94" i="26"/>
  <c r="L94" i="26"/>
  <c r="K94" i="26"/>
  <c r="J94" i="26"/>
  <c r="I94" i="26"/>
  <c r="H94" i="26"/>
  <c r="G94" i="26"/>
  <c r="F94" i="26"/>
  <c r="E94" i="26"/>
  <c r="Q93" i="26"/>
  <c r="P93" i="26"/>
  <c r="O93" i="26"/>
  <c r="N93" i="26"/>
  <c r="M93" i="26"/>
  <c r="L93" i="26"/>
  <c r="K93" i="26"/>
  <c r="J93" i="26"/>
  <c r="I93" i="26"/>
  <c r="H93" i="26"/>
  <c r="G93" i="26"/>
  <c r="F93" i="26"/>
  <c r="E93" i="26"/>
  <c r="Q92" i="26"/>
  <c r="P92" i="26"/>
  <c r="O92" i="26"/>
  <c r="N92" i="26"/>
  <c r="M92" i="26"/>
  <c r="L92" i="26"/>
  <c r="K92" i="26"/>
  <c r="J92" i="26"/>
  <c r="I92" i="26"/>
  <c r="H92" i="26"/>
  <c r="G92" i="26"/>
  <c r="F92" i="26"/>
  <c r="E92" i="26"/>
  <c r="Q91" i="26"/>
  <c r="P91" i="26"/>
  <c r="O91" i="26"/>
  <c r="N91" i="26"/>
  <c r="M91" i="26"/>
  <c r="L91" i="26"/>
  <c r="K91" i="26"/>
  <c r="J91" i="26"/>
  <c r="I91" i="26"/>
  <c r="H91" i="26"/>
  <c r="G91" i="26"/>
  <c r="F91" i="26"/>
  <c r="E91" i="26"/>
  <c r="Q90" i="26"/>
  <c r="P90" i="26"/>
  <c r="O90" i="26"/>
  <c r="N90" i="26"/>
  <c r="M90" i="26"/>
  <c r="L90" i="26"/>
  <c r="K90" i="26"/>
  <c r="J90" i="26"/>
  <c r="I90" i="26"/>
  <c r="H90" i="26"/>
  <c r="G90" i="26"/>
  <c r="F90" i="26"/>
  <c r="E90" i="26"/>
  <c r="Q89" i="26"/>
  <c r="P89" i="26"/>
  <c r="O89" i="26"/>
  <c r="N89" i="26"/>
  <c r="M89" i="26"/>
  <c r="L89" i="26"/>
  <c r="K89" i="26"/>
  <c r="J89" i="26"/>
  <c r="I89" i="26"/>
  <c r="H89" i="26"/>
  <c r="G89" i="26"/>
  <c r="F89" i="26"/>
  <c r="E89" i="26"/>
  <c r="Q88" i="26"/>
  <c r="P88" i="26"/>
  <c r="O88" i="26"/>
  <c r="N88" i="26"/>
  <c r="M88" i="26"/>
  <c r="L88" i="26"/>
  <c r="K88" i="26"/>
  <c r="J88" i="26"/>
  <c r="I88" i="26"/>
  <c r="H88" i="26"/>
  <c r="G88" i="26"/>
  <c r="F88" i="26"/>
  <c r="E88" i="26"/>
  <c r="Q87" i="26"/>
  <c r="P87" i="26"/>
  <c r="O87" i="26"/>
  <c r="N87" i="26"/>
  <c r="M87" i="26"/>
  <c r="L87" i="26"/>
  <c r="K87" i="26"/>
  <c r="J87" i="26"/>
  <c r="I87" i="26"/>
  <c r="H87" i="26"/>
  <c r="G87" i="26"/>
  <c r="F87" i="26"/>
  <c r="E87" i="26"/>
  <c r="Q86" i="26"/>
  <c r="P86" i="26"/>
  <c r="O86" i="26"/>
  <c r="N86" i="26"/>
  <c r="M86" i="26"/>
  <c r="L86" i="26"/>
  <c r="K86" i="26"/>
  <c r="J86" i="26"/>
  <c r="I86" i="26"/>
  <c r="H86" i="26"/>
  <c r="G86" i="26"/>
  <c r="F86" i="26"/>
  <c r="E86" i="26"/>
  <c r="L85" i="26"/>
  <c r="Q84" i="26"/>
  <c r="P84" i="26"/>
  <c r="O84" i="26"/>
  <c r="N84" i="26"/>
  <c r="M84" i="26"/>
  <c r="L84" i="26"/>
  <c r="K84" i="26"/>
  <c r="J84" i="26"/>
  <c r="I84" i="26"/>
  <c r="H84" i="26"/>
  <c r="G84" i="26"/>
  <c r="F84" i="26"/>
  <c r="E84" i="26"/>
  <c r="Q83" i="26"/>
  <c r="P83" i="26"/>
  <c r="O83" i="26"/>
  <c r="N83" i="26"/>
  <c r="M83" i="26"/>
  <c r="L83" i="26"/>
  <c r="K83" i="26"/>
  <c r="J83" i="26"/>
  <c r="I83" i="26"/>
  <c r="H83" i="26"/>
  <c r="G83" i="26"/>
  <c r="F83" i="26"/>
  <c r="E83" i="26"/>
  <c r="Q82" i="26"/>
  <c r="P82" i="26"/>
  <c r="O82" i="26"/>
  <c r="N82" i="26"/>
  <c r="M82" i="26"/>
  <c r="L82" i="26"/>
  <c r="K82" i="26"/>
  <c r="J82" i="26"/>
  <c r="I82" i="26"/>
  <c r="H82" i="26"/>
  <c r="G82" i="26"/>
  <c r="F82" i="26"/>
  <c r="E82" i="26"/>
  <c r="E95" i="25"/>
  <c r="Q89" i="25"/>
  <c r="P89" i="25"/>
  <c r="O89" i="25"/>
  <c r="N89" i="25"/>
  <c r="M89" i="25"/>
  <c r="L89" i="25"/>
  <c r="K89" i="25"/>
  <c r="J89" i="25"/>
  <c r="I89" i="25"/>
  <c r="H89" i="25"/>
  <c r="G89" i="25"/>
  <c r="F89" i="25"/>
  <c r="E89" i="25"/>
  <c r="Q88" i="25"/>
  <c r="P88" i="25"/>
  <c r="O88" i="25"/>
  <c r="N88" i="25"/>
  <c r="M88" i="25"/>
  <c r="L88" i="25"/>
  <c r="K88" i="25"/>
  <c r="J88" i="25"/>
  <c r="I88" i="25"/>
  <c r="H88" i="25"/>
  <c r="G88" i="25"/>
  <c r="F88" i="25"/>
  <c r="E88" i="25"/>
  <c r="Q87" i="25"/>
  <c r="P87" i="25"/>
  <c r="O87" i="25"/>
  <c r="N87" i="25"/>
  <c r="M87" i="25"/>
  <c r="L87" i="25"/>
  <c r="K87" i="25"/>
  <c r="J87" i="25"/>
  <c r="I87" i="25"/>
  <c r="H87" i="25"/>
  <c r="G87" i="25"/>
  <c r="F87" i="25"/>
  <c r="E87" i="25"/>
  <c r="Q86" i="25"/>
  <c r="P86" i="25"/>
  <c r="O86" i="25"/>
  <c r="N86" i="25"/>
  <c r="M86" i="25"/>
  <c r="L86" i="25"/>
  <c r="K86" i="25"/>
  <c r="J86" i="25"/>
  <c r="I86" i="25"/>
  <c r="H86" i="25"/>
  <c r="G86" i="25"/>
  <c r="F86" i="25"/>
  <c r="E86" i="25"/>
  <c r="Q85" i="25"/>
  <c r="P85" i="25"/>
  <c r="O85" i="25"/>
  <c r="N85" i="25"/>
  <c r="M85" i="25"/>
  <c r="L85" i="25"/>
  <c r="K85" i="25"/>
  <c r="J85" i="25"/>
  <c r="I85" i="25"/>
  <c r="H85" i="25"/>
  <c r="G85" i="25"/>
  <c r="F85" i="25"/>
  <c r="E85" i="25"/>
  <c r="Q84" i="25"/>
  <c r="P84" i="25"/>
  <c r="O84" i="25"/>
  <c r="N84" i="25"/>
  <c r="M84" i="25"/>
  <c r="L84" i="25"/>
  <c r="K84" i="25"/>
  <c r="J84" i="25"/>
  <c r="I84" i="25"/>
  <c r="H84" i="25"/>
  <c r="G84" i="25"/>
  <c r="F84" i="25"/>
  <c r="E84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3" i="25"/>
  <c r="Q82" i="25"/>
  <c r="P82" i="25"/>
  <c r="O82" i="25"/>
  <c r="N82" i="25"/>
  <c r="M82" i="25"/>
  <c r="L82" i="25"/>
  <c r="K82" i="25"/>
  <c r="J82" i="25"/>
  <c r="I82" i="25"/>
  <c r="H82" i="25"/>
  <c r="G82" i="25"/>
  <c r="F82" i="25"/>
  <c r="E82" i="25"/>
  <c r="Q81" i="25"/>
  <c r="P81" i="25"/>
  <c r="O81" i="25"/>
  <c r="N81" i="25"/>
  <c r="M81" i="25"/>
  <c r="L81" i="25"/>
  <c r="K81" i="25"/>
  <c r="J81" i="25"/>
  <c r="I81" i="25"/>
  <c r="H81" i="25"/>
  <c r="G81" i="25"/>
  <c r="F81" i="25"/>
  <c r="E81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80" i="25"/>
  <c r="Q79" i="25"/>
  <c r="P79" i="25"/>
  <c r="O79" i="25"/>
  <c r="N79" i="25"/>
  <c r="M79" i="25"/>
  <c r="L79" i="25"/>
  <c r="K79" i="25"/>
  <c r="J79" i="25"/>
  <c r="I79" i="25"/>
  <c r="H79" i="25"/>
  <c r="G79" i="25"/>
  <c r="F79" i="25"/>
  <c r="E79" i="25"/>
  <c r="Q78" i="25"/>
  <c r="P78" i="25"/>
  <c r="O78" i="25"/>
  <c r="N78" i="25"/>
  <c r="M78" i="25"/>
  <c r="L78" i="25"/>
  <c r="K78" i="25"/>
  <c r="J78" i="25"/>
  <c r="I78" i="25"/>
  <c r="H78" i="25"/>
  <c r="G78" i="25"/>
  <c r="F78" i="25"/>
  <c r="E78" i="25"/>
</calcChain>
</file>

<file path=xl/sharedStrings.xml><?xml version="1.0" encoding="utf-8"?>
<sst xmlns="http://schemas.openxmlformats.org/spreadsheetml/2006/main" count="3071" uniqueCount="217">
  <si>
    <t>採取地点</t>
    <rPh sb="0" eb="2">
      <t>サイシュ</t>
    </rPh>
    <rPh sb="2" eb="4">
      <t>チテン</t>
    </rPh>
    <phoneticPr fontId="1"/>
  </si>
  <si>
    <t>門</t>
    <rPh sb="0" eb="1">
      <t>モン</t>
    </rPh>
    <phoneticPr fontId="1"/>
  </si>
  <si>
    <t>Cryptomonadaceae</t>
  </si>
  <si>
    <t>Prorocentrum minimum</t>
  </si>
  <si>
    <t>Dinophysis acuminata</t>
  </si>
  <si>
    <t>Ceratium furca</t>
  </si>
  <si>
    <t>Heterocapsa triquetra</t>
  </si>
  <si>
    <t>Protoperidinium bipes</t>
  </si>
  <si>
    <t>Thalassiosira rotula</t>
  </si>
  <si>
    <t>Thalassiosiraceae</t>
  </si>
  <si>
    <t>Actinoptychus senarius</t>
  </si>
  <si>
    <t>Guinardia flaccida</t>
  </si>
  <si>
    <t>Rhizosolenia fragilissima</t>
  </si>
  <si>
    <t>Rhizosolenia setigera</t>
  </si>
  <si>
    <t>Cerataulina pelagica</t>
  </si>
  <si>
    <t>Eucampia zodiacus</t>
  </si>
  <si>
    <t>Chaetoceros debile</t>
  </si>
  <si>
    <t>Chaetoceros sociale</t>
  </si>
  <si>
    <t>Euglenophyceae</t>
  </si>
  <si>
    <t>Prasinophyceae</t>
  </si>
  <si>
    <t>Mesodinium rubrum</t>
  </si>
  <si>
    <t>Ciliophora</t>
  </si>
  <si>
    <t>種類組成</t>
    <rPh sb="0" eb="2">
      <t>シュルイ</t>
    </rPh>
    <rPh sb="2" eb="4">
      <t>ソセイ</t>
    </rPh>
    <phoneticPr fontId="1"/>
  </si>
  <si>
    <t>検査条件</t>
    <rPh sb="0" eb="2">
      <t>ケンサ</t>
    </rPh>
    <rPh sb="2" eb="4">
      <t>ジョウケン</t>
    </rPh>
    <phoneticPr fontId="1"/>
  </si>
  <si>
    <t>固定条件</t>
    <rPh sb="0" eb="2">
      <t>コテイ</t>
    </rPh>
    <rPh sb="2" eb="4">
      <t>ジョウケン</t>
    </rPh>
    <phoneticPr fontId="1"/>
  </si>
  <si>
    <t>分離条件</t>
    <rPh sb="0" eb="2">
      <t>ブンリ</t>
    </rPh>
    <rPh sb="2" eb="4">
      <t>ジョウケン</t>
    </rPh>
    <phoneticPr fontId="1"/>
  </si>
  <si>
    <t>Leptocylindrus minimus</t>
  </si>
  <si>
    <t>Chaetoceros lorenzianum</t>
  </si>
  <si>
    <t>Ceratium kofoidii</t>
  </si>
  <si>
    <t>Chaetoceros danicum</t>
  </si>
  <si>
    <t>Chaetoceros didymum</t>
  </si>
  <si>
    <t>Leptocylindrus mediterraneus</t>
  </si>
  <si>
    <t>Amphorellopsis acuta</t>
  </si>
  <si>
    <t>ｸﾘﾌﾟﾄ植物</t>
  </si>
  <si>
    <t>ｸﾘﾌﾟﾄ藻</t>
  </si>
  <si>
    <t>渦鞭毛植物</t>
  </si>
  <si>
    <t>渦鞭毛藻</t>
  </si>
  <si>
    <t>珪藻</t>
  </si>
  <si>
    <t>Chaetoceros compressum</t>
  </si>
  <si>
    <t>Chaetoceros radicans</t>
  </si>
  <si>
    <t>Thalassiothrix frauenfeldii</t>
  </si>
  <si>
    <t>ﾕｰｸﾞﾚﾅ植物</t>
  </si>
  <si>
    <t>ﾕ-ｸﾞﾚﾅ藻</t>
  </si>
  <si>
    <t>微小鞭毛藻類</t>
  </si>
  <si>
    <t/>
  </si>
  <si>
    <t>Micro-flagellates</t>
  </si>
  <si>
    <t>原生動物</t>
  </si>
  <si>
    <t>多膜</t>
  </si>
  <si>
    <t>（繊毛虫類）</t>
  </si>
  <si>
    <t>節足動物</t>
  </si>
  <si>
    <t>甲殻</t>
  </si>
  <si>
    <t>Nauplius larva of Copepoda</t>
  </si>
  <si>
    <t>ﾕｰｸﾞﾚﾅ藻</t>
  </si>
  <si>
    <t>微細鞭毛藻類</t>
  </si>
  <si>
    <t>緑色植物</t>
  </si>
  <si>
    <t>ﾌﾟﾗｼﾉ藻</t>
  </si>
  <si>
    <t>ｷﾈﾄﾌﾗｸﾞﾐﾉﾌｫｰﾗ</t>
  </si>
  <si>
    <t>Gonyaulax verior</t>
  </si>
  <si>
    <t>Rhizosolenia stolterfothii</t>
  </si>
  <si>
    <t>ﾃﾞｨｸﾁｵｶ藻</t>
    <rPh sb="7" eb="8">
      <t>モ</t>
    </rPh>
    <phoneticPr fontId="1"/>
  </si>
  <si>
    <t>ﾊﾌﾟﾄ藻</t>
  </si>
  <si>
    <t>ｵﾀﾏﾎﾞﾔ</t>
  </si>
  <si>
    <t>不等毛植物</t>
  </si>
  <si>
    <t>ﾃﾞｨｸﾁｵｶ藻</t>
  </si>
  <si>
    <t>原索動物</t>
  </si>
  <si>
    <t>ﾗﾌｨﾄﾞ藻</t>
  </si>
  <si>
    <t>袋形動物</t>
  </si>
  <si>
    <t>ﾜﾑｼ</t>
  </si>
  <si>
    <t>Prorocentrum micans</t>
  </si>
  <si>
    <t>Prorocentrum triestinum</t>
  </si>
  <si>
    <t>Chaetoceros curvisetum</t>
  </si>
  <si>
    <t>ﾆﾏｲｶﾞｲ</t>
  </si>
  <si>
    <t>ｴﾌﾞﾘｱ藻</t>
  </si>
  <si>
    <t>東京湾1</t>
  </si>
  <si>
    <t>東京湾3</t>
  </si>
  <si>
    <t>東京湾4</t>
  </si>
  <si>
    <t>東京湾5</t>
  </si>
  <si>
    <t>東京湾7</t>
  </si>
  <si>
    <t>東京湾8</t>
  </si>
  <si>
    <t>東京湾9</t>
  </si>
  <si>
    <t>東京湾13</t>
  </si>
  <si>
    <t>東京湾15</t>
  </si>
  <si>
    <t>東京湾20</t>
  </si>
  <si>
    <t>東京湾21</t>
    <phoneticPr fontId="1"/>
  </si>
  <si>
    <t>東京湾23</t>
    <phoneticPr fontId="1"/>
  </si>
  <si>
    <t>東京湾25</t>
    <phoneticPr fontId="1"/>
  </si>
  <si>
    <t>採取年月日</t>
    <rPh sb="0" eb="2">
      <t>サイシュ</t>
    </rPh>
    <rPh sb="2" eb="5">
      <t>ネンガッピ</t>
    </rPh>
    <phoneticPr fontId="1"/>
  </si>
  <si>
    <t>採取時刻</t>
    <rPh sb="0" eb="2">
      <t>サイシュ</t>
    </rPh>
    <rPh sb="2" eb="4">
      <t>ジコク</t>
    </rPh>
    <phoneticPr fontId="1"/>
  </si>
  <si>
    <t>全水深（ｍ）</t>
    <rPh sb="0" eb="1">
      <t>ゼン</t>
    </rPh>
    <rPh sb="1" eb="3">
      <t>スイシン</t>
    </rPh>
    <phoneticPr fontId="1"/>
  </si>
  <si>
    <t>採取水深（ｍ）</t>
    <rPh sb="0" eb="2">
      <t>サイシュ</t>
    </rPh>
    <rPh sb="2" eb="4">
      <t>スイシン</t>
    </rPh>
    <phoneticPr fontId="1"/>
  </si>
  <si>
    <t>採水量（ｍL)</t>
    <rPh sb="0" eb="2">
      <t>サイスイ</t>
    </rPh>
    <rPh sb="2" eb="3">
      <t>リョウ</t>
    </rPh>
    <phoneticPr fontId="1"/>
  </si>
  <si>
    <r>
      <t>沈殿量</t>
    </r>
    <r>
      <rPr>
        <vertAlign val="superscript"/>
        <sz val="12"/>
        <rFont val="ＭＳ 明朝"/>
        <family val="1"/>
        <charset val="128"/>
      </rPr>
      <t>*</t>
    </r>
    <r>
      <rPr>
        <sz val="12"/>
        <rFont val="ＭＳ 明朝"/>
        <family val="1"/>
        <charset val="128"/>
      </rPr>
      <t>（ｍL／ｍ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rPh sb="0" eb="2">
      <t>チンデン</t>
    </rPh>
    <rPh sb="2" eb="3">
      <t>リョウ</t>
    </rPh>
    <phoneticPr fontId="1"/>
  </si>
  <si>
    <t>No</t>
    <phoneticPr fontId="1"/>
  </si>
  <si>
    <t>綱</t>
    <rPh sb="0" eb="1">
      <t>ツナ</t>
    </rPh>
    <phoneticPr fontId="1"/>
  </si>
  <si>
    <t>出現種名</t>
    <rPh sb="0" eb="2">
      <t>シュツゲン</t>
    </rPh>
    <rPh sb="2" eb="3">
      <t>シュ</t>
    </rPh>
    <rPh sb="3" eb="4">
      <t>メイ</t>
    </rPh>
    <phoneticPr fontId="1"/>
  </si>
  <si>
    <r>
      <rPr>
        <i/>
        <sz val="12"/>
        <rFont val="ＭＳ 明朝"/>
        <family val="1"/>
        <charset val="128"/>
      </rPr>
      <t xml:space="preserve">Gyrodinium </t>
    </r>
    <r>
      <rPr>
        <sz val="12"/>
        <rFont val="ＭＳ 明朝"/>
        <family val="1"/>
        <charset val="128"/>
      </rPr>
      <t>sp.</t>
    </r>
    <phoneticPr fontId="1"/>
  </si>
  <si>
    <t>Gymnodiniales</t>
    <phoneticPr fontId="1"/>
  </si>
  <si>
    <r>
      <rPr>
        <i/>
        <sz val="12"/>
        <rFont val="ＭＳ 明朝"/>
        <family val="1"/>
        <charset val="128"/>
      </rPr>
      <t xml:space="preserve">Scrippsiella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</si>
  <si>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Heterocapsa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</si>
  <si>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Protoperidinium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</si>
  <si>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Gonyaulax </t>
    </r>
    <r>
      <rPr>
        <sz val="12"/>
        <rFont val="ＭＳ 明朝"/>
        <family val="1"/>
        <charset val="128"/>
      </rPr>
      <t>sp.</t>
    </r>
    <phoneticPr fontId="1"/>
  </si>
  <si>
    <t>Peridiniales</t>
    <phoneticPr fontId="1"/>
  </si>
  <si>
    <t>Lauderia annulata</t>
    <phoneticPr fontId="1"/>
  </si>
  <si>
    <t>Skeletonema costatum</t>
    <phoneticPr fontId="1"/>
  </si>
  <si>
    <r>
      <rPr>
        <i/>
        <sz val="12"/>
        <rFont val="ＭＳ 明朝"/>
        <family val="1"/>
        <charset val="128"/>
      </rPr>
      <t xml:space="preserve">Thalassiosira </t>
    </r>
    <r>
      <rPr>
        <sz val="12"/>
        <rFont val="ＭＳ 明朝"/>
        <family val="1"/>
        <charset val="128"/>
      </rPr>
      <t>sp.</t>
    </r>
    <phoneticPr fontId="1"/>
  </si>
  <si>
    <t>Leptocylindrus danicus</t>
    <phoneticPr fontId="1"/>
  </si>
  <si>
    <r>
      <rPr>
        <i/>
        <sz val="12"/>
        <rFont val="ＭＳ 明朝"/>
        <family val="1"/>
        <charset val="128"/>
      </rPr>
      <t xml:space="preserve">Coscinodiscus </t>
    </r>
    <r>
      <rPr>
        <sz val="12"/>
        <rFont val="ＭＳ 明朝"/>
        <family val="1"/>
        <charset val="128"/>
      </rPr>
      <t>sp.</t>
    </r>
    <phoneticPr fontId="1"/>
  </si>
  <si>
    <r>
      <t xml:space="preserve">Dactyliosolen </t>
    </r>
    <r>
      <rPr>
        <sz val="12"/>
        <rFont val="ＭＳ 明朝"/>
        <family val="1"/>
        <charset val="128"/>
      </rPr>
      <t>sp.</t>
    </r>
    <phoneticPr fontId="1"/>
  </si>
  <si>
    <t>Rhizosolenia imbricata</t>
  </si>
  <si>
    <r>
      <t xml:space="preserve">Bacteriastrum </t>
    </r>
    <r>
      <rPr>
        <sz val="12"/>
        <rFont val="ＭＳ 明朝"/>
        <family val="1"/>
        <charset val="128"/>
      </rPr>
      <t>sp.</t>
    </r>
    <phoneticPr fontId="1"/>
  </si>
  <si>
    <t>Chaetoceros affine</t>
    <phoneticPr fontId="1"/>
  </si>
  <si>
    <r>
      <rPr>
        <i/>
        <sz val="12"/>
        <rFont val="ＭＳ 明朝"/>
        <family val="1"/>
        <charset val="128"/>
      </rPr>
      <t xml:space="preserve">Chaetoceros </t>
    </r>
    <r>
      <rPr>
        <sz val="12"/>
        <rFont val="ＭＳ 明朝"/>
        <family val="1"/>
        <charset val="128"/>
      </rPr>
      <t>subgen.</t>
    </r>
    <r>
      <rPr>
        <i/>
        <sz val="12"/>
        <rFont val="ＭＳ 明朝"/>
        <family val="1"/>
        <charset val="128"/>
      </rPr>
      <t xml:space="preserve">Hyalochaete </t>
    </r>
    <r>
      <rPr>
        <sz val="12"/>
        <rFont val="ＭＳ 明朝"/>
        <family val="1"/>
        <charset val="128"/>
      </rPr>
      <t>sp.</t>
    </r>
    <phoneticPr fontId="1"/>
  </si>
  <si>
    <t>Asterionella glacialis</t>
    <phoneticPr fontId="1"/>
  </si>
  <si>
    <t>Thalassionema nitzschioides</t>
    <phoneticPr fontId="1"/>
  </si>
  <si>
    <r>
      <rPr>
        <i/>
        <sz val="12"/>
        <rFont val="ＭＳ 明朝"/>
        <family val="1"/>
        <charset val="128"/>
      </rPr>
      <t xml:space="preserve">Pleurosigma </t>
    </r>
    <r>
      <rPr>
        <sz val="12"/>
        <rFont val="ＭＳ 明朝"/>
        <family val="1"/>
        <charset val="128"/>
      </rPr>
      <t>sp.</t>
    </r>
    <phoneticPr fontId="1"/>
  </si>
  <si>
    <t>Cylindrotheca closterium</t>
    <phoneticPr fontId="1"/>
  </si>
  <si>
    <r>
      <rPr>
        <i/>
        <sz val="12"/>
        <rFont val="ＭＳ 明朝"/>
        <family val="1"/>
        <charset val="128"/>
      </rPr>
      <t xml:space="preserve">Nitzschia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</si>
  <si>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Tintinnopsis </t>
    </r>
    <r>
      <rPr>
        <sz val="12"/>
        <rFont val="ＭＳ 明朝"/>
        <family val="1"/>
        <charset val="128"/>
      </rPr>
      <t>sp.</t>
    </r>
    <phoneticPr fontId="1"/>
  </si>
  <si>
    <t>総　　　　　数</t>
    <rPh sb="0" eb="1">
      <t>フサ</t>
    </rPh>
    <rPh sb="6" eb="7">
      <t>カズ</t>
    </rPh>
    <phoneticPr fontId="1"/>
  </si>
  <si>
    <t>検鏡条件</t>
    <rPh sb="0" eb="2">
      <t>ケンキョウ</t>
    </rPh>
    <rPh sb="2" eb="4">
      <t>ジョウケン</t>
    </rPh>
    <phoneticPr fontId="1"/>
  </si>
  <si>
    <t>検鏡者所属氏名</t>
    <rPh sb="0" eb="2">
      <t>ケンキョウ</t>
    </rPh>
    <rPh sb="2" eb="3">
      <t>シャ</t>
    </rPh>
    <rPh sb="3" eb="5">
      <t>ショゾク</t>
    </rPh>
    <rPh sb="5" eb="7">
      <t>シメイ</t>
    </rPh>
    <phoneticPr fontId="1"/>
  </si>
  <si>
    <t>備　　考</t>
    <rPh sb="0" eb="1">
      <t>ソナエ</t>
    </rPh>
    <rPh sb="3" eb="4">
      <t>コウ</t>
    </rPh>
    <phoneticPr fontId="1"/>
  </si>
  <si>
    <t>*沈殿量：海洋観測指針 6.2.3.1 体積測定(沈殿法）による</t>
    <rPh sb="1" eb="4">
      <t>チンデンリョウ</t>
    </rPh>
    <rPh sb="5" eb="7">
      <t>カイヨウ</t>
    </rPh>
    <rPh sb="7" eb="9">
      <t>カンソク</t>
    </rPh>
    <rPh sb="9" eb="11">
      <t>シシン</t>
    </rPh>
    <rPh sb="20" eb="22">
      <t>タイセキ</t>
    </rPh>
    <rPh sb="22" eb="24">
      <t>ソクテイ</t>
    </rPh>
    <rPh sb="25" eb="27">
      <t>チンデン</t>
    </rPh>
    <rPh sb="27" eb="28">
      <t>ホウ</t>
    </rPh>
    <phoneticPr fontId="1"/>
  </si>
  <si>
    <t>Oxyphysis oxytoxoides</t>
    <phoneticPr fontId="1"/>
  </si>
  <si>
    <t>東京湾22</t>
    <phoneticPr fontId="1"/>
  </si>
  <si>
    <r>
      <rPr>
        <i/>
        <sz val="12"/>
        <rFont val="ＭＳ 明朝"/>
        <family val="1"/>
        <charset val="128"/>
      </rPr>
      <t xml:space="preserve">Gymnodinium </t>
    </r>
    <r>
      <rPr>
        <sz val="12"/>
        <rFont val="ＭＳ 明朝"/>
        <family val="1"/>
        <charset val="128"/>
      </rPr>
      <t>sp.</t>
    </r>
    <phoneticPr fontId="1"/>
  </si>
  <si>
    <t>Distephanus speculum</t>
    <phoneticPr fontId="1"/>
  </si>
  <si>
    <t>Detonula pumila</t>
    <phoneticPr fontId="1"/>
  </si>
  <si>
    <t>Rhizosolenia calcar-avis</t>
  </si>
  <si>
    <t>Tiarina fusus</t>
  </si>
  <si>
    <t>Heterosigma akashiwo</t>
    <phoneticPr fontId="1"/>
  </si>
  <si>
    <t>Thalassiosira anguste-lineata</t>
  </si>
  <si>
    <t>Ditylum brightwellii</t>
    <phoneticPr fontId="1"/>
  </si>
  <si>
    <r>
      <rPr>
        <i/>
        <sz val="12"/>
        <rFont val="ＭＳ 明朝"/>
        <family val="1"/>
        <charset val="128"/>
      </rPr>
      <t xml:space="preserve">Eutintinnus </t>
    </r>
    <r>
      <rPr>
        <sz val="12"/>
        <rFont val="ＭＳ 明朝"/>
        <family val="1"/>
        <charset val="128"/>
      </rPr>
      <t>sp.</t>
    </r>
    <phoneticPr fontId="1"/>
  </si>
  <si>
    <t>種類組成</t>
    <phoneticPr fontId="1"/>
  </si>
  <si>
    <t>ルゴール液　試料水2Ｌに対して10ml添加（濃度0.5％）</t>
    <rPh sb="4" eb="5">
      <t>エキ</t>
    </rPh>
    <rPh sb="6" eb="8">
      <t>シリョウ</t>
    </rPh>
    <rPh sb="8" eb="9">
      <t>スイ</t>
    </rPh>
    <rPh sb="12" eb="13">
      <t>タイ</t>
    </rPh>
    <rPh sb="19" eb="21">
      <t>テンカ</t>
    </rPh>
    <rPh sb="22" eb="24">
      <t>ノウド</t>
    </rPh>
    <phoneticPr fontId="1"/>
  </si>
  <si>
    <t>オリンパス光学顕微鏡　倍率100倍　200倍　400倍 で検鏡</t>
    <rPh sb="5" eb="7">
      <t>コウガク</t>
    </rPh>
    <rPh sb="7" eb="10">
      <t>ケンビキョウ</t>
    </rPh>
    <rPh sb="11" eb="13">
      <t>バイリツ</t>
    </rPh>
    <rPh sb="16" eb="17">
      <t>バイ</t>
    </rPh>
    <rPh sb="21" eb="22">
      <t>バイ</t>
    </rPh>
    <rPh sb="26" eb="27">
      <t>バイ</t>
    </rPh>
    <phoneticPr fontId="1"/>
  </si>
  <si>
    <t>中外テクノス株式会社  関東環境技術センター　中井　駿</t>
    <rPh sb="23" eb="25">
      <t>ナカイ</t>
    </rPh>
    <rPh sb="26" eb="27">
      <t>シュン</t>
    </rPh>
    <phoneticPr fontId="1"/>
  </si>
  <si>
    <t>Gymnodinium sanguineum</t>
  </si>
  <si>
    <t>Chaetoceros pseudocurvisetum</t>
  </si>
  <si>
    <t>東京湾21</t>
  </si>
  <si>
    <t>東京湾23</t>
  </si>
  <si>
    <t>東京湾25</t>
  </si>
  <si>
    <r>
      <rPr>
        <i/>
        <sz val="12"/>
        <rFont val="ＭＳ 明朝"/>
        <family val="1"/>
        <charset val="128"/>
      </rPr>
      <t xml:space="preserve">Synchaeta </t>
    </r>
    <r>
      <rPr>
        <sz val="12"/>
        <rFont val="ＭＳ 明朝"/>
        <family val="1"/>
        <charset val="128"/>
      </rPr>
      <t>sp.</t>
    </r>
    <phoneticPr fontId="1"/>
  </si>
  <si>
    <t>Dictyocha fibula</t>
    <phoneticPr fontId="1"/>
  </si>
  <si>
    <t>Oligotrichida</t>
    <phoneticPr fontId="1"/>
  </si>
  <si>
    <t>ﾊﾌﾟﾄ植物</t>
  </si>
  <si>
    <t>Haptophyceae</t>
  </si>
  <si>
    <t>調査名：千葉県公共用水域水質等監視業務（4月）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</si>
  <si>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調査名：千葉県公共用水域水質等監視業務（5月）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</si>
  <si>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r>
      <rPr>
        <i/>
        <sz val="12"/>
        <rFont val="ＭＳ 明朝"/>
        <family val="1"/>
        <charset val="128"/>
      </rPr>
      <t xml:space="preserve">Polykrikos </t>
    </r>
    <r>
      <rPr>
        <sz val="12"/>
        <rFont val="ＭＳ 明朝"/>
        <family val="1"/>
        <charset val="128"/>
      </rPr>
      <t>sp.</t>
    </r>
    <phoneticPr fontId="1"/>
  </si>
  <si>
    <t>Asteromphalus cleveanus</t>
    <phoneticPr fontId="1"/>
  </si>
  <si>
    <r>
      <rPr>
        <i/>
        <sz val="12"/>
        <rFont val="ＭＳ 明朝"/>
        <family val="1"/>
        <charset val="128"/>
      </rPr>
      <t xml:space="preserve">Navicula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</si>
  <si>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Helicostomella </t>
    </r>
    <r>
      <rPr>
        <sz val="12"/>
        <rFont val="ＭＳ 明朝"/>
        <family val="1"/>
        <charset val="128"/>
      </rPr>
      <t>sp.</t>
    </r>
    <phoneticPr fontId="1"/>
  </si>
  <si>
    <t>なし</t>
  </si>
  <si>
    <t>調査名：千葉県公共用水域水質等監視業務（6月）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</si>
  <si>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Pyrophacus steinii</t>
    <phoneticPr fontId="1"/>
  </si>
  <si>
    <t>Helicostomella fusiformis</t>
    <phoneticPr fontId="1"/>
  </si>
  <si>
    <t>調査名：千葉県公共用水域水質等監視業務（7月）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</si>
  <si>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Ceratium fusus</t>
  </si>
  <si>
    <t>調査名：千葉県公共用水域水質等監視業務（8月）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</si>
  <si>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Ebria tripartita</t>
    <phoneticPr fontId="1"/>
  </si>
  <si>
    <t>調査名：千葉県公共用水域水質等監視業務（9月）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</si>
  <si>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Karenia mikimotoi</t>
    <phoneticPr fontId="1"/>
  </si>
  <si>
    <r>
      <rPr>
        <i/>
        <sz val="12"/>
        <rFont val="ＭＳ 明朝"/>
        <family val="1"/>
        <charset val="128"/>
      </rPr>
      <t xml:space="preserve">Cyclotella </t>
    </r>
    <r>
      <rPr>
        <sz val="12"/>
        <rFont val="ＭＳ 明朝"/>
        <family val="1"/>
        <charset val="128"/>
      </rPr>
      <t>sp.</t>
    </r>
    <phoneticPr fontId="1"/>
  </si>
  <si>
    <t>調査名：千葉県公共用水域水質等監視業務（11月）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1"/>
  </si>
  <si>
    <t>調査名：千葉県公共用水域水質等監視業務（12月）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1"/>
  </si>
  <si>
    <t>東京湾22</t>
  </si>
  <si>
    <t>東京湾24</t>
  </si>
  <si>
    <t>東京湾27</t>
  </si>
  <si>
    <t>調査名：千葉県公共用水域水質等監視業務（1月）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</si>
  <si>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t>Amylax triacantha</t>
  </si>
  <si>
    <t>調査名：千葉県公共用水域水質等監視業務（2月）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</si>
  <si>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r>
      <rPr>
        <i/>
        <sz val="12"/>
        <rFont val="ＭＳ 明朝"/>
        <family val="1"/>
        <charset val="128"/>
      </rPr>
      <t>Stenosemella</t>
    </r>
    <r>
      <rPr>
        <sz val="12"/>
        <rFont val="ＭＳ 明朝"/>
        <family val="1"/>
        <charset val="128"/>
      </rPr>
      <t xml:space="preserve"> sp.</t>
    </r>
    <phoneticPr fontId="1"/>
  </si>
  <si>
    <t>調査名：千葉県公共用水域水質等監視業務（3月）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1" eb="22">
      <t>ガツ</t>
    </rPh>
    <rPh sb="30" eb="32">
      <t>ドウテイ</t>
    </rPh>
    <rPh sb="32" eb="34">
      <t>ケイスウ</t>
    </rPh>
    <rPh sb="34" eb="36">
      <t>ケッカ</t>
    </rPh>
    <phoneticPr fontId="1"/>
  </si>
  <si>
    <r>
      <t xml:space="preserve">Favella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</si>
  <si>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Acartia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</si>
  <si>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Dinophysis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</si>
  <si>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Oithona </t>
    </r>
    <r>
      <rPr>
        <sz val="12"/>
        <rFont val="ＭＳ 明朝"/>
        <family val="1"/>
        <charset val="128"/>
      </rPr>
      <t>sp.</t>
    </r>
    <phoneticPr fontId="1"/>
  </si>
  <si>
    <r>
      <rPr>
        <i/>
        <sz val="12"/>
        <rFont val="ＭＳ 明朝"/>
        <family val="1"/>
        <charset val="128"/>
      </rPr>
      <t xml:space="preserve">Oikopleura </t>
    </r>
    <r>
      <rPr>
        <sz val="12"/>
        <rFont val="ＭＳ 明朝"/>
        <family val="1"/>
        <charset val="128"/>
      </rPr>
      <t>sp.</t>
    </r>
    <phoneticPr fontId="1"/>
  </si>
  <si>
    <t>東京湾24</t>
    <phoneticPr fontId="1"/>
  </si>
  <si>
    <t>東京湾27</t>
    <phoneticPr fontId="1"/>
  </si>
  <si>
    <t>Chaetoceros diadema</t>
  </si>
  <si>
    <t>Noctiluca scintillans</t>
    <phoneticPr fontId="1"/>
  </si>
  <si>
    <t>Rhizosolenia alata</t>
  </si>
  <si>
    <t>Neodelphineis pelagica</t>
    <phoneticPr fontId="1"/>
  </si>
  <si>
    <t>軟体動物</t>
    <rPh sb="0" eb="2">
      <t>ナンタイ</t>
    </rPh>
    <rPh sb="2" eb="4">
      <t>ドウブツ</t>
    </rPh>
    <phoneticPr fontId="6"/>
  </si>
  <si>
    <t>D larva of Bivalvia</t>
  </si>
  <si>
    <t>Dinophysis caudata</t>
  </si>
  <si>
    <t>Rhizosolenia delicatula</t>
  </si>
  <si>
    <t>調査名：千葉県公共用水域水質等監視業務（10月）　プランクトン同定計数結果</t>
    <rPh sb="0" eb="2">
      <t>チョウサ</t>
    </rPh>
    <rPh sb="2" eb="3">
      <t>メイ</t>
    </rPh>
    <rPh sb="4" eb="7">
      <t>チバケン</t>
    </rPh>
    <rPh sb="7" eb="10">
      <t>コウキョウヨウ</t>
    </rPh>
    <rPh sb="10" eb="12">
      <t>スイイキ</t>
    </rPh>
    <rPh sb="12" eb="14">
      <t>スイシツ</t>
    </rPh>
    <rPh sb="14" eb="15">
      <t>トウ</t>
    </rPh>
    <rPh sb="15" eb="17">
      <t>カンシ</t>
    </rPh>
    <rPh sb="17" eb="19">
      <t>ギョウム</t>
    </rPh>
    <rPh sb="22" eb="23">
      <t>ガツ</t>
    </rPh>
    <rPh sb="31" eb="33">
      <t>ドウテイ</t>
    </rPh>
    <rPh sb="33" eb="35">
      <t>ケイスウ</t>
    </rPh>
    <rPh sb="35" eb="37">
      <t>ケッカ</t>
    </rPh>
    <phoneticPr fontId="1"/>
  </si>
  <si>
    <t>Stephanopyxis palmeriana</t>
    <phoneticPr fontId="1"/>
  </si>
  <si>
    <t>藍藻</t>
  </si>
  <si>
    <t>緑藻</t>
  </si>
  <si>
    <t>多毛</t>
  </si>
  <si>
    <t>Protoperidinium pellucidum</t>
  </si>
  <si>
    <t>Hemiaulus sinensis</t>
    <phoneticPr fontId="1"/>
  </si>
  <si>
    <t>Gyrodinium instriatum</t>
  </si>
  <si>
    <t>Eucampia cornuta</t>
    <phoneticPr fontId="1"/>
  </si>
  <si>
    <t>Ciliophora</t>
    <phoneticPr fontId="1"/>
  </si>
  <si>
    <t>Diplopsalis lenticula</t>
    <phoneticPr fontId="1"/>
  </si>
  <si>
    <r>
      <t xml:space="preserve">Ceratium </t>
    </r>
    <r>
      <rPr>
        <sz val="12"/>
        <rFont val="ＭＳ 明朝"/>
        <family val="1"/>
        <charset val="128"/>
      </rPr>
      <t>sp.</t>
    </r>
    <phoneticPr fontId="1"/>
  </si>
  <si>
    <t>Aulacoseira ambigua</t>
  </si>
  <si>
    <t>Melosira varians</t>
  </si>
  <si>
    <t>Asterionella formosa</t>
  </si>
  <si>
    <r>
      <rPr>
        <i/>
        <sz val="12"/>
        <rFont val="ＭＳ 明朝"/>
        <family val="1"/>
        <charset val="128"/>
      </rPr>
      <t xml:space="preserve">Scenedesmus </t>
    </r>
    <r>
      <rPr>
        <sz val="12"/>
        <rFont val="ＭＳ 明朝"/>
        <family val="1"/>
        <charset val="128"/>
      </rPr>
      <t>sp.</t>
    </r>
    <phoneticPr fontId="1"/>
  </si>
  <si>
    <t>Coscinodiscus granii</t>
  </si>
  <si>
    <r>
      <rPr>
        <i/>
        <sz val="12"/>
        <rFont val="ＭＳ 明朝"/>
        <family val="1"/>
        <charset val="128"/>
      </rPr>
      <t xml:space="preserve">Thalassiothrix </t>
    </r>
    <r>
      <rPr>
        <sz val="12"/>
        <rFont val="ＭＳ 明朝"/>
        <family val="1"/>
        <charset val="128"/>
      </rPr>
      <t>sp.</t>
    </r>
    <phoneticPr fontId="1"/>
  </si>
  <si>
    <t>Trichocerca marina</t>
  </si>
  <si>
    <t>Chattonella marina</t>
    <phoneticPr fontId="1"/>
  </si>
  <si>
    <t>環形動物</t>
  </si>
  <si>
    <t>Polychaeta larva</t>
  </si>
  <si>
    <t>Lithodesmium variabile</t>
    <phoneticPr fontId="1"/>
  </si>
  <si>
    <r>
      <rPr>
        <i/>
        <sz val="12"/>
        <rFont val="ＭＳ 明朝"/>
        <family val="1"/>
        <charset val="128"/>
      </rPr>
      <t xml:space="preserve">Tintinnidium </t>
    </r>
    <r>
      <rPr>
        <sz val="12"/>
        <rFont val="ＭＳ 明朝"/>
        <family val="1"/>
        <charset val="128"/>
      </rPr>
      <t>sp.</t>
    </r>
    <phoneticPr fontId="1"/>
  </si>
  <si>
    <r>
      <t xml:space="preserve">Alexandrium </t>
    </r>
    <r>
      <rPr>
        <sz val="12"/>
        <rFont val="ＭＳ 明朝"/>
        <family val="1"/>
        <charset val="128"/>
      </rPr>
      <t>sp.</t>
    </r>
    <phoneticPr fontId="1"/>
  </si>
  <si>
    <t>Fibrocapsa japonica</t>
    <phoneticPr fontId="1"/>
  </si>
  <si>
    <t>4.89：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</si>
</sst>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80" fontId="2" fillId="0" borderId="1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80" fontId="2" fillId="0" borderId="2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4" fontId="2" fillId="0" borderId="1" xfId="0" applyNumberFormat="1" applyFont="1" applyBorder="1" applyAlignment="1">
      <alignment horizontal="center" vertical="center" shrinkToFit="1"/>
    </xf>
    <xf numFmtId="20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14" fontId="2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4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distributed" vertical="center" indent="4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652D-908A-40FE-AFBC-37BE2858E7C0}">
  <sheetPr>
    <pageSetUpPr fitToPage="1"/>
  </sheetPr>
  <dimension ref="A2:R100"/>
  <sheetViews>
    <sheetView tabSelected="1" zoomScale="70" zoomScaleNormal="70" workbookViewId="0">
      <selection activeCell="V90" sqref="V90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148</v>
      </c>
      <c r="B2" s="49"/>
      <c r="C2" s="49"/>
      <c r="D2" s="49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124</v>
      </c>
      <c r="P3" s="4" t="s">
        <v>180</v>
      </c>
      <c r="Q3" s="4" t="s">
        <v>181</v>
      </c>
    </row>
    <row r="4" spans="1:18" ht="18.75" customHeight="1" x14ac:dyDescent="0.15">
      <c r="A4" s="46" t="s">
        <v>86</v>
      </c>
      <c r="B4" s="46"/>
      <c r="C4" s="46"/>
      <c r="D4" s="46"/>
      <c r="E4" s="23">
        <v>45036</v>
      </c>
      <c r="F4" s="23">
        <v>45036</v>
      </c>
      <c r="G4" s="23">
        <v>45036</v>
      </c>
      <c r="H4" s="23">
        <v>45037</v>
      </c>
      <c r="I4" s="23">
        <v>45037</v>
      </c>
      <c r="J4" s="23">
        <v>45036</v>
      </c>
      <c r="K4" s="23">
        <v>45037</v>
      </c>
      <c r="L4" s="23">
        <v>45036</v>
      </c>
      <c r="M4" s="23">
        <v>45040</v>
      </c>
      <c r="N4" s="23">
        <v>45040</v>
      </c>
      <c r="O4" s="23">
        <v>45040</v>
      </c>
      <c r="P4" s="23">
        <v>45040</v>
      </c>
      <c r="Q4" s="23">
        <v>45040</v>
      </c>
    </row>
    <row r="5" spans="1:18" ht="18.75" customHeight="1" x14ac:dyDescent="0.15">
      <c r="A5" s="46" t="s">
        <v>87</v>
      </c>
      <c r="B5" s="46"/>
      <c r="C5" s="46"/>
      <c r="D5" s="46"/>
      <c r="E5" s="24">
        <v>0.44791666666666669</v>
      </c>
      <c r="F5" s="24">
        <v>0.40486111111111112</v>
      </c>
      <c r="G5" s="24">
        <v>0.38819444444444445</v>
      </c>
      <c r="H5" s="24">
        <v>0.42152777777777778</v>
      </c>
      <c r="I5" s="24">
        <v>0.39930555555555558</v>
      </c>
      <c r="J5" s="24">
        <v>0.46458333333333335</v>
      </c>
      <c r="K5" s="24">
        <v>0.38472222222222219</v>
      </c>
      <c r="L5" s="24">
        <v>0.48333333333333334</v>
      </c>
      <c r="M5" s="24">
        <v>0.49513888888888885</v>
      </c>
      <c r="N5" s="24">
        <v>0.55833333333333335</v>
      </c>
      <c r="O5" s="24">
        <v>0.36874999999999997</v>
      </c>
      <c r="P5" s="24">
        <v>0.40069444444444446</v>
      </c>
      <c r="Q5" s="24">
        <v>0.42222222222222222</v>
      </c>
    </row>
    <row r="6" spans="1:18" ht="18.75" customHeight="1" x14ac:dyDescent="0.15">
      <c r="A6" s="46" t="s">
        <v>88</v>
      </c>
      <c r="B6" s="46"/>
      <c r="C6" s="46"/>
      <c r="D6" s="46"/>
      <c r="E6" s="25">
        <v>7</v>
      </c>
      <c r="F6" s="4">
        <v>5.5</v>
      </c>
      <c r="G6" s="25">
        <v>11</v>
      </c>
      <c r="H6" s="25">
        <v>8</v>
      </c>
      <c r="I6" s="25">
        <v>10</v>
      </c>
      <c r="J6" s="25">
        <v>17</v>
      </c>
      <c r="K6" s="25">
        <v>15</v>
      </c>
      <c r="L6" s="25">
        <v>20</v>
      </c>
      <c r="M6" s="25">
        <v>13</v>
      </c>
      <c r="N6" s="25">
        <v>10</v>
      </c>
      <c r="O6" s="25">
        <v>18</v>
      </c>
      <c r="P6" s="4">
        <v>31.5</v>
      </c>
      <c r="Q6" s="4">
        <v>56.5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50</v>
      </c>
      <c r="G9" s="5">
        <v>150</v>
      </c>
      <c r="H9" s="5">
        <v>100</v>
      </c>
      <c r="I9" s="5">
        <v>100</v>
      </c>
      <c r="J9" s="5">
        <v>200</v>
      </c>
      <c r="K9" s="5">
        <v>100</v>
      </c>
      <c r="L9" s="5">
        <v>100</v>
      </c>
      <c r="M9" s="5">
        <v>50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5632</v>
      </c>
      <c r="F11" s="8">
        <v>524.80000000000007</v>
      </c>
      <c r="G11" s="8">
        <v>4761.6000000000004</v>
      </c>
      <c r="H11" s="8">
        <v>4044.8</v>
      </c>
      <c r="I11" s="8">
        <v>2380.8000000000002</v>
      </c>
      <c r="J11" s="8">
        <v>2764.8</v>
      </c>
      <c r="K11" s="8">
        <v>3123.2000000000003</v>
      </c>
      <c r="L11" s="8">
        <v>3840</v>
      </c>
      <c r="M11" s="8">
        <v>3276.8</v>
      </c>
      <c r="N11" s="8">
        <v>1638.4</v>
      </c>
      <c r="O11" s="8">
        <v>17.600000000000001</v>
      </c>
      <c r="P11" s="8">
        <v>121.60000000000001</v>
      </c>
      <c r="Q11" s="8">
        <v>76.800000000000011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3.2</v>
      </c>
      <c r="K12" s="8">
        <v>1.6</v>
      </c>
      <c r="L12" s="8">
        <v>0</v>
      </c>
      <c r="M12" s="8">
        <v>1.6</v>
      </c>
      <c r="N12" s="8">
        <v>0</v>
      </c>
      <c r="O12" s="8">
        <v>0</v>
      </c>
      <c r="P12" s="8">
        <v>0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640</v>
      </c>
      <c r="F13" s="8">
        <v>38.400000000000006</v>
      </c>
      <c r="G13" s="8">
        <v>192</v>
      </c>
      <c r="H13" s="8">
        <v>44.800000000000004</v>
      </c>
      <c r="I13" s="8">
        <v>1.6</v>
      </c>
      <c r="J13" s="8">
        <v>396.8</v>
      </c>
      <c r="K13" s="8">
        <v>243.20000000000002</v>
      </c>
      <c r="L13" s="8">
        <v>166.4</v>
      </c>
      <c r="M13" s="8">
        <v>38.400000000000006</v>
      </c>
      <c r="N13" s="8">
        <v>19.200000000000003</v>
      </c>
      <c r="O13" s="8">
        <v>0</v>
      </c>
      <c r="P13" s="8">
        <v>0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3.2</v>
      </c>
      <c r="F14" s="8">
        <v>0</v>
      </c>
      <c r="G14" s="8">
        <v>12.8</v>
      </c>
      <c r="H14" s="8">
        <v>0</v>
      </c>
      <c r="I14" s="8">
        <v>3.2</v>
      </c>
      <c r="J14" s="8">
        <v>12.8</v>
      </c>
      <c r="K14" s="8">
        <v>3.2</v>
      </c>
      <c r="L14" s="8">
        <v>0</v>
      </c>
      <c r="M14" s="8">
        <v>0</v>
      </c>
      <c r="N14" s="8">
        <v>3.2</v>
      </c>
      <c r="O14" s="8">
        <v>0</v>
      </c>
      <c r="P14" s="8">
        <v>0.8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1.6</v>
      </c>
      <c r="F15" s="8">
        <v>0</v>
      </c>
      <c r="G15" s="8">
        <v>19.200000000000003</v>
      </c>
      <c r="H15" s="8">
        <v>0</v>
      </c>
      <c r="I15" s="8">
        <v>3.2</v>
      </c>
      <c r="J15" s="8">
        <v>1.6</v>
      </c>
      <c r="K15" s="8">
        <v>19.200000000000003</v>
      </c>
      <c r="L15" s="8">
        <v>1.6</v>
      </c>
      <c r="M15" s="8">
        <v>1.6</v>
      </c>
      <c r="N15" s="8">
        <v>0.8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7" t="s">
        <v>177</v>
      </c>
      <c r="E16" s="8">
        <v>0</v>
      </c>
      <c r="F16" s="8">
        <v>0</v>
      </c>
      <c r="G16" s="8">
        <v>3.2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10" t="s">
        <v>123</v>
      </c>
      <c r="E17" s="8">
        <v>0</v>
      </c>
      <c r="F17" s="8">
        <v>0</v>
      </c>
      <c r="G17" s="8">
        <v>19.200000000000003</v>
      </c>
      <c r="H17" s="8">
        <v>0</v>
      </c>
      <c r="I17" s="8">
        <v>0</v>
      </c>
      <c r="J17" s="8">
        <v>3.2</v>
      </c>
      <c r="K17" s="8">
        <v>3.2</v>
      </c>
      <c r="L17" s="8">
        <v>0</v>
      </c>
      <c r="M17" s="8">
        <v>1.6</v>
      </c>
      <c r="N17" s="8">
        <v>1.6</v>
      </c>
      <c r="O17" s="8">
        <v>0</v>
      </c>
      <c r="P17" s="8">
        <v>0</v>
      </c>
      <c r="Q17" s="8">
        <v>0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125</v>
      </c>
      <c r="E18" s="8">
        <v>0</v>
      </c>
      <c r="F18" s="8">
        <v>0</v>
      </c>
      <c r="G18" s="8">
        <v>1.6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0.4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95</v>
      </c>
      <c r="E19" s="8">
        <v>96</v>
      </c>
      <c r="F19" s="8">
        <v>3.2</v>
      </c>
      <c r="G19" s="8">
        <v>76.800000000000011</v>
      </c>
      <c r="H19" s="8">
        <v>12.8</v>
      </c>
      <c r="I19" s="8">
        <v>32</v>
      </c>
      <c r="J19" s="8">
        <v>32</v>
      </c>
      <c r="K19" s="8">
        <v>19.200000000000003</v>
      </c>
      <c r="L19" s="8">
        <v>32</v>
      </c>
      <c r="M19" s="8">
        <v>19.200000000000003</v>
      </c>
      <c r="N19" s="8">
        <v>0</v>
      </c>
      <c r="O19" s="8">
        <v>6.4</v>
      </c>
      <c r="P19" s="8">
        <v>3.2</v>
      </c>
      <c r="Q19" s="8">
        <v>3.2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32</v>
      </c>
      <c r="K20" s="8">
        <v>0</v>
      </c>
      <c r="L20" s="8">
        <v>0</v>
      </c>
      <c r="M20" s="8">
        <v>3.2</v>
      </c>
      <c r="N20" s="8">
        <v>0</v>
      </c>
      <c r="O20" s="8">
        <v>0</v>
      </c>
      <c r="P20" s="8">
        <v>0.8</v>
      </c>
      <c r="Q20" s="8">
        <v>0.4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10" t="s">
        <v>156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1.6</v>
      </c>
      <c r="N21" s="8">
        <v>0</v>
      </c>
      <c r="O21" s="8">
        <v>0</v>
      </c>
      <c r="P21" s="8">
        <v>0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97</v>
      </c>
      <c r="E22" s="8">
        <v>19.200000000000003</v>
      </c>
      <c r="F22" s="8">
        <v>1.6</v>
      </c>
      <c r="G22" s="8">
        <v>0</v>
      </c>
      <c r="H22" s="8">
        <v>0</v>
      </c>
      <c r="I22" s="8">
        <v>0</v>
      </c>
      <c r="J22" s="8">
        <v>3.2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0.8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6</v>
      </c>
      <c r="E23" s="8">
        <v>185.60000000000002</v>
      </c>
      <c r="F23" s="8">
        <v>6.4</v>
      </c>
      <c r="G23" s="8">
        <v>147.20000000000002</v>
      </c>
      <c r="H23" s="8">
        <v>38.400000000000006</v>
      </c>
      <c r="I23" s="8">
        <v>1.6</v>
      </c>
      <c r="J23" s="8">
        <v>96</v>
      </c>
      <c r="K23" s="8">
        <v>70.400000000000006</v>
      </c>
      <c r="L23" s="8">
        <v>32</v>
      </c>
      <c r="M23" s="8">
        <v>32</v>
      </c>
      <c r="N23" s="8">
        <v>0</v>
      </c>
      <c r="O23" s="8">
        <v>0</v>
      </c>
      <c r="P23" s="8">
        <v>0</v>
      </c>
      <c r="Q23" s="8">
        <v>0.4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98</v>
      </c>
      <c r="E24" s="8">
        <v>19.200000000000003</v>
      </c>
      <c r="F24" s="8">
        <v>0.8</v>
      </c>
      <c r="G24" s="8">
        <v>6.4</v>
      </c>
      <c r="H24" s="8">
        <v>19.200000000000003</v>
      </c>
      <c r="I24" s="8">
        <v>51.2</v>
      </c>
      <c r="J24" s="8">
        <v>25.6</v>
      </c>
      <c r="K24" s="8">
        <v>25.6</v>
      </c>
      <c r="L24" s="8">
        <v>3.2</v>
      </c>
      <c r="M24" s="8">
        <v>12.8</v>
      </c>
      <c r="N24" s="8">
        <v>3.2</v>
      </c>
      <c r="O24" s="8">
        <v>1.6</v>
      </c>
      <c r="P24" s="8">
        <v>9.6000000000000014</v>
      </c>
      <c r="Q24" s="8">
        <v>6.4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10" t="s">
        <v>7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3.2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195</v>
      </c>
      <c r="E26" s="8">
        <v>6.4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7" t="s">
        <v>99</v>
      </c>
      <c r="E27" s="8">
        <v>51.2</v>
      </c>
      <c r="F27" s="8">
        <v>19.200000000000003</v>
      </c>
      <c r="G27" s="8">
        <v>64</v>
      </c>
      <c r="H27" s="8">
        <v>38.400000000000006</v>
      </c>
      <c r="I27" s="8">
        <v>25.6</v>
      </c>
      <c r="J27" s="8">
        <v>32</v>
      </c>
      <c r="K27" s="8">
        <v>25.6</v>
      </c>
      <c r="L27" s="8">
        <v>19.200000000000003</v>
      </c>
      <c r="M27" s="8">
        <v>3.2</v>
      </c>
      <c r="N27" s="8">
        <v>9.6000000000000014</v>
      </c>
      <c r="O27" s="8">
        <v>0</v>
      </c>
      <c r="P27" s="8">
        <v>0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171</v>
      </c>
      <c r="E28" s="8">
        <v>0</v>
      </c>
      <c r="F28" s="8">
        <v>0</v>
      </c>
      <c r="G28" s="8">
        <v>3.2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10" t="s">
        <v>57</v>
      </c>
      <c r="E29" s="8">
        <v>0</v>
      </c>
      <c r="F29" s="8">
        <v>0</v>
      </c>
      <c r="G29" s="8">
        <v>1.6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7" t="s">
        <v>100</v>
      </c>
      <c r="E30" s="8">
        <v>0</v>
      </c>
      <c r="F30" s="8">
        <v>0</v>
      </c>
      <c r="G30" s="8">
        <v>3.2</v>
      </c>
      <c r="H30" s="8">
        <v>0</v>
      </c>
      <c r="I30" s="8">
        <v>0</v>
      </c>
      <c r="J30" s="8">
        <v>3.2</v>
      </c>
      <c r="K30" s="8">
        <v>1.6</v>
      </c>
      <c r="L30" s="8">
        <v>0</v>
      </c>
      <c r="M30" s="8">
        <v>0</v>
      </c>
      <c r="N30" s="8">
        <v>1.6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35</v>
      </c>
      <c r="C31" s="7" t="s">
        <v>36</v>
      </c>
      <c r="D31" s="10" t="s">
        <v>159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3.2</v>
      </c>
      <c r="N31" s="8">
        <v>0</v>
      </c>
      <c r="O31" s="8">
        <v>0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35</v>
      </c>
      <c r="C32" s="7" t="s">
        <v>36</v>
      </c>
      <c r="D32" s="10" t="s">
        <v>28</v>
      </c>
      <c r="E32" s="8">
        <v>3.2</v>
      </c>
      <c r="F32" s="8">
        <v>0</v>
      </c>
      <c r="G32" s="8">
        <v>19.200000000000003</v>
      </c>
      <c r="H32" s="8">
        <v>1.6</v>
      </c>
      <c r="I32" s="8">
        <v>0</v>
      </c>
      <c r="J32" s="8">
        <v>1.6</v>
      </c>
      <c r="K32" s="8">
        <v>0</v>
      </c>
      <c r="L32" s="8">
        <v>0</v>
      </c>
      <c r="M32" s="8">
        <v>1.6</v>
      </c>
      <c r="N32" s="8">
        <v>0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63</v>
      </c>
      <c r="D33" s="10" t="s">
        <v>144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1.6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63</v>
      </c>
      <c r="D34" s="10" t="s">
        <v>126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3.2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65</v>
      </c>
      <c r="D35" s="10" t="s">
        <v>130</v>
      </c>
      <c r="E35" s="8">
        <v>0</v>
      </c>
      <c r="F35" s="8">
        <v>0</v>
      </c>
      <c r="G35" s="8">
        <v>0</v>
      </c>
      <c r="H35" s="8">
        <v>0</v>
      </c>
      <c r="I35" s="8">
        <v>1.6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127</v>
      </c>
      <c r="E36" s="8">
        <v>0</v>
      </c>
      <c r="F36" s="8">
        <v>19.200000000000003</v>
      </c>
      <c r="G36" s="8">
        <v>25.6</v>
      </c>
      <c r="H36" s="8">
        <v>0</v>
      </c>
      <c r="I36" s="8">
        <v>0</v>
      </c>
      <c r="J36" s="8">
        <v>25.6</v>
      </c>
      <c r="K36" s="8">
        <v>0</v>
      </c>
      <c r="L36" s="8">
        <v>32</v>
      </c>
      <c r="M36" s="8">
        <v>0</v>
      </c>
      <c r="N36" s="8">
        <v>0</v>
      </c>
      <c r="O36" s="8">
        <v>0</v>
      </c>
      <c r="P36" s="8">
        <v>0</v>
      </c>
      <c r="Q36" s="8">
        <v>6.4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10" t="s">
        <v>102</v>
      </c>
      <c r="E37" s="8">
        <v>0</v>
      </c>
      <c r="F37" s="8">
        <v>0</v>
      </c>
      <c r="G37" s="8">
        <v>0</v>
      </c>
      <c r="H37" s="8">
        <v>25.6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3.2</v>
      </c>
      <c r="P37" s="8">
        <v>0</v>
      </c>
      <c r="Q37" s="8">
        <v>0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103</v>
      </c>
      <c r="E38" s="8">
        <v>70.400000000000006</v>
      </c>
      <c r="F38" s="8">
        <v>60.800000000000004</v>
      </c>
      <c r="G38" s="8">
        <v>12.8</v>
      </c>
      <c r="H38" s="8">
        <v>19.200000000000003</v>
      </c>
      <c r="I38" s="8">
        <v>25.6</v>
      </c>
      <c r="J38" s="8">
        <v>44.800000000000004</v>
      </c>
      <c r="K38" s="8">
        <v>32</v>
      </c>
      <c r="L38" s="8">
        <v>19.200000000000003</v>
      </c>
      <c r="M38" s="8">
        <v>70.400000000000006</v>
      </c>
      <c r="N38" s="8">
        <v>19.200000000000003</v>
      </c>
      <c r="O38" s="8">
        <v>0</v>
      </c>
      <c r="P38" s="8">
        <v>0</v>
      </c>
      <c r="Q38" s="8">
        <v>0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8</v>
      </c>
      <c r="E39" s="8">
        <v>0</v>
      </c>
      <c r="F39" s="8">
        <v>0.8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7" t="s">
        <v>104</v>
      </c>
      <c r="E40" s="8">
        <v>108.80000000000001</v>
      </c>
      <c r="F40" s="8">
        <v>54.400000000000006</v>
      </c>
      <c r="G40" s="8">
        <v>83.2</v>
      </c>
      <c r="H40" s="8">
        <v>108.80000000000001</v>
      </c>
      <c r="I40" s="8">
        <v>57.6</v>
      </c>
      <c r="J40" s="8">
        <v>70.400000000000006</v>
      </c>
      <c r="K40" s="8">
        <v>76.800000000000011</v>
      </c>
      <c r="L40" s="8">
        <v>83.2</v>
      </c>
      <c r="M40" s="8">
        <v>128</v>
      </c>
      <c r="N40" s="8">
        <v>28.8</v>
      </c>
      <c r="O40" s="8">
        <v>11.200000000000001</v>
      </c>
      <c r="P40" s="8">
        <v>3.2</v>
      </c>
      <c r="Q40" s="8">
        <v>0.8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7" t="s">
        <v>9</v>
      </c>
      <c r="E41" s="8">
        <v>3.2</v>
      </c>
      <c r="F41" s="8">
        <v>3.2</v>
      </c>
      <c r="G41" s="8">
        <v>0</v>
      </c>
      <c r="H41" s="8">
        <v>3.2</v>
      </c>
      <c r="I41" s="8">
        <v>0</v>
      </c>
      <c r="J41" s="8">
        <v>3.2</v>
      </c>
      <c r="K41" s="8">
        <v>3.2</v>
      </c>
      <c r="L41" s="8">
        <v>3.2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105</v>
      </c>
      <c r="E42" s="8">
        <v>819.2</v>
      </c>
      <c r="F42" s="8">
        <v>102.4</v>
      </c>
      <c r="G42" s="8">
        <v>1075.2</v>
      </c>
      <c r="H42" s="8">
        <v>1177.6000000000001</v>
      </c>
      <c r="I42" s="8">
        <v>947.2</v>
      </c>
      <c r="J42" s="8">
        <v>2918.4</v>
      </c>
      <c r="K42" s="8">
        <v>1536</v>
      </c>
      <c r="L42" s="8">
        <v>2867.2000000000003</v>
      </c>
      <c r="M42" s="8">
        <v>83.2</v>
      </c>
      <c r="N42" s="8">
        <v>32</v>
      </c>
      <c r="O42" s="8">
        <v>20.8</v>
      </c>
      <c r="P42" s="8">
        <v>1.6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31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4.8000000000000007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7" t="s">
        <v>106</v>
      </c>
      <c r="E44" s="8">
        <v>0</v>
      </c>
      <c r="F44" s="8">
        <v>0.8</v>
      </c>
      <c r="G44" s="8">
        <v>1.6</v>
      </c>
      <c r="H44" s="8">
        <v>0</v>
      </c>
      <c r="I44" s="8">
        <v>0</v>
      </c>
      <c r="J44" s="8">
        <v>0</v>
      </c>
      <c r="K44" s="8">
        <v>0</v>
      </c>
      <c r="L44" s="8">
        <v>3.2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10</v>
      </c>
      <c r="E45" s="8">
        <v>32</v>
      </c>
      <c r="F45" s="8">
        <v>12.8</v>
      </c>
      <c r="G45" s="8">
        <v>51.2</v>
      </c>
      <c r="H45" s="8">
        <v>0</v>
      </c>
      <c r="I45" s="8">
        <v>38.400000000000006</v>
      </c>
      <c r="J45" s="8">
        <v>25.6</v>
      </c>
      <c r="K45" s="8">
        <v>12.8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184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0.8</v>
      </c>
      <c r="P46" s="8">
        <v>0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189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16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12</v>
      </c>
      <c r="E48" s="8">
        <v>870.40000000000009</v>
      </c>
      <c r="F48" s="8">
        <v>499.20000000000005</v>
      </c>
      <c r="G48" s="8">
        <v>3686.4</v>
      </c>
      <c r="H48" s="8">
        <v>3174.4</v>
      </c>
      <c r="I48" s="8">
        <v>2688</v>
      </c>
      <c r="J48" s="8">
        <v>3123.2000000000003</v>
      </c>
      <c r="K48" s="8">
        <v>3712</v>
      </c>
      <c r="L48" s="8">
        <v>588.80000000000007</v>
      </c>
      <c r="M48" s="8">
        <v>2150.4</v>
      </c>
      <c r="N48" s="8">
        <v>54.400000000000006</v>
      </c>
      <c r="O48" s="8">
        <v>3.2</v>
      </c>
      <c r="P48" s="8">
        <v>0.8</v>
      </c>
      <c r="Q48" s="8">
        <v>3.2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13</v>
      </c>
      <c r="E49" s="8">
        <v>0</v>
      </c>
      <c r="F49" s="8">
        <v>1.6</v>
      </c>
      <c r="G49" s="8">
        <v>1.6</v>
      </c>
      <c r="H49" s="8">
        <v>1.6</v>
      </c>
      <c r="I49" s="8">
        <v>3.2</v>
      </c>
      <c r="J49" s="8">
        <v>0</v>
      </c>
      <c r="K49" s="8">
        <v>1.6</v>
      </c>
      <c r="L49" s="8">
        <v>3.2</v>
      </c>
      <c r="M49" s="8">
        <v>3.2</v>
      </c>
      <c r="N49" s="8">
        <v>0.8</v>
      </c>
      <c r="O49" s="8">
        <v>0</v>
      </c>
      <c r="P49" s="8">
        <v>0.8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58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16</v>
      </c>
      <c r="O50" s="8">
        <v>0</v>
      </c>
      <c r="P50" s="8">
        <v>0</v>
      </c>
      <c r="Q50" s="8">
        <v>0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14</v>
      </c>
      <c r="E51" s="8">
        <v>3.2</v>
      </c>
      <c r="F51" s="8">
        <v>6.4</v>
      </c>
      <c r="G51" s="8">
        <v>0</v>
      </c>
      <c r="H51" s="8">
        <v>44.800000000000004</v>
      </c>
      <c r="I51" s="8">
        <v>12.8</v>
      </c>
      <c r="J51" s="8">
        <v>0</v>
      </c>
      <c r="K51" s="8">
        <v>0</v>
      </c>
      <c r="L51" s="8">
        <v>0</v>
      </c>
      <c r="M51" s="8">
        <v>3.2</v>
      </c>
      <c r="N51" s="8">
        <v>1.6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15</v>
      </c>
      <c r="E52" s="8">
        <v>0</v>
      </c>
      <c r="F52" s="8">
        <v>0</v>
      </c>
      <c r="G52" s="8">
        <v>19.200000000000003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196</v>
      </c>
      <c r="E53" s="8">
        <v>6.4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1.6</v>
      </c>
      <c r="N53" s="8">
        <v>0</v>
      </c>
      <c r="O53" s="8">
        <v>0</v>
      </c>
      <c r="P53" s="8">
        <v>0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70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9.6000000000000014</v>
      </c>
      <c r="P54" s="8">
        <v>11.200000000000001</v>
      </c>
      <c r="Q54" s="8">
        <v>24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29</v>
      </c>
      <c r="E55" s="8">
        <v>0</v>
      </c>
      <c r="F55" s="8">
        <v>1.6</v>
      </c>
      <c r="G55" s="8">
        <v>1.6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16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35.200000000000003</v>
      </c>
      <c r="P56" s="8">
        <v>17.600000000000001</v>
      </c>
      <c r="Q56" s="8">
        <v>27.200000000000003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30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3.2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27</v>
      </c>
      <c r="E58" s="8">
        <v>0</v>
      </c>
      <c r="F58" s="8">
        <v>0</v>
      </c>
      <c r="G58" s="8">
        <v>19.200000000000003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39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11.200000000000001</v>
      </c>
      <c r="P59" s="8">
        <v>0</v>
      </c>
      <c r="Q59" s="8">
        <v>11.200000000000001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17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6.4</v>
      </c>
      <c r="O60" s="8">
        <v>32</v>
      </c>
      <c r="P60" s="8">
        <v>9.6000000000000014</v>
      </c>
      <c r="Q60" s="8">
        <v>6.4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7" t="s">
        <v>111</v>
      </c>
      <c r="E61" s="8">
        <v>3.2</v>
      </c>
      <c r="F61" s="8">
        <v>0</v>
      </c>
      <c r="G61" s="8">
        <v>0</v>
      </c>
      <c r="H61" s="8">
        <v>3.2</v>
      </c>
      <c r="I61" s="8">
        <v>1.6</v>
      </c>
      <c r="J61" s="8">
        <v>1.6</v>
      </c>
      <c r="K61" s="8">
        <v>0</v>
      </c>
      <c r="L61" s="8">
        <v>0</v>
      </c>
      <c r="M61" s="8">
        <v>3.2</v>
      </c>
      <c r="N61" s="8">
        <v>0</v>
      </c>
      <c r="O61" s="8">
        <v>8</v>
      </c>
      <c r="P61" s="8">
        <v>16</v>
      </c>
      <c r="Q61" s="8">
        <v>16</v>
      </c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132</v>
      </c>
      <c r="E62" s="8">
        <v>1.6</v>
      </c>
      <c r="F62" s="8">
        <v>0.8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112</v>
      </c>
      <c r="E63" s="8">
        <v>12.8</v>
      </c>
      <c r="F63" s="8">
        <v>6.4</v>
      </c>
      <c r="G63" s="8">
        <v>19.200000000000003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6.4</v>
      </c>
      <c r="O63" s="8">
        <v>14.4</v>
      </c>
      <c r="P63" s="8">
        <v>38.400000000000006</v>
      </c>
      <c r="Q63" s="8">
        <v>12.8</v>
      </c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113</v>
      </c>
      <c r="E64" s="8">
        <v>57.6</v>
      </c>
      <c r="F64" s="8">
        <v>9.6000000000000014</v>
      </c>
      <c r="G64" s="8">
        <v>6.4</v>
      </c>
      <c r="H64" s="8">
        <v>89.600000000000009</v>
      </c>
      <c r="I64" s="8">
        <v>51.2</v>
      </c>
      <c r="J64" s="8">
        <v>38.400000000000006</v>
      </c>
      <c r="K64" s="8">
        <v>25.6</v>
      </c>
      <c r="L64" s="8">
        <v>44.800000000000004</v>
      </c>
      <c r="M64" s="8">
        <v>12.8</v>
      </c>
      <c r="N64" s="8">
        <v>19.200000000000003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10" t="s">
        <v>40</v>
      </c>
      <c r="E65" s="8">
        <v>1.6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7" t="s">
        <v>152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0.4</v>
      </c>
      <c r="P66" s="8">
        <v>0</v>
      </c>
      <c r="Q66" s="8">
        <v>0</v>
      </c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7" t="s">
        <v>114</v>
      </c>
      <c r="E67" s="8">
        <v>1.6</v>
      </c>
      <c r="F67" s="8">
        <v>0.8</v>
      </c>
      <c r="G67" s="8">
        <v>3.2</v>
      </c>
      <c r="H67" s="8">
        <v>1.6</v>
      </c>
      <c r="I67" s="8">
        <v>3.2</v>
      </c>
      <c r="J67" s="8">
        <v>1.6</v>
      </c>
      <c r="K67" s="8">
        <v>1.6</v>
      </c>
      <c r="L67" s="8">
        <v>1.6</v>
      </c>
      <c r="M67" s="8">
        <v>6.4</v>
      </c>
      <c r="N67" s="8">
        <v>1.6</v>
      </c>
      <c r="O67" s="8">
        <v>0</v>
      </c>
      <c r="P67" s="8">
        <v>0</v>
      </c>
      <c r="Q67" s="8">
        <v>0.8</v>
      </c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115</v>
      </c>
      <c r="E68" s="8">
        <v>25.6</v>
      </c>
      <c r="F68" s="8">
        <v>6.4</v>
      </c>
      <c r="G68" s="8">
        <v>19.200000000000003</v>
      </c>
      <c r="H68" s="8">
        <v>3.2</v>
      </c>
      <c r="I68" s="8">
        <v>0</v>
      </c>
      <c r="J68" s="8">
        <v>3.2</v>
      </c>
      <c r="K68" s="8">
        <v>19.200000000000003</v>
      </c>
      <c r="L68" s="8">
        <v>0</v>
      </c>
      <c r="M68" s="8">
        <v>3.2</v>
      </c>
      <c r="N68" s="8">
        <v>9.6000000000000014</v>
      </c>
      <c r="O68" s="8">
        <v>6.4</v>
      </c>
      <c r="P68" s="8">
        <v>4.8000000000000007</v>
      </c>
      <c r="Q68" s="8">
        <v>0.8</v>
      </c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7" t="s">
        <v>116</v>
      </c>
      <c r="E69" s="8">
        <v>19.200000000000003</v>
      </c>
      <c r="F69" s="8">
        <v>3.2</v>
      </c>
      <c r="G69" s="8">
        <v>32</v>
      </c>
      <c r="H69" s="8">
        <v>32</v>
      </c>
      <c r="I69" s="8">
        <v>32</v>
      </c>
      <c r="J69" s="8">
        <v>38.400000000000006</v>
      </c>
      <c r="K69" s="8">
        <v>12.8</v>
      </c>
      <c r="L69" s="8">
        <v>12.8</v>
      </c>
      <c r="M69" s="8">
        <v>12.8</v>
      </c>
      <c r="N69" s="8">
        <v>6.4</v>
      </c>
      <c r="O69" s="8">
        <v>16</v>
      </c>
      <c r="P69" s="8">
        <v>48</v>
      </c>
      <c r="Q69" s="8">
        <v>27.200000000000003</v>
      </c>
      <c r="R69" s="9"/>
    </row>
    <row r="70" spans="1:18" ht="18.75" customHeight="1" x14ac:dyDescent="0.15">
      <c r="A70" s="7">
        <v>60</v>
      </c>
      <c r="B70" s="7" t="s">
        <v>41</v>
      </c>
      <c r="C70" s="7" t="s">
        <v>42</v>
      </c>
      <c r="D70" s="7" t="s">
        <v>18</v>
      </c>
      <c r="E70" s="8">
        <v>76.800000000000011</v>
      </c>
      <c r="F70" s="8">
        <v>0</v>
      </c>
      <c r="G70" s="8">
        <v>12.8</v>
      </c>
      <c r="H70" s="8">
        <v>1.6</v>
      </c>
      <c r="I70" s="8">
        <v>1.6</v>
      </c>
      <c r="J70" s="8">
        <v>38.400000000000006</v>
      </c>
      <c r="K70" s="8">
        <v>0</v>
      </c>
      <c r="L70" s="8">
        <v>12.8</v>
      </c>
      <c r="M70" s="8">
        <v>1.6</v>
      </c>
      <c r="N70" s="8">
        <v>0</v>
      </c>
      <c r="O70" s="8">
        <v>0</v>
      </c>
      <c r="P70" s="8">
        <v>0.8</v>
      </c>
      <c r="Q70" s="8">
        <v>0</v>
      </c>
      <c r="R70" s="9"/>
    </row>
    <row r="71" spans="1:18" ht="18.75" customHeight="1" x14ac:dyDescent="0.15">
      <c r="A71" s="7">
        <v>61</v>
      </c>
      <c r="B71" s="7" t="s">
        <v>54</v>
      </c>
      <c r="C71" s="7" t="s">
        <v>55</v>
      </c>
      <c r="D71" s="7" t="s">
        <v>19</v>
      </c>
      <c r="E71" s="8">
        <v>179.20000000000002</v>
      </c>
      <c r="F71" s="8">
        <v>16</v>
      </c>
      <c r="G71" s="8">
        <v>0</v>
      </c>
      <c r="H71" s="8">
        <v>38.400000000000006</v>
      </c>
      <c r="I71" s="8">
        <v>3.2</v>
      </c>
      <c r="J71" s="8">
        <v>32</v>
      </c>
      <c r="K71" s="8">
        <v>1.6</v>
      </c>
      <c r="L71" s="8">
        <v>19.200000000000003</v>
      </c>
      <c r="M71" s="8">
        <v>0</v>
      </c>
      <c r="N71" s="8">
        <v>0</v>
      </c>
      <c r="O71" s="8">
        <v>0.8</v>
      </c>
      <c r="P71" s="8">
        <v>4.8000000000000007</v>
      </c>
      <c r="Q71" s="8">
        <v>0</v>
      </c>
      <c r="R71" s="9"/>
    </row>
    <row r="72" spans="1:18" ht="18.75" customHeight="1" x14ac:dyDescent="0.15">
      <c r="A72" s="7">
        <v>62</v>
      </c>
      <c r="B72" s="7" t="s">
        <v>43</v>
      </c>
      <c r="C72" s="7" t="s">
        <v>44</v>
      </c>
      <c r="D72" s="7" t="s">
        <v>45</v>
      </c>
      <c r="E72" s="8">
        <v>409.6</v>
      </c>
      <c r="F72" s="8">
        <v>80</v>
      </c>
      <c r="G72" s="8">
        <v>108.80000000000001</v>
      </c>
      <c r="H72" s="8">
        <v>217.60000000000002</v>
      </c>
      <c r="I72" s="8">
        <v>153.60000000000002</v>
      </c>
      <c r="J72" s="8">
        <v>665.6</v>
      </c>
      <c r="K72" s="8">
        <v>102.4</v>
      </c>
      <c r="L72" s="8">
        <v>563.20000000000005</v>
      </c>
      <c r="M72" s="8">
        <v>192</v>
      </c>
      <c r="N72" s="8">
        <v>51.2</v>
      </c>
      <c r="O72" s="8">
        <v>6.4</v>
      </c>
      <c r="P72" s="8">
        <v>22.400000000000002</v>
      </c>
      <c r="Q72" s="8">
        <v>24</v>
      </c>
      <c r="R72" s="9"/>
    </row>
    <row r="73" spans="1:18" ht="18.75" customHeight="1" x14ac:dyDescent="0.15">
      <c r="A73" s="7">
        <v>63</v>
      </c>
      <c r="B73" s="7" t="s">
        <v>46</v>
      </c>
      <c r="C73" s="7" t="s">
        <v>56</v>
      </c>
      <c r="D73" s="10" t="s">
        <v>20</v>
      </c>
      <c r="E73" s="8">
        <v>3.2</v>
      </c>
      <c r="F73" s="8">
        <v>0</v>
      </c>
      <c r="G73" s="8">
        <v>1.6</v>
      </c>
      <c r="H73" s="8">
        <v>0</v>
      </c>
      <c r="I73" s="8">
        <v>3.2</v>
      </c>
      <c r="J73" s="8">
        <v>0</v>
      </c>
      <c r="K73" s="8">
        <v>0</v>
      </c>
      <c r="L73" s="8">
        <v>1.6</v>
      </c>
      <c r="M73" s="8">
        <v>3.2</v>
      </c>
      <c r="N73" s="8">
        <v>0</v>
      </c>
      <c r="O73" s="8">
        <v>0</v>
      </c>
      <c r="P73" s="8">
        <v>0</v>
      </c>
      <c r="Q73" s="8">
        <v>0</v>
      </c>
      <c r="R73" s="9"/>
    </row>
    <row r="74" spans="1:18" ht="18.75" customHeight="1" x14ac:dyDescent="0.15">
      <c r="A74" s="7">
        <v>64</v>
      </c>
      <c r="B74" s="7" t="s">
        <v>46</v>
      </c>
      <c r="C74" s="7" t="s">
        <v>47</v>
      </c>
      <c r="D74" s="7" t="s">
        <v>117</v>
      </c>
      <c r="E74" s="8">
        <v>25.6</v>
      </c>
      <c r="F74" s="8">
        <v>1.6</v>
      </c>
      <c r="G74" s="8">
        <v>3.2</v>
      </c>
      <c r="H74" s="8">
        <v>3.2</v>
      </c>
      <c r="I74" s="8">
        <v>1.6</v>
      </c>
      <c r="J74" s="8">
        <v>3.2</v>
      </c>
      <c r="K74" s="8">
        <v>1.6</v>
      </c>
      <c r="L74" s="8">
        <v>3.2</v>
      </c>
      <c r="M74" s="8">
        <v>0</v>
      </c>
      <c r="N74" s="8">
        <v>1.6</v>
      </c>
      <c r="O74" s="8">
        <v>0</v>
      </c>
      <c r="P74" s="8">
        <v>0</v>
      </c>
      <c r="Q74" s="8">
        <v>0</v>
      </c>
      <c r="R74" s="9"/>
    </row>
    <row r="75" spans="1:18" ht="18.75" customHeight="1" x14ac:dyDescent="0.15">
      <c r="A75" s="7">
        <v>65</v>
      </c>
      <c r="B75" s="7" t="s">
        <v>46</v>
      </c>
      <c r="C75" s="7" t="s">
        <v>47</v>
      </c>
      <c r="D75" s="10" t="s">
        <v>157</v>
      </c>
      <c r="E75" s="8">
        <v>1.6</v>
      </c>
      <c r="F75" s="8">
        <v>0</v>
      </c>
      <c r="G75" s="8">
        <v>0</v>
      </c>
      <c r="H75" s="8">
        <v>0</v>
      </c>
      <c r="I75" s="8">
        <v>0</v>
      </c>
      <c r="J75" s="8">
        <v>1.6</v>
      </c>
      <c r="K75" s="8">
        <v>0</v>
      </c>
      <c r="L75" s="8">
        <v>1.6</v>
      </c>
      <c r="M75" s="8">
        <v>0</v>
      </c>
      <c r="N75" s="8">
        <v>0.8</v>
      </c>
      <c r="O75" s="8">
        <v>0</v>
      </c>
      <c r="P75" s="8">
        <v>0</v>
      </c>
      <c r="Q75" s="8">
        <v>0</v>
      </c>
      <c r="R75" s="9"/>
    </row>
    <row r="76" spans="1:18" ht="18.75" customHeight="1" x14ac:dyDescent="0.15">
      <c r="A76" s="7">
        <v>66</v>
      </c>
      <c r="B76" s="7" t="s">
        <v>46</v>
      </c>
      <c r="C76" s="7" t="s">
        <v>47</v>
      </c>
      <c r="D76" s="7" t="s">
        <v>145</v>
      </c>
      <c r="E76" s="8">
        <v>12.8</v>
      </c>
      <c r="F76" s="8">
        <v>1.6</v>
      </c>
      <c r="G76" s="8">
        <v>12.8</v>
      </c>
      <c r="H76" s="8">
        <v>19.200000000000003</v>
      </c>
      <c r="I76" s="8">
        <v>19.200000000000003</v>
      </c>
      <c r="J76" s="8">
        <v>12.8</v>
      </c>
      <c r="K76" s="8">
        <v>25.6</v>
      </c>
      <c r="L76" s="8">
        <v>6.4</v>
      </c>
      <c r="M76" s="8">
        <v>25.6</v>
      </c>
      <c r="N76" s="8">
        <v>0.8</v>
      </c>
      <c r="O76" s="8">
        <v>0.8</v>
      </c>
      <c r="P76" s="8">
        <v>0.8</v>
      </c>
      <c r="Q76" s="8">
        <v>3.2</v>
      </c>
      <c r="R76" s="9"/>
    </row>
    <row r="77" spans="1:18" ht="18.75" customHeight="1" thickBot="1" x14ac:dyDescent="0.2">
      <c r="A77" s="7">
        <v>67</v>
      </c>
      <c r="B77" s="7" t="s">
        <v>46</v>
      </c>
      <c r="C77" s="7" t="s">
        <v>48</v>
      </c>
      <c r="D77" s="7" t="s">
        <v>21</v>
      </c>
      <c r="E77" s="8">
        <v>3.2</v>
      </c>
      <c r="F77" s="8">
        <v>0.8</v>
      </c>
      <c r="G77" s="8">
        <v>3.2</v>
      </c>
      <c r="H77" s="8">
        <v>12.8</v>
      </c>
      <c r="I77" s="8">
        <v>3.2</v>
      </c>
      <c r="J77" s="8">
        <v>3.2</v>
      </c>
      <c r="K77" s="8">
        <v>0</v>
      </c>
      <c r="L77" s="8">
        <v>1.6</v>
      </c>
      <c r="M77" s="8">
        <v>12.8</v>
      </c>
      <c r="N77" s="8">
        <v>1.6</v>
      </c>
      <c r="O77" s="8">
        <v>0</v>
      </c>
      <c r="P77" s="8">
        <v>0.8</v>
      </c>
      <c r="Q77" s="8">
        <v>0.8</v>
      </c>
      <c r="R77" s="9"/>
    </row>
    <row r="78" spans="1:18" ht="18.75" customHeight="1" thickTop="1" x14ac:dyDescent="0.15">
      <c r="A78" s="29" t="s">
        <v>118</v>
      </c>
      <c r="B78" s="29"/>
      <c r="C78" s="29"/>
      <c r="D78" s="29"/>
      <c r="E78" s="12">
        <f t="shared" ref="E78:Q78" si="0">SUM(E11:E77)</f>
        <v>9406.4000000000033</v>
      </c>
      <c r="F78" s="12">
        <f t="shared" si="0"/>
        <v>1484.7999999999997</v>
      </c>
      <c r="G78" s="12">
        <f t="shared" si="0"/>
        <v>10531.200000000004</v>
      </c>
      <c r="H78" s="12">
        <f t="shared" si="0"/>
        <v>9177.600000000004</v>
      </c>
      <c r="I78" s="12">
        <f t="shared" si="0"/>
        <v>6547.1999999999989</v>
      </c>
      <c r="J78" s="12">
        <f t="shared" si="0"/>
        <v>10462.400000000001</v>
      </c>
      <c r="K78" s="12">
        <f t="shared" si="0"/>
        <v>9100.8000000000011</v>
      </c>
      <c r="L78" s="12">
        <f t="shared" si="0"/>
        <v>8366.4000000000015</v>
      </c>
      <c r="M78" s="12">
        <f t="shared" si="0"/>
        <v>6110.4</v>
      </c>
      <c r="N78" s="12">
        <f t="shared" si="0"/>
        <v>1953.5999999999997</v>
      </c>
      <c r="O78" s="12">
        <f t="shared" si="0"/>
        <v>210.80000000000004</v>
      </c>
      <c r="P78" s="12">
        <f t="shared" si="0"/>
        <v>318</v>
      </c>
      <c r="Q78" s="12">
        <f t="shared" si="0"/>
        <v>256.00000000000006</v>
      </c>
    </row>
    <row r="79" spans="1:18" ht="18.75" customHeight="1" x14ac:dyDescent="0.15">
      <c r="A79" s="30" t="s">
        <v>134</v>
      </c>
      <c r="B79" s="31"/>
      <c r="C79" s="13" t="s">
        <v>34</v>
      </c>
      <c r="D79" s="15"/>
      <c r="E79" s="8">
        <f t="shared" ref="E79:Q79" si="1">E11</f>
        <v>5632</v>
      </c>
      <c r="F79" s="8">
        <f t="shared" si="1"/>
        <v>524.80000000000007</v>
      </c>
      <c r="G79" s="8">
        <f t="shared" si="1"/>
        <v>4761.6000000000004</v>
      </c>
      <c r="H79" s="8">
        <f t="shared" si="1"/>
        <v>4044.8</v>
      </c>
      <c r="I79" s="8">
        <f t="shared" si="1"/>
        <v>2380.8000000000002</v>
      </c>
      <c r="J79" s="8">
        <f t="shared" si="1"/>
        <v>2764.8</v>
      </c>
      <c r="K79" s="8">
        <f t="shared" si="1"/>
        <v>3123.2000000000003</v>
      </c>
      <c r="L79" s="8">
        <f t="shared" si="1"/>
        <v>3840</v>
      </c>
      <c r="M79" s="8">
        <f t="shared" si="1"/>
        <v>3276.8</v>
      </c>
      <c r="N79" s="8">
        <f t="shared" si="1"/>
        <v>1638.4</v>
      </c>
      <c r="O79" s="8">
        <f t="shared" si="1"/>
        <v>17.600000000000001</v>
      </c>
      <c r="P79" s="8">
        <f t="shared" si="1"/>
        <v>121.60000000000001</v>
      </c>
      <c r="Q79" s="8">
        <f t="shared" si="1"/>
        <v>76.800000000000011</v>
      </c>
      <c r="R79" s="9"/>
    </row>
    <row r="80" spans="1:18" ht="18.75" customHeight="1" x14ac:dyDescent="0.15">
      <c r="A80" s="30"/>
      <c r="B80" s="31"/>
      <c r="C80" s="13" t="s">
        <v>36</v>
      </c>
      <c r="D80" s="15"/>
      <c r="E80" s="8">
        <f t="shared" ref="E80:Q80" si="2">SUM(E12:E32)</f>
        <v>1025.6000000000001</v>
      </c>
      <c r="F80" s="8">
        <f t="shared" si="2"/>
        <v>69.600000000000009</v>
      </c>
      <c r="G80" s="8">
        <f t="shared" si="2"/>
        <v>569.60000000000014</v>
      </c>
      <c r="H80" s="8">
        <f t="shared" si="2"/>
        <v>155.20000000000002</v>
      </c>
      <c r="I80" s="8">
        <f t="shared" si="2"/>
        <v>118.4</v>
      </c>
      <c r="J80" s="8">
        <f t="shared" si="2"/>
        <v>643.20000000000005</v>
      </c>
      <c r="K80" s="8">
        <f t="shared" si="2"/>
        <v>412.80000000000007</v>
      </c>
      <c r="L80" s="8">
        <f t="shared" si="2"/>
        <v>257.59999999999997</v>
      </c>
      <c r="M80" s="8">
        <f t="shared" si="2"/>
        <v>120</v>
      </c>
      <c r="N80" s="8">
        <f t="shared" si="2"/>
        <v>39.20000000000001</v>
      </c>
      <c r="O80" s="8">
        <f t="shared" si="2"/>
        <v>8</v>
      </c>
      <c r="P80" s="8">
        <f t="shared" si="2"/>
        <v>14.8</v>
      </c>
      <c r="Q80" s="8">
        <f t="shared" si="2"/>
        <v>11.200000000000001</v>
      </c>
      <c r="R80" s="9"/>
    </row>
    <row r="81" spans="1:18" ht="18.75" customHeight="1" x14ac:dyDescent="0.15">
      <c r="A81" s="30"/>
      <c r="B81" s="31"/>
      <c r="C81" s="13" t="s">
        <v>59</v>
      </c>
      <c r="D81" s="15"/>
      <c r="E81" s="8">
        <f t="shared" ref="E81:Q81" si="3">SUM(E33:E34)</f>
        <v>0</v>
      </c>
      <c r="F81" s="8">
        <f t="shared" si="3"/>
        <v>0</v>
      </c>
      <c r="G81" s="8">
        <f t="shared" si="3"/>
        <v>0</v>
      </c>
      <c r="H81" s="8">
        <f t="shared" si="3"/>
        <v>0</v>
      </c>
      <c r="I81" s="8">
        <f t="shared" si="3"/>
        <v>0</v>
      </c>
      <c r="J81" s="8">
        <f t="shared" si="3"/>
        <v>3.2</v>
      </c>
      <c r="K81" s="8">
        <f t="shared" si="3"/>
        <v>0</v>
      </c>
      <c r="L81" s="8">
        <f t="shared" si="3"/>
        <v>0</v>
      </c>
      <c r="M81" s="8">
        <f t="shared" si="3"/>
        <v>0</v>
      </c>
      <c r="N81" s="8">
        <f t="shared" si="3"/>
        <v>1.6</v>
      </c>
      <c r="O81" s="8">
        <f t="shared" si="3"/>
        <v>0</v>
      </c>
      <c r="P81" s="8">
        <f t="shared" si="3"/>
        <v>0</v>
      </c>
      <c r="Q81" s="8">
        <f t="shared" si="3"/>
        <v>0</v>
      </c>
      <c r="R81" s="9"/>
    </row>
    <row r="82" spans="1:18" ht="18.75" customHeight="1" x14ac:dyDescent="0.15">
      <c r="A82" s="30"/>
      <c r="B82" s="31"/>
      <c r="C82" s="13" t="s">
        <v>65</v>
      </c>
      <c r="D82" s="15"/>
      <c r="E82" s="8">
        <f t="shared" ref="E82:Q82" si="4">SUM(E35:E35)</f>
        <v>0</v>
      </c>
      <c r="F82" s="8">
        <f t="shared" si="4"/>
        <v>0</v>
      </c>
      <c r="G82" s="8">
        <f t="shared" si="4"/>
        <v>0</v>
      </c>
      <c r="H82" s="8">
        <f t="shared" si="4"/>
        <v>0</v>
      </c>
      <c r="I82" s="8">
        <f t="shared" si="4"/>
        <v>1.6</v>
      </c>
      <c r="J82" s="8">
        <f t="shared" si="4"/>
        <v>0</v>
      </c>
      <c r="K82" s="8">
        <f t="shared" si="4"/>
        <v>0</v>
      </c>
      <c r="L82" s="8">
        <f t="shared" si="4"/>
        <v>0</v>
      </c>
      <c r="M82" s="8">
        <f t="shared" si="4"/>
        <v>0</v>
      </c>
      <c r="N82" s="8">
        <f t="shared" si="4"/>
        <v>0</v>
      </c>
      <c r="O82" s="8">
        <f t="shared" si="4"/>
        <v>0</v>
      </c>
      <c r="P82" s="8">
        <f t="shared" si="4"/>
        <v>0</v>
      </c>
      <c r="Q82" s="8">
        <f t="shared" si="4"/>
        <v>0</v>
      </c>
      <c r="R82" s="9"/>
    </row>
    <row r="83" spans="1:18" ht="18.75" customHeight="1" x14ac:dyDescent="0.15">
      <c r="A83" s="30"/>
      <c r="B83" s="31"/>
      <c r="C83" s="13" t="s">
        <v>37</v>
      </c>
      <c r="D83" s="15"/>
      <c r="E83" s="8">
        <f t="shared" ref="E83:Q83" si="5">SUM(E36:E69)</f>
        <v>2036.7999999999997</v>
      </c>
      <c r="F83" s="8">
        <f t="shared" si="5"/>
        <v>790.4</v>
      </c>
      <c r="G83" s="8">
        <f t="shared" si="5"/>
        <v>5057.5999999999995</v>
      </c>
      <c r="H83" s="8">
        <f t="shared" si="5"/>
        <v>4684.8000000000011</v>
      </c>
      <c r="I83" s="8">
        <f t="shared" si="5"/>
        <v>3860.7999999999997</v>
      </c>
      <c r="J83" s="8">
        <f t="shared" si="5"/>
        <v>6294.4000000000005</v>
      </c>
      <c r="K83" s="8">
        <f t="shared" si="5"/>
        <v>5433.6000000000013</v>
      </c>
      <c r="L83" s="8">
        <f t="shared" si="5"/>
        <v>3659.2000000000003</v>
      </c>
      <c r="M83" s="8">
        <f t="shared" si="5"/>
        <v>2478.3999999999996</v>
      </c>
      <c r="N83" s="8">
        <f t="shared" si="5"/>
        <v>218.4</v>
      </c>
      <c r="O83" s="8">
        <f t="shared" si="5"/>
        <v>177.20000000000002</v>
      </c>
      <c r="P83" s="8">
        <f t="shared" si="5"/>
        <v>152</v>
      </c>
      <c r="Q83" s="8">
        <f t="shared" si="5"/>
        <v>140</v>
      </c>
      <c r="R83" s="9"/>
    </row>
    <row r="84" spans="1:18" ht="18.75" customHeight="1" x14ac:dyDescent="0.15">
      <c r="A84" s="30"/>
      <c r="B84" s="31"/>
      <c r="C84" s="13" t="s">
        <v>52</v>
      </c>
      <c r="D84" s="15"/>
      <c r="E84" s="8">
        <f t="shared" ref="E84:Q84" si="6">SUM(E70)</f>
        <v>76.800000000000011</v>
      </c>
      <c r="F84" s="8">
        <f t="shared" si="6"/>
        <v>0</v>
      </c>
      <c r="G84" s="8">
        <f t="shared" si="6"/>
        <v>12.8</v>
      </c>
      <c r="H84" s="8">
        <f t="shared" si="6"/>
        <v>1.6</v>
      </c>
      <c r="I84" s="8">
        <f t="shared" si="6"/>
        <v>1.6</v>
      </c>
      <c r="J84" s="8">
        <f t="shared" si="6"/>
        <v>38.400000000000006</v>
      </c>
      <c r="K84" s="8">
        <f t="shared" si="6"/>
        <v>0</v>
      </c>
      <c r="L84" s="8">
        <f t="shared" si="6"/>
        <v>12.8</v>
      </c>
      <c r="M84" s="8">
        <f t="shared" si="6"/>
        <v>1.6</v>
      </c>
      <c r="N84" s="8">
        <f t="shared" si="6"/>
        <v>0</v>
      </c>
      <c r="O84" s="8">
        <f t="shared" si="6"/>
        <v>0</v>
      </c>
      <c r="P84" s="8">
        <f t="shared" si="6"/>
        <v>0.8</v>
      </c>
      <c r="Q84" s="8">
        <f t="shared" si="6"/>
        <v>0</v>
      </c>
      <c r="R84" s="9"/>
    </row>
    <row r="85" spans="1:18" ht="18.75" customHeight="1" x14ac:dyDescent="0.15">
      <c r="A85" s="30"/>
      <c r="B85" s="31"/>
      <c r="C85" s="13" t="s">
        <v>55</v>
      </c>
      <c r="D85" s="15"/>
      <c r="E85" s="8">
        <f t="shared" ref="E85:Q86" si="7">SUM(E71)</f>
        <v>179.20000000000002</v>
      </c>
      <c r="F85" s="8">
        <f t="shared" si="7"/>
        <v>16</v>
      </c>
      <c r="G85" s="8">
        <f t="shared" si="7"/>
        <v>0</v>
      </c>
      <c r="H85" s="8">
        <f t="shared" si="7"/>
        <v>38.400000000000006</v>
      </c>
      <c r="I85" s="8">
        <f t="shared" si="7"/>
        <v>3.2</v>
      </c>
      <c r="J85" s="8">
        <f t="shared" si="7"/>
        <v>32</v>
      </c>
      <c r="K85" s="8">
        <f t="shared" si="7"/>
        <v>1.6</v>
      </c>
      <c r="L85" s="8">
        <f t="shared" si="7"/>
        <v>19.200000000000003</v>
      </c>
      <c r="M85" s="8">
        <f t="shared" si="7"/>
        <v>0</v>
      </c>
      <c r="N85" s="8">
        <f t="shared" si="7"/>
        <v>0</v>
      </c>
      <c r="O85" s="8">
        <f t="shared" si="7"/>
        <v>0.8</v>
      </c>
      <c r="P85" s="8">
        <f t="shared" si="7"/>
        <v>4.8000000000000007</v>
      </c>
      <c r="Q85" s="8">
        <f t="shared" si="7"/>
        <v>0</v>
      </c>
      <c r="R85" s="9"/>
    </row>
    <row r="86" spans="1:18" ht="18.75" customHeight="1" x14ac:dyDescent="0.15">
      <c r="A86" s="30"/>
      <c r="B86" s="31"/>
      <c r="C86" s="13" t="s">
        <v>53</v>
      </c>
      <c r="D86" s="15"/>
      <c r="E86" s="8">
        <f t="shared" si="7"/>
        <v>409.6</v>
      </c>
      <c r="F86" s="8">
        <f t="shared" si="7"/>
        <v>80</v>
      </c>
      <c r="G86" s="8">
        <f t="shared" si="7"/>
        <v>108.80000000000001</v>
      </c>
      <c r="H86" s="8">
        <f t="shared" si="7"/>
        <v>217.60000000000002</v>
      </c>
      <c r="I86" s="8">
        <f t="shared" si="7"/>
        <v>153.60000000000002</v>
      </c>
      <c r="J86" s="8">
        <f t="shared" si="7"/>
        <v>665.6</v>
      </c>
      <c r="K86" s="8">
        <f t="shared" si="7"/>
        <v>102.4</v>
      </c>
      <c r="L86" s="8">
        <f t="shared" si="7"/>
        <v>563.20000000000005</v>
      </c>
      <c r="M86" s="8">
        <f t="shared" si="7"/>
        <v>192</v>
      </c>
      <c r="N86" s="8">
        <f t="shared" si="7"/>
        <v>51.2</v>
      </c>
      <c r="O86" s="8">
        <f t="shared" si="7"/>
        <v>6.4</v>
      </c>
      <c r="P86" s="8">
        <f t="shared" si="7"/>
        <v>22.400000000000002</v>
      </c>
      <c r="Q86" s="8">
        <f t="shared" si="7"/>
        <v>24</v>
      </c>
      <c r="R86" s="9"/>
    </row>
    <row r="87" spans="1:18" ht="18.75" customHeight="1" x14ac:dyDescent="0.15">
      <c r="A87" s="30"/>
      <c r="B87" s="31"/>
      <c r="C87" s="13" t="s">
        <v>56</v>
      </c>
      <c r="D87" s="15"/>
      <c r="E87" s="8">
        <f t="shared" ref="E87:Q87" si="8">SUM(E73:E73)</f>
        <v>3.2</v>
      </c>
      <c r="F87" s="8">
        <f t="shared" si="8"/>
        <v>0</v>
      </c>
      <c r="G87" s="8">
        <f t="shared" si="8"/>
        <v>1.6</v>
      </c>
      <c r="H87" s="8">
        <f t="shared" si="8"/>
        <v>0</v>
      </c>
      <c r="I87" s="8">
        <f t="shared" si="8"/>
        <v>3.2</v>
      </c>
      <c r="J87" s="8">
        <f t="shared" si="8"/>
        <v>0</v>
      </c>
      <c r="K87" s="8">
        <f t="shared" si="8"/>
        <v>0</v>
      </c>
      <c r="L87" s="8">
        <f t="shared" si="8"/>
        <v>1.6</v>
      </c>
      <c r="M87" s="8">
        <f t="shared" si="8"/>
        <v>3.2</v>
      </c>
      <c r="N87" s="8">
        <f t="shared" si="8"/>
        <v>0</v>
      </c>
      <c r="O87" s="8">
        <f t="shared" si="8"/>
        <v>0</v>
      </c>
      <c r="P87" s="8">
        <f t="shared" si="8"/>
        <v>0</v>
      </c>
      <c r="Q87" s="8">
        <f t="shared" si="8"/>
        <v>0</v>
      </c>
      <c r="R87" s="9"/>
    </row>
    <row r="88" spans="1:18" ht="18.75" customHeight="1" x14ac:dyDescent="0.15">
      <c r="A88" s="30"/>
      <c r="B88" s="31"/>
      <c r="C88" s="13" t="s">
        <v>47</v>
      </c>
      <c r="D88" s="15"/>
      <c r="E88" s="8">
        <f t="shared" ref="E88:Q88" si="9">SUM(E74:E76)</f>
        <v>40</v>
      </c>
      <c r="F88" s="8">
        <f t="shared" si="9"/>
        <v>3.2</v>
      </c>
      <c r="G88" s="8">
        <f t="shared" si="9"/>
        <v>16</v>
      </c>
      <c r="H88" s="8">
        <f t="shared" si="9"/>
        <v>22.400000000000002</v>
      </c>
      <c r="I88" s="8">
        <f t="shared" si="9"/>
        <v>20.800000000000004</v>
      </c>
      <c r="J88" s="8">
        <f t="shared" si="9"/>
        <v>17.600000000000001</v>
      </c>
      <c r="K88" s="8">
        <f t="shared" si="9"/>
        <v>27.200000000000003</v>
      </c>
      <c r="L88" s="8">
        <f t="shared" si="9"/>
        <v>11.200000000000001</v>
      </c>
      <c r="M88" s="8">
        <f t="shared" si="9"/>
        <v>25.6</v>
      </c>
      <c r="N88" s="8">
        <f t="shared" si="9"/>
        <v>3.2</v>
      </c>
      <c r="O88" s="8">
        <f t="shared" si="9"/>
        <v>0.8</v>
      </c>
      <c r="P88" s="8">
        <f t="shared" si="9"/>
        <v>0.8</v>
      </c>
      <c r="Q88" s="8">
        <f t="shared" si="9"/>
        <v>3.2</v>
      </c>
      <c r="R88" s="9"/>
    </row>
    <row r="89" spans="1:18" ht="18.75" customHeight="1" x14ac:dyDescent="0.15">
      <c r="A89" s="30"/>
      <c r="B89" s="31"/>
      <c r="C89" s="13" t="s">
        <v>48</v>
      </c>
      <c r="D89" s="15"/>
      <c r="E89" s="8">
        <f t="shared" ref="E89:Q89" si="10">SUM(E77)</f>
        <v>3.2</v>
      </c>
      <c r="F89" s="8">
        <f t="shared" si="10"/>
        <v>0.8</v>
      </c>
      <c r="G89" s="8">
        <f t="shared" si="10"/>
        <v>3.2</v>
      </c>
      <c r="H89" s="8">
        <f t="shared" si="10"/>
        <v>12.8</v>
      </c>
      <c r="I89" s="8">
        <f t="shared" si="10"/>
        <v>3.2</v>
      </c>
      <c r="J89" s="8">
        <f t="shared" si="10"/>
        <v>3.2</v>
      </c>
      <c r="K89" s="8">
        <f t="shared" si="10"/>
        <v>0</v>
      </c>
      <c r="L89" s="8">
        <f t="shared" si="10"/>
        <v>1.6</v>
      </c>
      <c r="M89" s="8">
        <f t="shared" si="10"/>
        <v>12.8</v>
      </c>
      <c r="N89" s="8">
        <f t="shared" si="10"/>
        <v>1.6</v>
      </c>
      <c r="O89" s="8">
        <f t="shared" si="10"/>
        <v>0</v>
      </c>
      <c r="P89" s="8">
        <f t="shared" si="10"/>
        <v>0.8</v>
      </c>
      <c r="Q89" s="8">
        <f t="shared" si="10"/>
        <v>0.8</v>
      </c>
      <c r="R89" s="9"/>
    </row>
    <row r="90" spans="1:18" ht="18.75" customHeight="1" x14ac:dyDescent="0.15">
      <c r="A90" s="50" t="s">
        <v>23</v>
      </c>
      <c r="B90" s="50"/>
      <c r="C90" s="33" t="s">
        <v>24</v>
      </c>
      <c r="D90" s="33"/>
      <c r="E90" s="43" t="s">
        <v>135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5"/>
    </row>
    <row r="91" spans="1:18" ht="18.75" customHeight="1" x14ac:dyDescent="0.15">
      <c r="A91" s="32"/>
      <c r="B91" s="32"/>
      <c r="C91" s="33" t="s">
        <v>25</v>
      </c>
      <c r="D91" s="33"/>
      <c r="E91" s="43" t="s">
        <v>154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5"/>
    </row>
    <row r="92" spans="1:18" ht="18.75" customHeight="1" x14ac:dyDescent="0.15">
      <c r="A92" s="32"/>
      <c r="B92" s="32"/>
      <c r="C92" s="33" t="s">
        <v>119</v>
      </c>
      <c r="D92" s="33"/>
      <c r="E92" s="43" t="s">
        <v>136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5"/>
    </row>
    <row r="93" spans="1:18" ht="18.75" customHeight="1" x14ac:dyDescent="0.15">
      <c r="A93" s="34"/>
      <c r="B93" s="34"/>
      <c r="C93" s="33" t="s">
        <v>120</v>
      </c>
      <c r="D93" s="33"/>
      <c r="E93" s="43" t="s">
        <v>137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5"/>
    </row>
    <row r="94" spans="1:18" ht="18.75" customHeight="1" x14ac:dyDescent="0.15">
      <c r="A94" s="47" t="s">
        <v>121</v>
      </c>
      <c r="B94" s="48"/>
      <c r="C94" s="48"/>
      <c r="D94" s="48"/>
      <c r="E94" s="16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8"/>
    </row>
    <row r="95" spans="1:18" ht="18.75" customHeight="1" x14ac:dyDescent="0.15">
      <c r="A95" s="35"/>
      <c r="B95" s="36"/>
      <c r="C95" s="36"/>
      <c r="D95" s="36"/>
      <c r="E95" s="27">
        <f>E94*500</f>
        <v>0</v>
      </c>
      <c r="Q95" s="19"/>
    </row>
    <row r="96" spans="1:18" x14ac:dyDescent="0.15">
      <c r="A96" s="37"/>
      <c r="B96" s="38"/>
      <c r="C96" s="38"/>
      <c r="D96" s="38"/>
      <c r="E96" s="20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2"/>
    </row>
    <row r="97" spans="1:17" x14ac:dyDescent="0.15">
      <c r="A97" s="3" t="s">
        <v>122</v>
      </c>
    </row>
    <row r="98" spans="1:17" x14ac:dyDescent="0.15"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x14ac:dyDescent="0.15"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x14ac:dyDescent="0.15">
      <c r="E100" s="9"/>
    </row>
  </sheetData>
  <mergeCells count="26">
    <mergeCell ref="A6:D6"/>
    <mergeCell ref="A7:D7"/>
    <mergeCell ref="A8:D8"/>
    <mergeCell ref="A94:D94"/>
    <mergeCell ref="A2:D2"/>
    <mergeCell ref="A3:D3"/>
    <mergeCell ref="A4:D4"/>
    <mergeCell ref="A5:D5"/>
    <mergeCell ref="A91:B91"/>
    <mergeCell ref="C91:D91"/>
    <mergeCell ref="A95:D95"/>
    <mergeCell ref="A96:D96"/>
    <mergeCell ref="A9:D9"/>
    <mergeCell ref="E10:Q10"/>
    <mergeCell ref="E92:Q92"/>
    <mergeCell ref="E93:Q93"/>
    <mergeCell ref="E90:Q90"/>
    <mergeCell ref="E91:Q91"/>
    <mergeCell ref="A90:B90"/>
    <mergeCell ref="C90:D90"/>
    <mergeCell ref="A78:D78"/>
    <mergeCell ref="A79:B89"/>
    <mergeCell ref="A92:B92"/>
    <mergeCell ref="C92:D92"/>
    <mergeCell ref="A93:B93"/>
    <mergeCell ref="C93:D93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9261-47E3-4F54-B0EA-8F831A988217}">
  <sheetPr>
    <pageSetUpPr fitToPage="1"/>
  </sheetPr>
  <dimension ref="A2:R106"/>
  <sheetViews>
    <sheetView topLeftCell="A83" zoomScale="70" zoomScaleNormal="70" workbookViewId="0">
      <selection activeCell="E101" sqref="E101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170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140</v>
      </c>
      <c r="P3" s="4" t="s">
        <v>141</v>
      </c>
      <c r="Q3" s="4" t="s">
        <v>142</v>
      </c>
    </row>
    <row r="4" spans="1:18" ht="18.75" customHeight="1" x14ac:dyDescent="0.15">
      <c r="A4" s="46" t="s">
        <v>86</v>
      </c>
      <c r="B4" s="46"/>
      <c r="C4" s="46"/>
      <c r="D4" s="46"/>
      <c r="E4" s="23">
        <v>45322</v>
      </c>
      <c r="F4" s="23">
        <v>45322</v>
      </c>
      <c r="G4" s="23">
        <v>45322</v>
      </c>
      <c r="H4" s="23">
        <v>45308</v>
      </c>
      <c r="I4" s="23">
        <v>45308</v>
      </c>
      <c r="J4" s="23">
        <v>45322</v>
      </c>
      <c r="K4" s="23">
        <v>45308</v>
      </c>
      <c r="L4" s="23">
        <v>45322</v>
      </c>
      <c r="M4" s="23">
        <v>45301</v>
      </c>
      <c r="N4" s="23">
        <v>45301</v>
      </c>
      <c r="O4" s="23">
        <v>45300</v>
      </c>
      <c r="P4" s="23">
        <v>45300</v>
      </c>
      <c r="Q4" s="23">
        <v>45300</v>
      </c>
    </row>
    <row r="5" spans="1:18" ht="18.75" customHeight="1" x14ac:dyDescent="0.15">
      <c r="A5" s="46" t="s">
        <v>87</v>
      </c>
      <c r="B5" s="46"/>
      <c r="C5" s="46"/>
      <c r="D5" s="46"/>
      <c r="E5" s="24">
        <v>0.46111111111111108</v>
      </c>
      <c r="F5" s="24">
        <v>0.41180555555555554</v>
      </c>
      <c r="G5" s="24">
        <v>0.39374999999999999</v>
      </c>
      <c r="H5" s="24">
        <v>0.45208333333333334</v>
      </c>
      <c r="I5" s="24">
        <v>0.41736111111111113</v>
      </c>
      <c r="J5" s="24">
        <v>0.4826388888888889</v>
      </c>
      <c r="K5" s="24">
        <v>0.39513888888888887</v>
      </c>
      <c r="L5" s="24">
        <v>0.50694444444444442</v>
      </c>
      <c r="M5" s="24">
        <v>0.40625</v>
      </c>
      <c r="N5" s="24">
        <v>0.49791666666666662</v>
      </c>
      <c r="O5" s="24">
        <v>0.35902777777777778</v>
      </c>
      <c r="P5" s="24">
        <v>0.45347222222222222</v>
      </c>
      <c r="Q5" s="24">
        <v>0.42569444444444443</v>
      </c>
    </row>
    <row r="6" spans="1:18" ht="18.75" customHeight="1" x14ac:dyDescent="0.15">
      <c r="A6" s="46" t="s">
        <v>88</v>
      </c>
      <c r="B6" s="46"/>
      <c r="C6" s="46"/>
      <c r="D6" s="46"/>
      <c r="E6" s="4">
        <v>8.5</v>
      </c>
      <c r="F6" s="4">
        <v>6.6</v>
      </c>
      <c r="G6" s="4">
        <v>12.2</v>
      </c>
      <c r="H6" s="4">
        <v>8.8000000000000007</v>
      </c>
      <c r="I6" s="4">
        <v>10.5</v>
      </c>
      <c r="J6" s="4">
        <v>18.2</v>
      </c>
      <c r="K6" s="4">
        <v>16.3</v>
      </c>
      <c r="L6" s="4">
        <v>20.7</v>
      </c>
      <c r="M6" s="25">
        <v>14</v>
      </c>
      <c r="N6" s="25">
        <v>11</v>
      </c>
      <c r="O6" s="25">
        <v>31</v>
      </c>
      <c r="P6" s="4">
        <v>32.5</v>
      </c>
      <c r="Q6" s="4">
        <v>13.8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150</v>
      </c>
      <c r="G9" s="5">
        <v>200</v>
      </c>
      <c r="H9" s="5">
        <v>100</v>
      </c>
      <c r="I9" s="5">
        <v>50</v>
      </c>
      <c r="J9" s="5">
        <v>50</v>
      </c>
      <c r="K9" s="5">
        <v>50</v>
      </c>
      <c r="L9" s="5">
        <v>50</v>
      </c>
      <c r="M9" s="5">
        <v>50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384</v>
      </c>
      <c r="F11" s="8">
        <v>358.40000000000003</v>
      </c>
      <c r="G11" s="8">
        <v>332.8</v>
      </c>
      <c r="H11" s="8">
        <v>422.40000000000003</v>
      </c>
      <c r="I11" s="8">
        <v>32</v>
      </c>
      <c r="J11" s="8">
        <v>153.60000000000002</v>
      </c>
      <c r="K11" s="8">
        <v>243.20000000000002</v>
      </c>
      <c r="L11" s="8">
        <v>102.4</v>
      </c>
      <c r="M11" s="8">
        <v>128</v>
      </c>
      <c r="N11" s="8">
        <v>44.800000000000004</v>
      </c>
      <c r="O11" s="8">
        <v>27.200000000000003</v>
      </c>
      <c r="P11" s="8">
        <v>54.400000000000006</v>
      </c>
      <c r="Q11" s="8">
        <v>30.400000000000002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3</v>
      </c>
      <c r="E12" s="8">
        <v>19.200000000000003</v>
      </c>
      <c r="F12" s="8">
        <v>9.6000000000000014</v>
      </c>
      <c r="G12" s="8">
        <v>0.8</v>
      </c>
      <c r="H12" s="8">
        <v>1.6</v>
      </c>
      <c r="I12" s="8">
        <v>1.6</v>
      </c>
      <c r="J12" s="8">
        <v>16</v>
      </c>
      <c r="K12" s="8">
        <v>1.6</v>
      </c>
      <c r="L12" s="8">
        <v>1.6</v>
      </c>
      <c r="M12" s="8">
        <v>9.6000000000000014</v>
      </c>
      <c r="N12" s="8">
        <v>3.2</v>
      </c>
      <c r="O12" s="8">
        <v>0</v>
      </c>
      <c r="P12" s="8">
        <v>0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69</v>
      </c>
      <c r="E13" s="8">
        <v>0.8</v>
      </c>
      <c r="F13" s="8">
        <v>0.8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0.8</v>
      </c>
      <c r="N13" s="8">
        <v>0.4</v>
      </c>
      <c r="O13" s="8">
        <v>0.4</v>
      </c>
      <c r="P13" s="8">
        <v>0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4</v>
      </c>
      <c r="E14" s="8">
        <v>0</v>
      </c>
      <c r="F14" s="8">
        <v>1.6</v>
      </c>
      <c r="G14" s="8">
        <v>0</v>
      </c>
      <c r="H14" s="8">
        <v>0</v>
      </c>
      <c r="I14" s="8">
        <v>0</v>
      </c>
      <c r="J14" s="8">
        <v>0</v>
      </c>
      <c r="K14" s="8">
        <v>0.8</v>
      </c>
      <c r="L14" s="8">
        <v>0.8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123</v>
      </c>
      <c r="E15" s="8">
        <v>0</v>
      </c>
      <c r="F15" s="8">
        <v>0.8</v>
      </c>
      <c r="G15" s="8">
        <v>0.8</v>
      </c>
      <c r="H15" s="8">
        <v>0.8</v>
      </c>
      <c r="I15" s="8">
        <v>0</v>
      </c>
      <c r="J15" s="8">
        <v>0</v>
      </c>
      <c r="K15" s="8">
        <v>0.8</v>
      </c>
      <c r="L15" s="8">
        <v>0.8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7" t="s">
        <v>125</v>
      </c>
      <c r="E16" s="8">
        <v>0.8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0.8</v>
      </c>
      <c r="N16" s="8">
        <v>0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95</v>
      </c>
      <c r="E17" s="8">
        <v>6.4</v>
      </c>
      <c r="F17" s="8">
        <v>9.6000000000000014</v>
      </c>
      <c r="G17" s="8">
        <v>1.6</v>
      </c>
      <c r="H17" s="8">
        <v>0</v>
      </c>
      <c r="I17" s="8">
        <v>0.8</v>
      </c>
      <c r="J17" s="8">
        <v>0</v>
      </c>
      <c r="K17" s="8">
        <v>1.6</v>
      </c>
      <c r="L17" s="8">
        <v>1.6</v>
      </c>
      <c r="M17" s="8">
        <v>1.6</v>
      </c>
      <c r="N17" s="8">
        <v>0.4</v>
      </c>
      <c r="O17" s="8">
        <v>0.8</v>
      </c>
      <c r="P17" s="8">
        <v>3.2</v>
      </c>
      <c r="Q17" s="8">
        <v>0.4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96</v>
      </c>
      <c r="E18" s="8">
        <v>3.2</v>
      </c>
      <c r="F18" s="8">
        <v>1.6</v>
      </c>
      <c r="G18" s="8">
        <v>0</v>
      </c>
      <c r="H18" s="8">
        <v>0</v>
      </c>
      <c r="I18" s="8">
        <v>0</v>
      </c>
      <c r="J18" s="8">
        <v>0</v>
      </c>
      <c r="K18" s="8">
        <v>1.6</v>
      </c>
      <c r="L18" s="8">
        <v>0</v>
      </c>
      <c r="M18" s="8">
        <v>6.4</v>
      </c>
      <c r="N18" s="8">
        <v>0</v>
      </c>
      <c r="O18" s="8">
        <v>8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97</v>
      </c>
      <c r="E19" s="8">
        <v>1.6</v>
      </c>
      <c r="F19" s="8">
        <v>0.8</v>
      </c>
      <c r="G19" s="8">
        <v>0.8</v>
      </c>
      <c r="H19" s="8">
        <v>0</v>
      </c>
      <c r="I19" s="8">
        <v>0</v>
      </c>
      <c r="J19" s="8">
        <v>1.6</v>
      </c>
      <c r="K19" s="8">
        <v>0.8</v>
      </c>
      <c r="L19" s="8">
        <v>0.8</v>
      </c>
      <c r="M19" s="8">
        <v>0</v>
      </c>
      <c r="N19" s="8">
        <v>0.8</v>
      </c>
      <c r="O19" s="8">
        <v>0</v>
      </c>
      <c r="P19" s="8">
        <v>0</v>
      </c>
      <c r="Q19" s="8">
        <v>0.4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10" t="s">
        <v>6</v>
      </c>
      <c r="E20" s="8">
        <v>9.6000000000000014</v>
      </c>
      <c r="F20" s="8">
        <v>1.6</v>
      </c>
      <c r="G20" s="8">
        <v>0</v>
      </c>
      <c r="H20" s="8">
        <v>1.6</v>
      </c>
      <c r="I20" s="8">
        <v>0</v>
      </c>
      <c r="J20" s="8">
        <v>0</v>
      </c>
      <c r="K20" s="8">
        <v>0.8</v>
      </c>
      <c r="L20" s="8">
        <v>0</v>
      </c>
      <c r="M20" s="8">
        <v>0.8</v>
      </c>
      <c r="N20" s="8">
        <v>0</v>
      </c>
      <c r="O20" s="8">
        <v>0</v>
      </c>
      <c r="P20" s="8">
        <v>0</v>
      </c>
      <c r="Q20" s="8">
        <v>0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98</v>
      </c>
      <c r="E21" s="8">
        <v>48</v>
      </c>
      <c r="F21" s="8">
        <v>25.6</v>
      </c>
      <c r="G21" s="8">
        <v>9.6000000000000014</v>
      </c>
      <c r="H21" s="8">
        <v>9.6000000000000014</v>
      </c>
      <c r="I21" s="8">
        <v>0</v>
      </c>
      <c r="J21" s="8">
        <v>0</v>
      </c>
      <c r="K21" s="8">
        <v>6.4</v>
      </c>
      <c r="L21" s="8">
        <v>9.6000000000000014</v>
      </c>
      <c r="M21" s="8">
        <v>3.2</v>
      </c>
      <c r="N21" s="8">
        <v>0.8</v>
      </c>
      <c r="O21" s="8">
        <v>3.2</v>
      </c>
      <c r="P21" s="8">
        <v>0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10" t="s">
        <v>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0.4</v>
      </c>
      <c r="O22" s="8">
        <v>0</v>
      </c>
      <c r="P22" s="8">
        <v>0</v>
      </c>
      <c r="Q22" s="8">
        <v>0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99</v>
      </c>
      <c r="E23" s="8">
        <v>0.8</v>
      </c>
      <c r="F23" s="8">
        <v>1.6</v>
      </c>
      <c r="G23" s="8">
        <v>0</v>
      </c>
      <c r="H23" s="8">
        <v>3.2</v>
      </c>
      <c r="I23" s="8">
        <v>6.4</v>
      </c>
      <c r="J23" s="8">
        <v>0</v>
      </c>
      <c r="K23" s="8">
        <v>1.6</v>
      </c>
      <c r="L23" s="8">
        <v>1.6</v>
      </c>
      <c r="M23" s="8">
        <v>1.6</v>
      </c>
      <c r="N23" s="8">
        <v>3.2</v>
      </c>
      <c r="O23" s="8">
        <v>0</v>
      </c>
      <c r="P23" s="8">
        <v>0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10" t="s">
        <v>171</v>
      </c>
      <c r="E24" s="8">
        <v>0</v>
      </c>
      <c r="F24" s="8">
        <v>0</v>
      </c>
      <c r="G24" s="8">
        <v>0.8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100</v>
      </c>
      <c r="E25" s="8">
        <v>0</v>
      </c>
      <c r="F25" s="8">
        <v>1.6</v>
      </c>
      <c r="G25" s="8">
        <v>0.8</v>
      </c>
      <c r="H25" s="8">
        <v>0</v>
      </c>
      <c r="I25" s="8">
        <v>0</v>
      </c>
      <c r="J25" s="8">
        <v>0</v>
      </c>
      <c r="K25" s="8">
        <v>6.4</v>
      </c>
      <c r="L25" s="8">
        <v>0</v>
      </c>
      <c r="M25" s="8">
        <v>0.8</v>
      </c>
      <c r="N25" s="8">
        <v>0</v>
      </c>
      <c r="O25" s="8">
        <v>0</v>
      </c>
      <c r="P25" s="8">
        <v>0</v>
      </c>
      <c r="Q25" s="8">
        <v>0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0.8</v>
      </c>
      <c r="K26" s="8">
        <v>0</v>
      </c>
      <c r="L26" s="8">
        <v>0</v>
      </c>
      <c r="M26" s="8">
        <v>0.8</v>
      </c>
      <c r="N26" s="8">
        <v>0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0.8</v>
      </c>
      <c r="M27" s="8">
        <v>3.2</v>
      </c>
      <c r="N27" s="8">
        <v>0</v>
      </c>
      <c r="O27" s="8">
        <v>0</v>
      </c>
      <c r="P27" s="8">
        <v>0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7" t="s">
        <v>101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1.6</v>
      </c>
      <c r="N28" s="8">
        <v>0.4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62</v>
      </c>
      <c r="C29" s="7" t="s">
        <v>72</v>
      </c>
      <c r="D29" s="10" t="s">
        <v>161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0.4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62</v>
      </c>
      <c r="C30" s="7" t="s">
        <v>63</v>
      </c>
      <c r="D30" s="10" t="s">
        <v>126</v>
      </c>
      <c r="E30" s="8">
        <v>3.2</v>
      </c>
      <c r="F30" s="8">
        <v>0.8</v>
      </c>
      <c r="G30" s="8">
        <v>0</v>
      </c>
      <c r="H30" s="8">
        <v>947.2</v>
      </c>
      <c r="I30" s="8">
        <v>486.40000000000003</v>
      </c>
      <c r="J30" s="8">
        <v>1.6</v>
      </c>
      <c r="K30" s="8">
        <v>32</v>
      </c>
      <c r="L30" s="8">
        <v>1.6</v>
      </c>
      <c r="M30" s="8">
        <v>448</v>
      </c>
      <c r="N30" s="8">
        <v>36.800000000000004</v>
      </c>
      <c r="O30" s="8">
        <v>6.4</v>
      </c>
      <c r="P30" s="8">
        <v>0</v>
      </c>
      <c r="Q30" s="8">
        <v>0.4</v>
      </c>
      <c r="R30" s="9"/>
    </row>
    <row r="31" spans="1:18" ht="18.75" customHeight="1" x14ac:dyDescent="0.15">
      <c r="A31" s="7">
        <v>21</v>
      </c>
      <c r="B31" s="7" t="s">
        <v>62</v>
      </c>
      <c r="C31" s="7" t="s">
        <v>65</v>
      </c>
      <c r="D31" s="10" t="s">
        <v>130</v>
      </c>
      <c r="E31" s="8">
        <v>1.6</v>
      </c>
      <c r="F31" s="8">
        <v>6.4</v>
      </c>
      <c r="G31" s="8">
        <v>0</v>
      </c>
      <c r="H31" s="8">
        <v>0.8</v>
      </c>
      <c r="I31" s="8">
        <v>0.8</v>
      </c>
      <c r="J31" s="8">
        <v>0.8</v>
      </c>
      <c r="K31" s="8">
        <v>1.6</v>
      </c>
      <c r="L31" s="8">
        <v>0</v>
      </c>
      <c r="M31" s="8">
        <v>9.6000000000000014</v>
      </c>
      <c r="N31" s="8">
        <v>0.8</v>
      </c>
      <c r="O31" s="8">
        <v>0.8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37</v>
      </c>
      <c r="D32" s="10" t="s">
        <v>127</v>
      </c>
      <c r="E32" s="8">
        <v>48</v>
      </c>
      <c r="F32" s="8">
        <v>6.4</v>
      </c>
      <c r="G32" s="8">
        <v>22.400000000000002</v>
      </c>
      <c r="H32" s="8">
        <v>28.8</v>
      </c>
      <c r="I32" s="8">
        <v>0</v>
      </c>
      <c r="J32" s="8">
        <v>19.200000000000003</v>
      </c>
      <c r="K32" s="8">
        <v>3.2</v>
      </c>
      <c r="L32" s="8">
        <v>1.6</v>
      </c>
      <c r="M32" s="8">
        <v>0</v>
      </c>
      <c r="N32" s="8">
        <v>6.4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10" t="s">
        <v>102</v>
      </c>
      <c r="E33" s="8">
        <v>0</v>
      </c>
      <c r="F33" s="8">
        <v>48</v>
      </c>
      <c r="G33" s="8">
        <v>12.8</v>
      </c>
      <c r="H33" s="8">
        <v>0</v>
      </c>
      <c r="I33" s="8">
        <v>12.8</v>
      </c>
      <c r="J33" s="8">
        <v>16</v>
      </c>
      <c r="K33" s="8">
        <v>0</v>
      </c>
      <c r="L33" s="8">
        <v>6.4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985.6</v>
      </c>
      <c r="F34" s="8">
        <v>716.80000000000007</v>
      </c>
      <c r="G34" s="8">
        <v>281.60000000000002</v>
      </c>
      <c r="H34" s="8">
        <v>60.800000000000004</v>
      </c>
      <c r="I34" s="8">
        <v>25.6</v>
      </c>
      <c r="J34" s="8">
        <v>92.800000000000011</v>
      </c>
      <c r="K34" s="8">
        <v>41.6</v>
      </c>
      <c r="L34" s="8">
        <v>473.6</v>
      </c>
      <c r="M34" s="8">
        <v>22.400000000000002</v>
      </c>
      <c r="N34" s="8">
        <v>3.2</v>
      </c>
      <c r="O34" s="8">
        <v>4.8000000000000007</v>
      </c>
      <c r="P34" s="8">
        <v>9.6000000000000014</v>
      </c>
      <c r="Q34" s="8">
        <v>14.4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131</v>
      </c>
      <c r="E35" s="8">
        <v>0</v>
      </c>
      <c r="F35" s="8">
        <v>0</v>
      </c>
      <c r="G35" s="8">
        <v>0</v>
      </c>
      <c r="H35" s="8">
        <v>22.400000000000002</v>
      </c>
      <c r="I35" s="8">
        <v>0</v>
      </c>
      <c r="J35" s="8">
        <v>0</v>
      </c>
      <c r="K35" s="8">
        <v>9.6000000000000014</v>
      </c>
      <c r="L35" s="8">
        <v>0</v>
      </c>
      <c r="M35" s="8">
        <v>3.2</v>
      </c>
      <c r="N35" s="8">
        <v>0</v>
      </c>
      <c r="O35" s="8">
        <v>0</v>
      </c>
      <c r="P35" s="8">
        <v>0</v>
      </c>
      <c r="Q35" s="8">
        <v>0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8</v>
      </c>
      <c r="E36" s="8">
        <v>35.200000000000003</v>
      </c>
      <c r="F36" s="8">
        <v>9.6000000000000014</v>
      </c>
      <c r="G36" s="8">
        <v>9.6000000000000014</v>
      </c>
      <c r="H36" s="8">
        <v>0</v>
      </c>
      <c r="I36" s="8">
        <v>0</v>
      </c>
      <c r="J36" s="8">
        <v>6.4</v>
      </c>
      <c r="K36" s="8">
        <v>6.4</v>
      </c>
      <c r="L36" s="8">
        <v>3.2</v>
      </c>
      <c r="M36" s="8">
        <v>12.8</v>
      </c>
      <c r="N36" s="8">
        <v>0</v>
      </c>
      <c r="O36" s="8">
        <v>0</v>
      </c>
      <c r="P36" s="8">
        <v>0</v>
      </c>
      <c r="Q36" s="8">
        <v>0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104</v>
      </c>
      <c r="E37" s="8">
        <v>22.400000000000002</v>
      </c>
      <c r="F37" s="8">
        <v>25.6</v>
      </c>
      <c r="G37" s="8">
        <v>22.400000000000002</v>
      </c>
      <c r="H37" s="8">
        <v>64</v>
      </c>
      <c r="I37" s="8">
        <v>41.6</v>
      </c>
      <c r="J37" s="8">
        <v>12.8</v>
      </c>
      <c r="K37" s="8">
        <v>22.400000000000002</v>
      </c>
      <c r="L37" s="8">
        <v>9.6000000000000014</v>
      </c>
      <c r="M37" s="8">
        <v>22.400000000000002</v>
      </c>
      <c r="N37" s="8">
        <v>22.400000000000002</v>
      </c>
      <c r="O37" s="8">
        <v>0.8</v>
      </c>
      <c r="P37" s="8">
        <v>0.8</v>
      </c>
      <c r="Q37" s="8">
        <v>0.8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7" t="s">
        <v>9</v>
      </c>
      <c r="E38" s="8">
        <v>1.6</v>
      </c>
      <c r="F38" s="8">
        <v>1.6</v>
      </c>
      <c r="G38" s="8">
        <v>1.6</v>
      </c>
      <c r="H38" s="8">
        <v>1.6</v>
      </c>
      <c r="I38" s="8">
        <v>1.6</v>
      </c>
      <c r="J38" s="8">
        <v>0.8</v>
      </c>
      <c r="K38" s="8">
        <v>1.6</v>
      </c>
      <c r="L38" s="8">
        <v>9.6000000000000014</v>
      </c>
      <c r="M38" s="8">
        <v>1.6</v>
      </c>
      <c r="N38" s="8">
        <v>3.2</v>
      </c>
      <c r="O38" s="8">
        <v>0.4</v>
      </c>
      <c r="P38" s="8">
        <v>3.2</v>
      </c>
      <c r="Q38" s="8">
        <v>1.6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105</v>
      </c>
      <c r="E39" s="8">
        <v>57.6</v>
      </c>
      <c r="F39" s="8">
        <v>0</v>
      </c>
      <c r="G39" s="8">
        <v>25.6</v>
      </c>
      <c r="H39" s="8">
        <v>32</v>
      </c>
      <c r="I39" s="8">
        <v>0</v>
      </c>
      <c r="J39" s="8">
        <v>0</v>
      </c>
      <c r="K39" s="8">
        <v>9.6000000000000014</v>
      </c>
      <c r="L39" s="8">
        <v>28.8</v>
      </c>
      <c r="M39" s="8">
        <v>3.2</v>
      </c>
      <c r="N39" s="8">
        <v>0</v>
      </c>
      <c r="O39" s="8">
        <v>0</v>
      </c>
      <c r="P39" s="8">
        <v>0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26</v>
      </c>
      <c r="E40" s="8">
        <v>0</v>
      </c>
      <c r="F40" s="8">
        <v>0</v>
      </c>
      <c r="G40" s="8">
        <v>0</v>
      </c>
      <c r="H40" s="8">
        <v>25.6</v>
      </c>
      <c r="I40" s="8">
        <v>6.4</v>
      </c>
      <c r="J40" s="8">
        <v>0</v>
      </c>
      <c r="K40" s="8">
        <v>12.8</v>
      </c>
      <c r="L40" s="8">
        <v>0</v>
      </c>
      <c r="M40" s="8">
        <v>51.2</v>
      </c>
      <c r="N40" s="8">
        <v>0.4</v>
      </c>
      <c r="O40" s="8">
        <v>0</v>
      </c>
      <c r="P40" s="8">
        <v>0</v>
      </c>
      <c r="Q40" s="8">
        <v>3.2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7" t="s">
        <v>106</v>
      </c>
      <c r="E41" s="8">
        <v>1.6</v>
      </c>
      <c r="F41" s="8">
        <v>0</v>
      </c>
      <c r="G41" s="8">
        <v>0</v>
      </c>
      <c r="H41" s="8">
        <v>0.8</v>
      </c>
      <c r="I41" s="8">
        <v>0.8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0.4</v>
      </c>
      <c r="Q41" s="8">
        <v>0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151</v>
      </c>
      <c r="E42" s="8">
        <v>0</v>
      </c>
      <c r="F42" s="8">
        <v>0</v>
      </c>
      <c r="G42" s="8">
        <v>0</v>
      </c>
      <c r="H42" s="8">
        <v>0</v>
      </c>
      <c r="I42" s="8">
        <v>0.8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10</v>
      </c>
      <c r="E43" s="8">
        <v>0</v>
      </c>
      <c r="F43" s="8">
        <v>6.4</v>
      </c>
      <c r="G43" s="8">
        <v>0</v>
      </c>
      <c r="H43" s="8">
        <v>1.6</v>
      </c>
      <c r="I43" s="8">
        <v>3.2</v>
      </c>
      <c r="J43" s="8">
        <v>0</v>
      </c>
      <c r="K43" s="8">
        <v>0</v>
      </c>
      <c r="L43" s="8">
        <v>0</v>
      </c>
      <c r="M43" s="8">
        <v>0.8</v>
      </c>
      <c r="N43" s="8">
        <v>0</v>
      </c>
      <c r="O43" s="8">
        <v>0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12</v>
      </c>
      <c r="E44" s="8">
        <v>0</v>
      </c>
      <c r="F44" s="8">
        <v>0</v>
      </c>
      <c r="G44" s="8">
        <v>1.6</v>
      </c>
      <c r="H44" s="8">
        <v>0.8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13</v>
      </c>
      <c r="E45" s="8">
        <v>0.8</v>
      </c>
      <c r="F45" s="8">
        <v>0.8</v>
      </c>
      <c r="G45" s="8">
        <v>0.8</v>
      </c>
      <c r="H45" s="8">
        <v>38.400000000000006</v>
      </c>
      <c r="I45" s="8">
        <v>12.8</v>
      </c>
      <c r="J45" s="8">
        <v>3.2</v>
      </c>
      <c r="K45" s="8">
        <v>25.6</v>
      </c>
      <c r="L45" s="8">
        <v>1.6</v>
      </c>
      <c r="M45" s="8">
        <v>9.6000000000000014</v>
      </c>
      <c r="N45" s="8">
        <v>0.8</v>
      </c>
      <c r="O45" s="8">
        <v>0.4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58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4.8000000000000007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14</v>
      </c>
      <c r="E47" s="8">
        <v>0</v>
      </c>
      <c r="F47" s="8">
        <v>0</v>
      </c>
      <c r="G47" s="8">
        <v>1.6</v>
      </c>
      <c r="H47" s="8">
        <v>16</v>
      </c>
      <c r="I47" s="8">
        <v>0</v>
      </c>
      <c r="J47" s="8">
        <v>0</v>
      </c>
      <c r="K47" s="8">
        <v>0.8</v>
      </c>
      <c r="L47" s="8">
        <v>0</v>
      </c>
      <c r="M47" s="8">
        <v>0.8</v>
      </c>
      <c r="N47" s="8">
        <v>0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15</v>
      </c>
      <c r="E48" s="8">
        <v>0</v>
      </c>
      <c r="F48" s="8">
        <v>12.8</v>
      </c>
      <c r="G48" s="8">
        <v>22.400000000000002</v>
      </c>
      <c r="H48" s="8">
        <v>0</v>
      </c>
      <c r="I48" s="8">
        <v>0</v>
      </c>
      <c r="J48" s="8">
        <v>9.6000000000000014</v>
      </c>
      <c r="K48" s="8">
        <v>12.8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109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4.8000000000000007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110</v>
      </c>
      <c r="E50" s="8">
        <v>12.8</v>
      </c>
      <c r="F50" s="8">
        <v>6.4</v>
      </c>
      <c r="G50" s="8">
        <v>0</v>
      </c>
      <c r="H50" s="8">
        <v>0</v>
      </c>
      <c r="I50" s="8">
        <v>16</v>
      </c>
      <c r="J50" s="8">
        <v>0</v>
      </c>
      <c r="K50" s="8">
        <v>12.8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70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6.4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29</v>
      </c>
      <c r="E52" s="8">
        <v>0</v>
      </c>
      <c r="F52" s="8">
        <v>0</v>
      </c>
      <c r="G52" s="8">
        <v>0</v>
      </c>
      <c r="H52" s="8">
        <v>3.2</v>
      </c>
      <c r="I52" s="8">
        <v>6.4</v>
      </c>
      <c r="J52" s="8">
        <v>0</v>
      </c>
      <c r="K52" s="8">
        <v>0</v>
      </c>
      <c r="L52" s="8">
        <v>0</v>
      </c>
      <c r="M52" s="8">
        <v>1.6</v>
      </c>
      <c r="N52" s="8">
        <v>3.2</v>
      </c>
      <c r="O52" s="8">
        <v>0</v>
      </c>
      <c r="P52" s="8">
        <v>0</v>
      </c>
      <c r="Q52" s="8">
        <v>0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16</v>
      </c>
      <c r="E53" s="8">
        <v>0</v>
      </c>
      <c r="F53" s="8">
        <v>28.8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12.8</v>
      </c>
      <c r="N53" s="8">
        <v>16</v>
      </c>
      <c r="O53" s="8">
        <v>0</v>
      </c>
      <c r="P53" s="8">
        <v>0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30</v>
      </c>
      <c r="E54" s="8">
        <v>0</v>
      </c>
      <c r="F54" s="8">
        <v>6.4</v>
      </c>
      <c r="G54" s="8">
        <v>22.400000000000002</v>
      </c>
      <c r="H54" s="8">
        <v>0</v>
      </c>
      <c r="I54" s="8">
        <v>12.8</v>
      </c>
      <c r="J54" s="8">
        <v>9.6000000000000014</v>
      </c>
      <c r="K54" s="8">
        <v>0</v>
      </c>
      <c r="L54" s="8">
        <v>3.2</v>
      </c>
      <c r="M54" s="8">
        <v>6.4</v>
      </c>
      <c r="N54" s="8">
        <v>0</v>
      </c>
      <c r="O54" s="8">
        <v>0</v>
      </c>
      <c r="P54" s="8">
        <v>0</v>
      </c>
      <c r="Q54" s="8">
        <v>0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27</v>
      </c>
      <c r="E55" s="8">
        <v>0</v>
      </c>
      <c r="F55" s="8">
        <v>0</v>
      </c>
      <c r="G55" s="8">
        <v>1.6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17</v>
      </c>
      <c r="E56" s="8">
        <v>9.6000000000000014</v>
      </c>
      <c r="F56" s="8">
        <v>16</v>
      </c>
      <c r="G56" s="8">
        <v>0</v>
      </c>
      <c r="H56" s="8">
        <v>0</v>
      </c>
      <c r="I56" s="8">
        <v>0</v>
      </c>
      <c r="J56" s="8">
        <v>0</v>
      </c>
      <c r="K56" s="8">
        <v>12.8</v>
      </c>
      <c r="L56" s="8">
        <v>16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7" t="s">
        <v>111</v>
      </c>
      <c r="E57" s="8">
        <v>0</v>
      </c>
      <c r="F57" s="8">
        <v>6.4</v>
      </c>
      <c r="G57" s="8">
        <v>28.8</v>
      </c>
      <c r="H57" s="8">
        <v>0</v>
      </c>
      <c r="I57" s="8">
        <v>0</v>
      </c>
      <c r="J57" s="8">
        <v>0</v>
      </c>
      <c r="K57" s="8">
        <v>0</v>
      </c>
      <c r="L57" s="8">
        <v>9.6000000000000014</v>
      </c>
      <c r="M57" s="8">
        <v>6.4</v>
      </c>
      <c r="N57" s="8">
        <v>1.6</v>
      </c>
      <c r="O57" s="8">
        <v>0.8</v>
      </c>
      <c r="P57" s="8">
        <v>0.8</v>
      </c>
      <c r="Q57" s="8">
        <v>0.4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132</v>
      </c>
      <c r="E58" s="8">
        <v>0.8</v>
      </c>
      <c r="F58" s="8">
        <v>0.8</v>
      </c>
      <c r="G58" s="8">
        <v>0.8</v>
      </c>
      <c r="H58" s="8">
        <v>0</v>
      </c>
      <c r="I58" s="8">
        <v>0</v>
      </c>
      <c r="J58" s="8">
        <v>0</v>
      </c>
      <c r="K58" s="8">
        <v>0.8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113</v>
      </c>
      <c r="E59" s="8">
        <v>0</v>
      </c>
      <c r="F59" s="8">
        <v>0</v>
      </c>
      <c r="G59" s="8">
        <v>0</v>
      </c>
      <c r="H59" s="8">
        <v>80</v>
      </c>
      <c r="I59" s="8">
        <v>25.6</v>
      </c>
      <c r="J59" s="8">
        <v>0</v>
      </c>
      <c r="K59" s="8">
        <v>6.4</v>
      </c>
      <c r="L59" s="8">
        <v>0</v>
      </c>
      <c r="M59" s="8">
        <v>73.600000000000009</v>
      </c>
      <c r="N59" s="8">
        <v>3.2</v>
      </c>
      <c r="O59" s="8">
        <v>0</v>
      </c>
      <c r="P59" s="8">
        <v>0</v>
      </c>
      <c r="Q59" s="8">
        <v>3.2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7" t="s">
        <v>114</v>
      </c>
      <c r="E60" s="8">
        <v>0</v>
      </c>
      <c r="F60" s="8">
        <v>0</v>
      </c>
      <c r="G60" s="8">
        <v>0</v>
      </c>
      <c r="H60" s="8">
        <v>0</v>
      </c>
      <c r="I60" s="8">
        <v>0.8</v>
      </c>
      <c r="J60" s="8">
        <v>0.8</v>
      </c>
      <c r="K60" s="8">
        <v>0</v>
      </c>
      <c r="L60" s="8">
        <v>0.8</v>
      </c>
      <c r="M60" s="8">
        <v>6.4</v>
      </c>
      <c r="N60" s="8">
        <v>0</v>
      </c>
      <c r="O60" s="8">
        <v>0</v>
      </c>
      <c r="P60" s="8">
        <v>0</v>
      </c>
      <c r="Q60" s="8">
        <v>0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10" t="s">
        <v>115</v>
      </c>
      <c r="E61" s="8">
        <v>0.8</v>
      </c>
      <c r="F61" s="8">
        <v>0.8</v>
      </c>
      <c r="G61" s="8">
        <v>0</v>
      </c>
      <c r="H61" s="8">
        <v>1.6</v>
      </c>
      <c r="I61" s="8">
        <v>1.6</v>
      </c>
      <c r="J61" s="8">
        <v>3.2</v>
      </c>
      <c r="K61" s="8">
        <v>1.6</v>
      </c>
      <c r="L61" s="8">
        <v>1.6</v>
      </c>
      <c r="M61" s="8">
        <v>1.6</v>
      </c>
      <c r="N61" s="8">
        <v>0.8</v>
      </c>
      <c r="O61" s="8">
        <v>0.8</v>
      </c>
      <c r="P61" s="8">
        <v>0.8</v>
      </c>
      <c r="Q61" s="8">
        <v>0.8</v>
      </c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7" t="s">
        <v>116</v>
      </c>
      <c r="E62" s="8">
        <v>54.400000000000006</v>
      </c>
      <c r="F62" s="8">
        <v>60.800000000000004</v>
      </c>
      <c r="G62" s="8">
        <v>67.2</v>
      </c>
      <c r="H62" s="8">
        <v>60.800000000000004</v>
      </c>
      <c r="I62" s="8">
        <v>51.2</v>
      </c>
      <c r="J62" s="8">
        <v>89.600000000000009</v>
      </c>
      <c r="K62" s="8">
        <v>204.8</v>
      </c>
      <c r="L62" s="8">
        <v>48</v>
      </c>
      <c r="M62" s="8">
        <v>41.6</v>
      </c>
      <c r="N62" s="8">
        <v>19.200000000000003</v>
      </c>
      <c r="O62" s="8">
        <v>6.4</v>
      </c>
      <c r="P62" s="8">
        <v>0</v>
      </c>
      <c r="Q62" s="8">
        <v>0.8</v>
      </c>
      <c r="R62" s="9"/>
    </row>
    <row r="63" spans="1:18" ht="18.75" customHeight="1" x14ac:dyDescent="0.15">
      <c r="A63" s="7">
        <v>53</v>
      </c>
      <c r="B63" s="7" t="s">
        <v>146</v>
      </c>
      <c r="C63" s="7" t="s">
        <v>60</v>
      </c>
      <c r="D63" s="7" t="s">
        <v>147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0.8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9"/>
    </row>
    <row r="64" spans="1:18" ht="18.75" customHeight="1" x14ac:dyDescent="0.15">
      <c r="A64" s="7">
        <v>54</v>
      </c>
      <c r="B64" s="7" t="s">
        <v>41</v>
      </c>
      <c r="C64" s="7" t="s">
        <v>42</v>
      </c>
      <c r="D64" s="7" t="s">
        <v>18</v>
      </c>
      <c r="E64" s="8">
        <v>22.400000000000002</v>
      </c>
      <c r="F64" s="8">
        <v>57.6</v>
      </c>
      <c r="G64" s="8">
        <v>1.6</v>
      </c>
      <c r="H64" s="8">
        <v>0</v>
      </c>
      <c r="I64" s="8">
        <v>0</v>
      </c>
      <c r="J64" s="8">
        <v>0.8</v>
      </c>
      <c r="K64" s="8">
        <v>0.8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54</v>
      </c>
      <c r="C65" s="7" t="s">
        <v>55</v>
      </c>
      <c r="D65" s="7" t="s">
        <v>19</v>
      </c>
      <c r="E65" s="8">
        <v>25.6</v>
      </c>
      <c r="F65" s="8">
        <v>0</v>
      </c>
      <c r="G65" s="8">
        <v>6.4</v>
      </c>
      <c r="H65" s="8">
        <v>16</v>
      </c>
      <c r="I65" s="8">
        <v>0</v>
      </c>
      <c r="J65" s="8">
        <v>3.2</v>
      </c>
      <c r="K65" s="8">
        <v>0</v>
      </c>
      <c r="L65" s="8">
        <v>1.6</v>
      </c>
      <c r="M65" s="8">
        <v>6.4</v>
      </c>
      <c r="N65" s="8">
        <v>9.6000000000000014</v>
      </c>
      <c r="O65" s="8">
        <v>0</v>
      </c>
      <c r="P65" s="8">
        <v>4.8000000000000007</v>
      </c>
      <c r="Q65" s="8">
        <v>16</v>
      </c>
      <c r="R65" s="9"/>
    </row>
    <row r="66" spans="1:18" ht="18.75" customHeight="1" x14ac:dyDescent="0.15">
      <c r="A66" s="7">
        <v>56</v>
      </c>
      <c r="B66" s="7" t="s">
        <v>43</v>
      </c>
      <c r="C66" s="7" t="s">
        <v>44</v>
      </c>
      <c r="D66" s="7" t="s">
        <v>45</v>
      </c>
      <c r="E66" s="8">
        <v>48</v>
      </c>
      <c r="F66" s="8">
        <v>153.60000000000002</v>
      </c>
      <c r="G66" s="8">
        <v>35.200000000000003</v>
      </c>
      <c r="H66" s="8">
        <v>268.8</v>
      </c>
      <c r="I66" s="8">
        <v>473.6</v>
      </c>
      <c r="J66" s="8">
        <v>35.200000000000003</v>
      </c>
      <c r="K66" s="8">
        <v>268.8</v>
      </c>
      <c r="L66" s="8">
        <v>89.600000000000009</v>
      </c>
      <c r="M66" s="8">
        <v>35.200000000000003</v>
      </c>
      <c r="N66" s="8">
        <v>19.200000000000003</v>
      </c>
      <c r="O66" s="8">
        <v>16</v>
      </c>
      <c r="P66" s="8">
        <v>14.4</v>
      </c>
      <c r="Q66" s="8">
        <v>11.200000000000001</v>
      </c>
      <c r="R66" s="9"/>
    </row>
    <row r="67" spans="1:18" ht="18.75" customHeight="1" x14ac:dyDescent="0.15">
      <c r="A67" s="7">
        <v>57</v>
      </c>
      <c r="B67" s="7" t="s">
        <v>46</v>
      </c>
      <c r="C67" s="7" t="s">
        <v>56</v>
      </c>
      <c r="D67" s="10" t="s">
        <v>20</v>
      </c>
      <c r="E67" s="8">
        <v>0</v>
      </c>
      <c r="F67" s="8">
        <v>0.8</v>
      </c>
      <c r="G67" s="8">
        <v>0</v>
      </c>
      <c r="H67" s="8">
        <v>0</v>
      </c>
      <c r="I67" s="8">
        <v>1.6</v>
      </c>
      <c r="J67" s="8">
        <v>0</v>
      </c>
      <c r="K67" s="8">
        <v>0</v>
      </c>
      <c r="L67" s="8">
        <v>0</v>
      </c>
      <c r="M67" s="8">
        <v>0.8</v>
      </c>
      <c r="N67" s="8">
        <v>0.4</v>
      </c>
      <c r="O67" s="8">
        <v>4.8000000000000007</v>
      </c>
      <c r="P67" s="8">
        <v>0.4</v>
      </c>
      <c r="Q67" s="8">
        <v>0.4</v>
      </c>
      <c r="R67" s="9"/>
    </row>
    <row r="68" spans="1:18" ht="18.75" customHeight="1" x14ac:dyDescent="0.15">
      <c r="A68" s="7">
        <v>58</v>
      </c>
      <c r="B68" s="7" t="s">
        <v>46</v>
      </c>
      <c r="C68" s="7" t="s">
        <v>56</v>
      </c>
      <c r="D68" s="10" t="s">
        <v>129</v>
      </c>
      <c r="E68" s="8">
        <v>0</v>
      </c>
      <c r="F68" s="8">
        <v>1.6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9"/>
    </row>
    <row r="69" spans="1:18" ht="18.75" customHeight="1" x14ac:dyDescent="0.15">
      <c r="A69" s="7">
        <v>59</v>
      </c>
      <c r="B69" s="7" t="s">
        <v>46</v>
      </c>
      <c r="C69" s="7" t="s">
        <v>47</v>
      </c>
      <c r="D69" s="7" t="s">
        <v>117</v>
      </c>
      <c r="E69" s="8">
        <v>0</v>
      </c>
      <c r="F69" s="8">
        <v>0.8</v>
      </c>
      <c r="G69" s="8">
        <v>1.6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9"/>
    </row>
    <row r="70" spans="1:18" ht="18.75" customHeight="1" x14ac:dyDescent="0.15">
      <c r="A70" s="7">
        <v>60</v>
      </c>
      <c r="B70" s="7" t="s">
        <v>46</v>
      </c>
      <c r="C70" s="7" t="s">
        <v>47</v>
      </c>
      <c r="D70" s="7" t="s">
        <v>173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0.4</v>
      </c>
      <c r="O70" s="8">
        <v>0</v>
      </c>
      <c r="P70" s="8">
        <v>0</v>
      </c>
      <c r="Q70" s="8">
        <v>0</v>
      </c>
      <c r="R70" s="9"/>
    </row>
    <row r="71" spans="1:18" ht="18.75" customHeight="1" x14ac:dyDescent="0.15">
      <c r="A71" s="7">
        <v>61</v>
      </c>
      <c r="B71" s="7" t="s">
        <v>46</v>
      </c>
      <c r="C71" s="7" t="s">
        <v>47</v>
      </c>
      <c r="D71" s="10" t="s">
        <v>157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0.8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9"/>
    </row>
    <row r="72" spans="1:18" ht="18.75" customHeight="1" x14ac:dyDescent="0.15">
      <c r="A72" s="7">
        <v>62</v>
      </c>
      <c r="B72" s="7" t="s">
        <v>46</v>
      </c>
      <c r="C72" s="7" t="s">
        <v>47</v>
      </c>
      <c r="D72" s="7" t="s">
        <v>145</v>
      </c>
      <c r="E72" s="8">
        <v>6.4</v>
      </c>
      <c r="F72" s="8">
        <v>3.2</v>
      </c>
      <c r="G72" s="8">
        <v>6.4</v>
      </c>
      <c r="H72" s="8">
        <v>1.6</v>
      </c>
      <c r="I72" s="8">
        <v>6.4</v>
      </c>
      <c r="J72" s="8">
        <v>1.6</v>
      </c>
      <c r="K72" s="8">
        <v>9.6000000000000014</v>
      </c>
      <c r="L72" s="8">
        <v>1.6</v>
      </c>
      <c r="M72" s="8">
        <v>6.4</v>
      </c>
      <c r="N72" s="8">
        <v>4.8000000000000007</v>
      </c>
      <c r="O72" s="8">
        <v>6.4</v>
      </c>
      <c r="P72" s="8">
        <v>0.8</v>
      </c>
      <c r="Q72" s="8">
        <v>0.8</v>
      </c>
      <c r="R72" s="9"/>
    </row>
    <row r="73" spans="1:18" ht="18.75" customHeight="1" x14ac:dyDescent="0.15">
      <c r="A73" s="7">
        <v>63</v>
      </c>
      <c r="B73" s="7" t="s">
        <v>46</v>
      </c>
      <c r="C73" s="7" t="s">
        <v>48</v>
      </c>
      <c r="D73" s="7" t="s">
        <v>21</v>
      </c>
      <c r="E73" s="8">
        <v>1.6</v>
      </c>
      <c r="F73" s="8">
        <v>1.6</v>
      </c>
      <c r="G73" s="8">
        <v>0.8</v>
      </c>
      <c r="H73" s="8">
        <v>0.8</v>
      </c>
      <c r="I73" s="8">
        <v>0.8</v>
      </c>
      <c r="J73" s="8">
        <v>0</v>
      </c>
      <c r="K73" s="8">
        <v>1.6</v>
      </c>
      <c r="L73" s="8">
        <v>3.2</v>
      </c>
      <c r="M73" s="8">
        <v>0</v>
      </c>
      <c r="N73" s="8">
        <v>0.4</v>
      </c>
      <c r="O73" s="8">
        <v>0.8</v>
      </c>
      <c r="P73" s="8">
        <v>0.4</v>
      </c>
      <c r="Q73" s="8">
        <v>0.4</v>
      </c>
      <c r="R73" s="9"/>
    </row>
    <row r="74" spans="1:18" ht="18.75" customHeight="1" thickBot="1" x14ac:dyDescent="0.2">
      <c r="A74" s="7">
        <v>64</v>
      </c>
      <c r="B74" s="7" t="s">
        <v>49</v>
      </c>
      <c r="C74" s="7" t="s">
        <v>50</v>
      </c>
      <c r="D74" s="7" t="s">
        <v>51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0.8</v>
      </c>
      <c r="N74" s="8">
        <v>0</v>
      </c>
      <c r="O74" s="8">
        <v>0</v>
      </c>
      <c r="P74" s="8">
        <v>0</v>
      </c>
      <c r="Q74" s="8">
        <v>0</v>
      </c>
      <c r="R74" s="9"/>
    </row>
    <row r="75" spans="1:18" ht="18.75" customHeight="1" thickTop="1" x14ac:dyDescent="0.15">
      <c r="A75" s="29" t="s">
        <v>118</v>
      </c>
      <c r="B75" s="29"/>
      <c r="C75" s="29"/>
      <c r="D75" s="29"/>
      <c r="E75" s="12">
        <f t="shared" ref="E75:Q75" si="0">SUM(E11:E74)</f>
        <v>1814.3999999999999</v>
      </c>
      <c r="F75" s="12">
        <f t="shared" si="0"/>
        <v>1594.3999999999999</v>
      </c>
      <c r="G75" s="12">
        <f t="shared" si="0"/>
        <v>923.20000000000016</v>
      </c>
      <c r="H75" s="12">
        <f t="shared" si="0"/>
        <v>2112.7999999999997</v>
      </c>
      <c r="I75" s="12">
        <f t="shared" si="0"/>
        <v>1230.3999999999999</v>
      </c>
      <c r="J75" s="12">
        <f t="shared" si="0"/>
        <v>485.60000000000008</v>
      </c>
      <c r="K75" s="12">
        <f t="shared" si="0"/>
        <v>966.40000000000009</v>
      </c>
      <c r="L75" s="12">
        <f t="shared" si="0"/>
        <v>832.00000000000023</v>
      </c>
      <c r="M75" s="12">
        <f t="shared" si="0"/>
        <v>944.8</v>
      </c>
      <c r="N75" s="12">
        <f t="shared" si="0"/>
        <v>207.60000000000005</v>
      </c>
      <c r="O75" s="12">
        <f t="shared" si="0"/>
        <v>89.199999999999989</v>
      </c>
      <c r="P75" s="12">
        <f t="shared" si="0"/>
        <v>94.000000000000028</v>
      </c>
      <c r="Q75" s="12">
        <f t="shared" si="0"/>
        <v>95.2</v>
      </c>
    </row>
    <row r="76" spans="1:18" ht="18.75" customHeight="1" x14ac:dyDescent="0.15">
      <c r="A76" s="53" t="s">
        <v>22</v>
      </c>
      <c r="B76" s="54"/>
      <c r="C76" s="13" t="s">
        <v>192</v>
      </c>
      <c r="D76" s="1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8" ht="18.75" customHeight="1" x14ac:dyDescent="0.15">
      <c r="A77" s="30"/>
      <c r="B77" s="31"/>
      <c r="C77" s="13" t="s">
        <v>34</v>
      </c>
      <c r="D77" s="15"/>
      <c r="E77" s="8">
        <f t="shared" ref="E77:Q77" si="1">E11</f>
        <v>384</v>
      </c>
      <c r="F77" s="8">
        <f t="shared" si="1"/>
        <v>358.40000000000003</v>
      </c>
      <c r="G77" s="8">
        <f t="shared" si="1"/>
        <v>332.8</v>
      </c>
      <c r="H77" s="8">
        <f t="shared" si="1"/>
        <v>422.40000000000003</v>
      </c>
      <c r="I77" s="8">
        <f t="shared" si="1"/>
        <v>32</v>
      </c>
      <c r="J77" s="8">
        <f t="shared" si="1"/>
        <v>153.60000000000002</v>
      </c>
      <c r="K77" s="8">
        <f t="shared" si="1"/>
        <v>243.20000000000002</v>
      </c>
      <c r="L77" s="8">
        <f t="shared" si="1"/>
        <v>102.4</v>
      </c>
      <c r="M77" s="8">
        <f t="shared" si="1"/>
        <v>128</v>
      </c>
      <c r="N77" s="8">
        <f t="shared" si="1"/>
        <v>44.800000000000004</v>
      </c>
      <c r="O77" s="8">
        <f t="shared" si="1"/>
        <v>27.200000000000003</v>
      </c>
      <c r="P77" s="8">
        <f t="shared" si="1"/>
        <v>54.400000000000006</v>
      </c>
      <c r="Q77" s="8">
        <f t="shared" si="1"/>
        <v>30.400000000000002</v>
      </c>
    </row>
    <row r="78" spans="1:18" ht="18.75" customHeight="1" x14ac:dyDescent="0.15">
      <c r="A78" s="30"/>
      <c r="B78" s="31"/>
      <c r="C78" s="13" t="s">
        <v>36</v>
      </c>
      <c r="D78" s="15"/>
      <c r="E78" s="8">
        <f t="shared" ref="E78:Q78" si="2">SUM(E12:E28)</f>
        <v>90.399999999999991</v>
      </c>
      <c r="F78" s="8">
        <f t="shared" si="2"/>
        <v>55.200000000000017</v>
      </c>
      <c r="G78" s="8">
        <f t="shared" si="2"/>
        <v>15.200000000000003</v>
      </c>
      <c r="H78" s="8">
        <f t="shared" si="2"/>
        <v>16.8</v>
      </c>
      <c r="I78" s="8">
        <f t="shared" si="2"/>
        <v>8.8000000000000007</v>
      </c>
      <c r="J78" s="8">
        <f t="shared" si="2"/>
        <v>18.400000000000002</v>
      </c>
      <c r="K78" s="8">
        <f t="shared" si="2"/>
        <v>22.4</v>
      </c>
      <c r="L78" s="8">
        <f t="shared" si="2"/>
        <v>17.600000000000005</v>
      </c>
      <c r="M78" s="8">
        <f t="shared" si="2"/>
        <v>31.200000000000006</v>
      </c>
      <c r="N78" s="8">
        <f t="shared" si="2"/>
        <v>9.6</v>
      </c>
      <c r="O78" s="8">
        <f t="shared" si="2"/>
        <v>12.399999999999999</v>
      </c>
      <c r="P78" s="8">
        <f t="shared" si="2"/>
        <v>3.2</v>
      </c>
      <c r="Q78" s="8">
        <f t="shared" si="2"/>
        <v>0.8</v>
      </c>
    </row>
    <row r="79" spans="1:18" ht="18.75" customHeight="1" x14ac:dyDescent="0.15">
      <c r="A79" s="30"/>
      <c r="B79" s="31"/>
      <c r="C79" s="13" t="s">
        <v>72</v>
      </c>
      <c r="D79" s="15"/>
      <c r="E79" s="8">
        <f t="shared" ref="E79:Q79" si="3">E29</f>
        <v>0</v>
      </c>
      <c r="F79" s="8">
        <f t="shared" si="3"/>
        <v>0</v>
      </c>
      <c r="G79" s="8">
        <f t="shared" si="3"/>
        <v>0</v>
      </c>
      <c r="H79" s="8">
        <f t="shared" si="3"/>
        <v>0</v>
      </c>
      <c r="I79" s="8">
        <f t="shared" si="3"/>
        <v>0</v>
      </c>
      <c r="J79" s="8">
        <f t="shared" si="3"/>
        <v>0</v>
      </c>
      <c r="K79" s="8">
        <f t="shared" si="3"/>
        <v>0</v>
      </c>
      <c r="L79" s="8">
        <f t="shared" si="3"/>
        <v>0</v>
      </c>
      <c r="M79" s="8">
        <f t="shared" si="3"/>
        <v>0</v>
      </c>
      <c r="N79" s="8">
        <f t="shared" si="3"/>
        <v>0.4</v>
      </c>
      <c r="O79" s="8">
        <f t="shared" si="3"/>
        <v>0</v>
      </c>
      <c r="P79" s="8">
        <f t="shared" si="3"/>
        <v>0</v>
      </c>
      <c r="Q79" s="8">
        <f t="shared" si="3"/>
        <v>0</v>
      </c>
    </row>
    <row r="80" spans="1:18" ht="18.75" customHeight="1" x14ac:dyDescent="0.15">
      <c r="A80" s="30"/>
      <c r="B80" s="31"/>
      <c r="C80" s="13" t="s">
        <v>59</v>
      </c>
      <c r="D80" s="15"/>
      <c r="E80" s="8">
        <f t="shared" ref="E80:Q81" si="4">SUM(E30:E30)</f>
        <v>3.2</v>
      </c>
      <c r="F80" s="8">
        <f t="shared" si="4"/>
        <v>0.8</v>
      </c>
      <c r="G80" s="8">
        <f t="shared" si="4"/>
        <v>0</v>
      </c>
      <c r="H80" s="8">
        <f t="shared" si="4"/>
        <v>947.2</v>
      </c>
      <c r="I80" s="8">
        <f t="shared" si="4"/>
        <v>486.40000000000003</v>
      </c>
      <c r="J80" s="8">
        <f t="shared" si="4"/>
        <v>1.6</v>
      </c>
      <c r="K80" s="8">
        <f t="shared" si="4"/>
        <v>32</v>
      </c>
      <c r="L80" s="8">
        <f t="shared" si="4"/>
        <v>1.6</v>
      </c>
      <c r="M80" s="8">
        <f t="shared" si="4"/>
        <v>448</v>
      </c>
      <c r="N80" s="8">
        <f t="shared" si="4"/>
        <v>36.800000000000004</v>
      </c>
      <c r="O80" s="8">
        <f t="shared" si="4"/>
        <v>6.4</v>
      </c>
      <c r="P80" s="8">
        <f t="shared" si="4"/>
        <v>0</v>
      </c>
      <c r="Q80" s="8">
        <f t="shared" si="4"/>
        <v>0.4</v>
      </c>
    </row>
    <row r="81" spans="1:17" ht="18.75" customHeight="1" x14ac:dyDescent="0.15">
      <c r="A81" s="30"/>
      <c r="B81" s="31"/>
      <c r="C81" s="13" t="s">
        <v>65</v>
      </c>
      <c r="D81" s="15"/>
      <c r="E81" s="8">
        <f t="shared" si="4"/>
        <v>1.6</v>
      </c>
      <c r="F81" s="8">
        <f t="shared" si="4"/>
        <v>6.4</v>
      </c>
      <c r="G81" s="8">
        <f t="shared" si="4"/>
        <v>0</v>
      </c>
      <c r="H81" s="8">
        <f t="shared" si="4"/>
        <v>0.8</v>
      </c>
      <c r="I81" s="8">
        <f t="shared" si="4"/>
        <v>0.8</v>
      </c>
      <c r="J81" s="8">
        <f t="shared" si="4"/>
        <v>0.8</v>
      </c>
      <c r="K81" s="8">
        <f t="shared" si="4"/>
        <v>1.6</v>
      </c>
      <c r="L81" s="8">
        <f t="shared" si="4"/>
        <v>0</v>
      </c>
      <c r="M81" s="8">
        <f t="shared" si="4"/>
        <v>9.6000000000000014</v>
      </c>
      <c r="N81" s="8">
        <f t="shared" si="4"/>
        <v>0.8</v>
      </c>
      <c r="O81" s="8">
        <f t="shared" si="4"/>
        <v>0.8</v>
      </c>
      <c r="P81" s="8">
        <f t="shared" si="4"/>
        <v>0</v>
      </c>
      <c r="Q81" s="8">
        <f t="shared" si="4"/>
        <v>0</v>
      </c>
    </row>
    <row r="82" spans="1:17" ht="18.75" customHeight="1" x14ac:dyDescent="0.15">
      <c r="A82" s="30"/>
      <c r="B82" s="31"/>
      <c r="C82" s="13" t="s">
        <v>37</v>
      </c>
      <c r="D82" s="15"/>
      <c r="E82" s="8">
        <f t="shared" ref="E82:Q82" si="5">SUM(E32:E62)</f>
        <v>1231.1999999999996</v>
      </c>
      <c r="F82" s="8">
        <f t="shared" si="5"/>
        <v>954.39999999999975</v>
      </c>
      <c r="G82" s="8">
        <f t="shared" si="5"/>
        <v>523.20000000000016</v>
      </c>
      <c r="H82" s="8">
        <f t="shared" si="5"/>
        <v>438.40000000000003</v>
      </c>
      <c r="I82" s="8">
        <f t="shared" si="5"/>
        <v>220</v>
      </c>
      <c r="J82" s="8">
        <f t="shared" si="5"/>
        <v>270.40000000000003</v>
      </c>
      <c r="K82" s="8">
        <f t="shared" si="5"/>
        <v>385.60000000000008</v>
      </c>
      <c r="L82" s="8">
        <f t="shared" si="5"/>
        <v>613.60000000000014</v>
      </c>
      <c r="M82" s="8">
        <f t="shared" si="5"/>
        <v>278.40000000000009</v>
      </c>
      <c r="N82" s="8">
        <f t="shared" si="5"/>
        <v>80.400000000000006</v>
      </c>
      <c r="O82" s="8">
        <f t="shared" si="5"/>
        <v>14.400000000000002</v>
      </c>
      <c r="P82" s="8">
        <f t="shared" si="5"/>
        <v>15.600000000000003</v>
      </c>
      <c r="Q82" s="8">
        <f t="shared" si="5"/>
        <v>34.799999999999997</v>
      </c>
    </row>
    <row r="83" spans="1:17" ht="18.75" customHeight="1" x14ac:dyDescent="0.15">
      <c r="A83" s="30"/>
      <c r="B83" s="31"/>
      <c r="C83" s="13" t="s">
        <v>60</v>
      </c>
      <c r="D83" s="15"/>
      <c r="E83" s="8">
        <f t="shared" ref="E83:Q83" si="6">SUM(E63)</f>
        <v>0</v>
      </c>
      <c r="F83" s="8">
        <f t="shared" si="6"/>
        <v>0</v>
      </c>
      <c r="G83" s="8">
        <f t="shared" si="6"/>
        <v>0</v>
      </c>
      <c r="H83" s="8">
        <f t="shared" si="6"/>
        <v>0</v>
      </c>
      <c r="I83" s="8">
        <f t="shared" si="6"/>
        <v>0</v>
      </c>
      <c r="J83" s="8">
        <f t="shared" si="6"/>
        <v>0</v>
      </c>
      <c r="K83" s="8">
        <f t="shared" si="6"/>
        <v>0</v>
      </c>
      <c r="L83" s="8">
        <f t="shared" si="6"/>
        <v>0.8</v>
      </c>
      <c r="M83" s="8">
        <f t="shared" si="6"/>
        <v>0</v>
      </c>
      <c r="N83" s="8">
        <f t="shared" si="6"/>
        <v>0</v>
      </c>
      <c r="O83" s="8">
        <f t="shared" si="6"/>
        <v>0</v>
      </c>
      <c r="P83" s="8">
        <f t="shared" si="6"/>
        <v>0</v>
      </c>
      <c r="Q83" s="8">
        <f t="shared" si="6"/>
        <v>0</v>
      </c>
    </row>
    <row r="84" spans="1:17" ht="18.75" customHeight="1" x14ac:dyDescent="0.15">
      <c r="A84" s="30"/>
      <c r="B84" s="31"/>
      <c r="C84" s="13" t="s">
        <v>52</v>
      </c>
      <c r="D84" s="15"/>
      <c r="E84" s="8">
        <f t="shared" ref="E84:Q85" si="7">SUM(E64)</f>
        <v>22.400000000000002</v>
      </c>
      <c r="F84" s="8">
        <f t="shared" si="7"/>
        <v>57.6</v>
      </c>
      <c r="G84" s="8">
        <f t="shared" si="7"/>
        <v>1.6</v>
      </c>
      <c r="H84" s="8">
        <f t="shared" si="7"/>
        <v>0</v>
      </c>
      <c r="I84" s="8">
        <f t="shared" si="7"/>
        <v>0</v>
      </c>
      <c r="J84" s="8">
        <f t="shared" si="7"/>
        <v>0.8</v>
      </c>
      <c r="K84" s="8">
        <f t="shared" si="7"/>
        <v>0.8</v>
      </c>
      <c r="L84" s="8">
        <f t="shared" si="7"/>
        <v>0</v>
      </c>
      <c r="M84" s="8">
        <f t="shared" si="7"/>
        <v>0</v>
      </c>
      <c r="N84" s="8">
        <f t="shared" si="7"/>
        <v>0</v>
      </c>
      <c r="O84" s="8">
        <f t="shared" si="7"/>
        <v>0</v>
      </c>
      <c r="P84" s="8">
        <f t="shared" si="7"/>
        <v>0</v>
      </c>
      <c r="Q84" s="8">
        <f t="shared" si="7"/>
        <v>0</v>
      </c>
    </row>
    <row r="85" spans="1:17" ht="18.75" customHeight="1" x14ac:dyDescent="0.15">
      <c r="A85" s="30"/>
      <c r="B85" s="31"/>
      <c r="C85" s="13" t="s">
        <v>55</v>
      </c>
      <c r="D85" s="15"/>
      <c r="E85" s="8">
        <f t="shared" si="7"/>
        <v>25.6</v>
      </c>
      <c r="F85" s="8">
        <f t="shared" si="7"/>
        <v>0</v>
      </c>
      <c r="G85" s="8">
        <f t="shared" si="7"/>
        <v>6.4</v>
      </c>
      <c r="H85" s="8">
        <f t="shared" si="7"/>
        <v>16</v>
      </c>
      <c r="I85" s="8">
        <f t="shared" si="7"/>
        <v>0</v>
      </c>
      <c r="J85" s="8">
        <f t="shared" si="7"/>
        <v>3.2</v>
      </c>
      <c r="K85" s="8">
        <f t="shared" si="7"/>
        <v>0</v>
      </c>
      <c r="L85" s="8">
        <f t="shared" si="7"/>
        <v>1.6</v>
      </c>
      <c r="M85" s="8">
        <f t="shared" si="7"/>
        <v>6.4</v>
      </c>
      <c r="N85" s="8">
        <f t="shared" si="7"/>
        <v>9.6000000000000014</v>
      </c>
      <c r="O85" s="8">
        <f t="shared" si="7"/>
        <v>0</v>
      </c>
      <c r="P85" s="8">
        <f t="shared" si="7"/>
        <v>4.8000000000000007</v>
      </c>
      <c r="Q85" s="8">
        <f t="shared" si="7"/>
        <v>16</v>
      </c>
    </row>
    <row r="86" spans="1:17" ht="18.75" customHeight="1" x14ac:dyDescent="0.15">
      <c r="A86" s="30"/>
      <c r="B86" s="31"/>
      <c r="C86" s="13" t="s">
        <v>193</v>
      </c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ht="18.75" customHeight="1" x14ac:dyDescent="0.15">
      <c r="A87" s="30"/>
      <c r="B87" s="31"/>
      <c r="C87" s="13" t="s">
        <v>53</v>
      </c>
      <c r="D87" s="15"/>
      <c r="E87" s="8">
        <f t="shared" ref="E87:Q87" si="8">SUM(E66)</f>
        <v>48</v>
      </c>
      <c r="F87" s="8">
        <f t="shared" si="8"/>
        <v>153.60000000000002</v>
      </c>
      <c r="G87" s="8">
        <f t="shared" si="8"/>
        <v>35.200000000000003</v>
      </c>
      <c r="H87" s="8">
        <f t="shared" si="8"/>
        <v>268.8</v>
      </c>
      <c r="I87" s="8">
        <f t="shared" si="8"/>
        <v>473.6</v>
      </c>
      <c r="J87" s="8">
        <f t="shared" si="8"/>
        <v>35.200000000000003</v>
      </c>
      <c r="K87" s="8">
        <f t="shared" si="8"/>
        <v>268.8</v>
      </c>
      <c r="L87" s="8">
        <f t="shared" si="8"/>
        <v>89.600000000000009</v>
      </c>
      <c r="M87" s="8">
        <f t="shared" si="8"/>
        <v>35.200000000000003</v>
      </c>
      <c r="N87" s="8">
        <f t="shared" si="8"/>
        <v>19.200000000000003</v>
      </c>
      <c r="O87" s="8">
        <f t="shared" si="8"/>
        <v>16</v>
      </c>
      <c r="P87" s="8">
        <f t="shared" si="8"/>
        <v>14.4</v>
      </c>
      <c r="Q87" s="8">
        <f t="shared" si="8"/>
        <v>11.200000000000001</v>
      </c>
    </row>
    <row r="88" spans="1:17" ht="18.75" customHeight="1" x14ac:dyDescent="0.15">
      <c r="A88" s="30"/>
      <c r="B88" s="31"/>
      <c r="C88" s="13" t="s">
        <v>56</v>
      </c>
      <c r="D88" s="15"/>
      <c r="E88" s="8">
        <f t="shared" ref="E88:Q88" si="9">SUM(E67:E68)</f>
        <v>0</v>
      </c>
      <c r="F88" s="8">
        <f t="shared" si="9"/>
        <v>2.4000000000000004</v>
      </c>
      <c r="G88" s="8">
        <f t="shared" si="9"/>
        <v>0</v>
      </c>
      <c r="H88" s="8">
        <f t="shared" si="9"/>
        <v>0</v>
      </c>
      <c r="I88" s="8">
        <f t="shared" si="9"/>
        <v>1.6</v>
      </c>
      <c r="J88" s="8">
        <f t="shared" si="9"/>
        <v>0</v>
      </c>
      <c r="K88" s="8">
        <f t="shared" si="9"/>
        <v>0</v>
      </c>
      <c r="L88" s="8">
        <f t="shared" si="9"/>
        <v>0</v>
      </c>
      <c r="M88" s="8">
        <f t="shared" si="9"/>
        <v>0.8</v>
      </c>
      <c r="N88" s="8">
        <f t="shared" si="9"/>
        <v>0.4</v>
      </c>
      <c r="O88" s="8">
        <f t="shared" si="9"/>
        <v>4.8000000000000007</v>
      </c>
      <c r="P88" s="8">
        <f t="shared" si="9"/>
        <v>0.4</v>
      </c>
      <c r="Q88" s="8">
        <f t="shared" si="9"/>
        <v>0.4</v>
      </c>
    </row>
    <row r="89" spans="1:17" ht="18.75" customHeight="1" x14ac:dyDescent="0.15">
      <c r="A89" s="30"/>
      <c r="B89" s="31"/>
      <c r="C89" s="13" t="s">
        <v>47</v>
      </c>
      <c r="D89" s="15"/>
      <c r="E89" s="8">
        <f t="shared" ref="E89:Q89" si="10">SUM(E69:E72)</f>
        <v>6.4</v>
      </c>
      <c r="F89" s="8">
        <f t="shared" si="10"/>
        <v>4</v>
      </c>
      <c r="G89" s="8">
        <f t="shared" si="10"/>
        <v>8</v>
      </c>
      <c r="H89" s="8">
        <f t="shared" si="10"/>
        <v>1.6</v>
      </c>
      <c r="I89" s="8">
        <f t="shared" si="10"/>
        <v>6.4</v>
      </c>
      <c r="J89" s="8">
        <f t="shared" si="10"/>
        <v>1.6</v>
      </c>
      <c r="K89" s="8">
        <f t="shared" si="10"/>
        <v>10.400000000000002</v>
      </c>
      <c r="L89" s="8">
        <f t="shared" si="10"/>
        <v>1.6</v>
      </c>
      <c r="M89" s="8">
        <f t="shared" si="10"/>
        <v>6.4</v>
      </c>
      <c r="N89" s="8">
        <f t="shared" si="10"/>
        <v>5.2000000000000011</v>
      </c>
      <c r="O89" s="8">
        <f t="shared" si="10"/>
        <v>6.4</v>
      </c>
      <c r="P89" s="8">
        <f t="shared" si="10"/>
        <v>0.8</v>
      </c>
      <c r="Q89" s="8">
        <f t="shared" si="10"/>
        <v>0.8</v>
      </c>
    </row>
    <row r="90" spans="1:17" ht="18.75" customHeight="1" x14ac:dyDescent="0.15">
      <c r="A90" s="30"/>
      <c r="B90" s="31"/>
      <c r="C90" s="13" t="s">
        <v>48</v>
      </c>
      <c r="D90" s="15"/>
      <c r="E90" s="8">
        <f t="shared" ref="E90:Q90" si="11">SUM(E73)</f>
        <v>1.6</v>
      </c>
      <c r="F90" s="8">
        <f t="shared" si="11"/>
        <v>1.6</v>
      </c>
      <c r="G90" s="8">
        <f t="shared" si="11"/>
        <v>0.8</v>
      </c>
      <c r="H90" s="8">
        <f t="shared" si="11"/>
        <v>0.8</v>
      </c>
      <c r="I90" s="8">
        <f t="shared" si="11"/>
        <v>0.8</v>
      </c>
      <c r="J90" s="8">
        <f t="shared" si="11"/>
        <v>0</v>
      </c>
      <c r="K90" s="8">
        <f t="shared" si="11"/>
        <v>1.6</v>
      </c>
      <c r="L90" s="8">
        <f t="shared" si="11"/>
        <v>3.2</v>
      </c>
      <c r="M90" s="8">
        <f t="shared" si="11"/>
        <v>0</v>
      </c>
      <c r="N90" s="8">
        <f t="shared" si="11"/>
        <v>0.4</v>
      </c>
      <c r="O90" s="8">
        <f t="shared" si="11"/>
        <v>0.8</v>
      </c>
      <c r="P90" s="8">
        <f t="shared" si="11"/>
        <v>0.4</v>
      </c>
      <c r="Q90" s="8">
        <f t="shared" si="11"/>
        <v>0.4</v>
      </c>
    </row>
    <row r="91" spans="1:17" ht="18.75" customHeight="1" x14ac:dyDescent="0.15">
      <c r="A91" s="30"/>
      <c r="B91" s="31"/>
      <c r="C91" s="13" t="s">
        <v>67</v>
      </c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8.75" customHeight="1" x14ac:dyDescent="0.15">
      <c r="A92" s="30"/>
      <c r="B92" s="31"/>
      <c r="C92" s="13" t="s">
        <v>71</v>
      </c>
      <c r="D92" s="14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ht="18.75" customHeight="1" x14ac:dyDescent="0.15">
      <c r="A93" s="30"/>
      <c r="B93" s="31"/>
      <c r="C93" s="13" t="s">
        <v>194</v>
      </c>
      <c r="D93" s="14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ht="18.75" customHeight="1" x14ac:dyDescent="0.15">
      <c r="A94" s="30"/>
      <c r="B94" s="31"/>
      <c r="C94" s="13" t="s">
        <v>50</v>
      </c>
      <c r="D94" s="14"/>
      <c r="E94" s="8">
        <f t="shared" ref="E94:Q94" si="12">SUM(E74:E74)</f>
        <v>0</v>
      </c>
      <c r="F94" s="8">
        <f t="shared" si="12"/>
        <v>0</v>
      </c>
      <c r="G94" s="8">
        <f t="shared" si="12"/>
        <v>0</v>
      </c>
      <c r="H94" s="8">
        <f t="shared" si="12"/>
        <v>0</v>
      </c>
      <c r="I94" s="8">
        <f t="shared" si="12"/>
        <v>0</v>
      </c>
      <c r="J94" s="8">
        <f t="shared" si="12"/>
        <v>0</v>
      </c>
      <c r="K94" s="8">
        <f t="shared" si="12"/>
        <v>0</v>
      </c>
      <c r="L94" s="8">
        <f t="shared" si="12"/>
        <v>0</v>
      </c>
      <c r="M94" s="8">
        <f t="shared" si="12"/>
        <v>0.8</v>
      </c>
      <c r="N94" s="8">
        <f t="shared" si="12"/>
        <v>0</v>
      </c>
      <c r="O94" s="8">
        <f t="shared" si="12"/>
        <v>0</v>
      </c>
      <c r="P94" s="8">
        <f t="shared" si="12"/>
        <v>0</v>
      </c>
      <c r="Q94" s="8">
        <f t="shared" si="12"/>
        <v>0</v>
      </c>
    </row>
    <row r="95" spans="1:17" ht="18.75" customHeight="1" x14ac:dyDescent="0.15">
      <c r="A95" s="51"/>
      <c r="B95" s="52"/>
      <c r="C95" s="13" t="s">
        <v>61</v>
      </c>
      <c r="D95" s="14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ht="18.75" customHeight="1" x14ac:dyDescent="0.15">
      <c r="A96" s="50" t="s">
        <v>23</v>
      </c>
      <c r="B96" s="50"/>
      <c r="C96" s="33" t="s">
        <v>24</v>
      </c>
      <c r="D96" s="33"/>
      <c r="E96" s="43" t="s">
        <v>135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5"/>
    </row>
    <row r="97" spans="1:17" ht="18.75" customHeight="1" x14ac:dyDescent="0.15">
      <c r="A97" s="32"/>
      <c r="B97" s="32"/>
      <c r="C97" s="33" t="s">
        <v>25</v>
      </c>
      <c r="D97" s="33"/>
      <c r="E97" s="43" t="s">
        <v>154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5"/>
    </row>
    <row r="98" spans="1:17" ht="18.75" customHeight="1" x14ac:dyDescent="0.15">
      <c r="A98" s="32"/>
      <c r="B98" s="32"/>
      <c r="C98" s="33" t="s">
        <v>119</v>
      </c>
      <c r="D98" s="33"/>
      <c r="E98" s="43" t="s">
        <v>136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5"/>
    </row>
    <row r="99" spans="1:17" ht="18.75" customHeight="1" x14ac:dyDescent="0.15">
      <c r="A99" s="34"/>
      <c r="B99" s="34"/>
      <c r="C99" s="33" t="s">
        <v>120</v>
      </c>
      <c r="D99" s="33"/>
      <c r="E99" s="43" t="s">
        <v>137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5"/>
    </row>
    <row r="100" spans="1:17" ht="18.75" customHeight="1" x14ac:dyDescent="0.15">
      <c r="A100" s="47" t="s">
        <v>121</v>
      </c>
      <c r="B100" s="48"/>
      <c r="C100" s="48"/>
      <c r="D100" s="48"/>
      <c r="E100" s="16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8"/>
    </row>
    <row r="101" spans="1:17" ht="18.75" customHeight="1" x14ac:dyDescent="0.15">
      <c r="A101" s="35"/>
      <c r="B101" s="36"/>
      <c r="C101" s="36"/>
      <c r="D101" s="36"/>
      <c r="E101" s="27">
        <f>E100*500</f>
        <v>0</v>
      </c>
      <c r="Q101" s="19"/>
    </row>
    <row r="102" spans="1:17" ht="18.75" customHeight="1" x14ac:dyDescent="0.15">
      <c r="A102" s="37"/>
      <c r="B102" s="38"/>
      <c r="C102" s="38"/>
      <c r="D102" s="38"/>
      <c r="E102" s="20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2"/>
    </row>
    <row r="103" spans="1:17" x14ac:dyDescent="0.15">
      <c r="A103" s="3" t="s">
        <v>122</v>
      </c>
    </row>
    <row r="104" spans="1:17" x14ac:dyDescent="0.15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x14ac:dyDescent="0.15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x14ac:dyDescent="0.15">
      <c r="E106" s="9"/>
    </row>
  </sheetData>
  <mergeCells count="26">
    <mergeCell ref="A8:D8"/>
    <mergeCell ref="A9:D9"/>
    <mergeCell ref="A2:D2"/>
    <mergeCell ref="A3:D3"/>
    <mergeCell ref="A4:D4"/>
    <mergeCell ref="A5:D5"/>
    <mergeCell ref="A6:D6"/>
    <mergeCell ref="A7:D7"/>
    <mergeCell ref="E10:Q10"/>
    <mergeCell ref="A75:D75"/>
    <mergeCell ref="A76:B95"/>
    <mergeCell ref="A96:B96"/>
    <mergeCell ref="C96:D96"/>
    <mergeCell ref="E96:Q96"/>
    <mergeCell ref="A97:B97"/>
    <mergeCell ref="C97:D97"/>
    <mergeCell ref="E97:Q97"/>
    <mergeCell ref="A98:B98"/>
    <mergeCell ref="C98:D98"/>
    <mergeCell ref="E98:Q98"/>
    <mergeCell ref="A99:B99"/>
    <mergeCell ref="C99:D99"/>
    <mergeCell ref="E99:Q99"/>
    <mergeCell ref="A100:D100"/>
    <mergeCell ref="A101:D101"/>
    <mergeCell ref="A102:D102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9D4A9-2784-4397-A5D0-E8779343B577}">
  <sheetPr>
    <pageSetUpPr fitToPage="1"/>
  </sheetPr>
  <dimension ref="A2:R93"/>
  <sheetViews>
    <sheetView topLeftCell="A68" zoomScale="70" zoomScaleNormal="70" workbookViewId="0">
      <selection activeCell="E88" sqref="E88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172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167</v>
      </c>
      <c r="P3" s="4" t="s">
        <v>168</v>
      </c>
      <c r="Q3" s="4" t="s">
        <v>169</v>
      </c>
    </row>
    <row r="4" spans="1:18" ht="18.75" customHeight="1" x14ac:dyDescent="0.15">
      <c r="A4" s="46" t="s">
        <v>86</v>
      </c>
      <c r="B4" s="46"/>
      <c r="C4" s="46"/>
      <c r="D4" s="46"/>
      <c r="E4" s="23">
        <v>45327</v>
      </c>
      <c r="F4" s="23">
        <v>45327</v>
      </c>
      <c r="G4" s="23">
        <v>45327</v>
      </c>
      <c r="H4" s="23">
        <v>45330</v>
      </c>
      <c r="I4" s="23">
        <v>45330</v>
      </c>
      <c r="J4" s="23">
        <v>45327</v>
      </c>
      <c r="K4" s="23">
        <v>45330</v>
      </c>
      <c r="L4" s="23">
        <v>45327</v>
      </c>
      <c r="M4" s="23">
        <v>45329</v>
      </c>
      <c r="N4" s="23">
        <v>45329</v>
      </c>
      <c r="O4" s="23">
        <v>45331</v>
      </c>
      <c r="P4" s="23">
        <v>45331</v>
      </c>
      <c r="Q4" s="23">
        <v>45331</v>
      </c>
    </row>
    <row r="5" spans="1:18" ht="18.75" customHeight="1" x14ac:dyDescent="0.15">
      <c r="A5" s="46" t="s">
        <v>87</v>
      </c>
      <c r="B5" s="46"/>
      <c r="C5" s="46"/>
      <c r="D5" s="46"/>
      <c r="E5" s="24">
        <v>0.4465277777777778</v>
      </c>
      <c r="F5" s="24">
        <v>0.40625</v>
      </c>
      <c r="G5" s="24">
        <v>0.39027777777777778</v>
      </c>
      <c r="H5" s="24">
        <v>0.43888888888888888</v>
      </c>
      <c r="I5" s="24">
        <v>0.40972222222222221</v>
      </c>
      <c r="J5" s="24">
        <v>0.46388888888888891</v>
      </c>
      <c r="K5" s="24">
        <v>0.39166666666666666</v>
      </c>
      <c r="L5" s="24">
        <v>0.4861111111111111</v>
      </c>
      <c r="M5" s="24">
        <v>0.38333333333333336</v>
      </c>
      <c r="N5" s="24">
        <v>0.45833333333333331</v>
      </c>
      <c r="O5" s="24">
        <v>0.3576388888888889</v>
      </c>
      <c r="P5" s="24">
        <v>0.44027777777777777</v>
      </c>
      <c r="Q5" s="24">
        <v>0.4152777777777778</v>
      </c>
    </row>
    <row r="6" spans="1:18" ht="18.75" customHeight="1" x14ac:dyDescent="0.15">
      <c r="A6" s="46" t="s">
        <v>88</v>
      </c>
      <c r="B6" s="46"/>
      <c r="C6" s="46"/>
      <c r="D6" s="46"/>
      <c r="E6" s="4">
        <v>8.6999999999999993</v>
      </c>
      <c r="F6" s="4">
        <v>6.8</v>
      </c>
      <c r="G6" s="4">
        <v>11.8</v>
      </c>
      <c r="H6" s="4">
        <v>8.3000000000000007</v>
      </c>
      <c r="I6" s="4">
        <v>10.1</v>
      </c>
      <c r="J6" s="4">
        <v>19.2</v>
      </c>
      <c r="K6" s="25">
        <v>16</v>
      </c>
      <c r="L6" s="25">
        <v>21</v>
      </c>
      <c r="M6" s="25">
        <v>14</v>
      </c>
      <c r="N6" s="4">
        <v>11.5</v>
      </c>
      <c r="O6" s="25">
        <v>20</v>
      </c>
      <c r="P6" s="25">
        <v>28</v>
      </c>
      <c r="Q6" s="25">
        <v>57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100</v>
      </c>
      <c r="G9" s="5">
        <v>350</v>
      </c>
      <c r="H9" s="5">
        <v>200</v>
      </c>
      <c r="I9" s="5">
        <v>200</v>
      </c>
      <c r="J9" s="5">
        <v>100</v>
      </c>
      <c r="K9" s="5">
        <v>200</v>
      </c>
      <c r="L9" s="5">
        <v>50</v>
      </c>
      <c r="M9" s="5">
        <v>50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1126.4000000000001</v>
      </c>
      <c r="F11" s="8">
        <v>524.80000000000007</v>
      </c>
      <c r="G11" s="8">
        <v>448</v>
      </c>
      <c r="H11" s="8">
        <v>473.6</v>
      </c>
      <c r="I11" s="8">
        <v>204.8</v>
      </c>
      <c r="J11" s="8">
        <v>601.6</v>
      </c>
      <c r="K11" s="8">
        <v>448</v>
      </c>
      <c r="L11" s="8">
        <v>332.8</v>
      </c>
      <c r="M11" s="8">
        <v>204.8</v>
      </c>
      <c r="N11" s="8">
        <v>166.4</v>
      </c>
      <c r="O11" s="8">
        <v>14.4</v>
      </c>
      <c r="P11" s="8">
        <v>11.200000000000001</v>
      </c>
      <c r="Q11" s="8">
        <v>3.2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3</v>
      </c>
      <c r="E12" s="8">
        <v>9.6000000000000014</v>
      </c>
      <c r="F12" s="8">
        <v>28.8</v>
      </c>
      <c r="G12" s="8">
        <v>19.200000000000003</v>
      </c>
      <c r="H12" s="8">
        <v>12.8</v>
      </c>
      <c r="I12" s="8">
        <v>32</v>
      </c>
      <c r="J12" s="8">
        <v>9.6000000000000014</v>
      </c>
      <c r="K12" s="8">
        <v>19.200000000000003</v>
      </c>
      <c r="L12" s="8">
        <v>28.8</v>
      </c>
      <c r="M12" s="8">
        <v>1.6</v>
      </c>
      <c r="N12" s="8">
        <v>8</v>
      </c>
      <c r="O12" s="8">
        <v>0</v>
      </c>
      <c r="P12" s="8">
        <v>0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69</v>
      </c>
      <c r="E13" s="8">
        <v>0</v>
      </c>
      <c r="F13" s="8">
        <v>0.8</v>
      </c>
      <c r="G13" s="8">
        <v>1.6</v>
      </c>
      <c r="H13" s="8">
        <v>0</v>
      </c>
      <c r="I13" s="8">
        <v>0</v>
      </c>
      <c r="J13" s="8">
        <v>1.6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4</v>
      </c>
      <c r="E14" s="8">
        <v>0</v>
      </c>
      <c r="F14" s="8">
        <v>0</v>
      </c>
      <c r="G14" s="8">
        <v>1.6</v>
      </c>
      <c r="H14" s="8">
        <v>0</v>
      </c>
      <c r="I14" s="8">
        <v>0</v>
      </c>
      <c r="J14" s="8">
        <v>3.2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7" t="s">
        <v>177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1.6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123</v>
      </c>
      <c r="E16" s="8">
        <v>0</v>
      </c>
      <c r="F16" s="8">
        <v>12.8</v>
      </c>
      <c r="G16" s="8">
        <v>0.8</v>
      </c>
      <c r="H16" s="8">
        <v>0</v>
      </c>
      <c r="I16" s="8">
        <v>1.6</v>
      </c>
      <c r="J16" s="8">
        <v>0.8</v>
      </c>
      <c r="K16" s="8">
        <v>0.8</v>
      </c>
      <c r="L16" s="8">
        <v>6.4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125</v>
      </c>
      <c r="E17" s="8">
        <v>1.6</v>
      </c>
      <c r="F17" s="8">
        <v>1.6</v>
      </c>
      <c r="G17" s="8">
        <v>0</v>
      </c>
      <c r="H17" s="8">
        <v>0</v>
      </c>
      <c r="I17" s="8">
        <v>0.8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95</v>
      </c>
      <c r="E18" s="8">
        <v>9.6000000000000014</v>
      </c>
      <c r="F18" s="8">
        <v>16</v>
      </c>
      <c r="G18" s="8">
        <v>9.6000000000000014</v>
      </c>
      <c r="H18" s="8">
        <v>6.4</v>
      </c>
      <c r="I18" s="8">
        <v>9.6000000000000014</v>
      </c>
      <c r="J18" s="8">
        <v>9.6000000000000014</v>
      </c>
      <c r="K18" s="8">
        <v>0.8</v>
      </c>
      <c r="L18" s="8">
        <v>9.6000000000000014</v>
      </c>
      <c r="M18" s="8">
        <v>0.8</v>
      </c>
      <c r="N18" s="8">
        <v>0.8</v>
      </c>
      <c r="O18" s="8">
        <v>0</v>
      </c>
      <c r="P18" s="8">
        <v>3.2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96</v>
      </c>
      <c r="E19" s="8">
        <v>9.6000000000000014</v>
      </c>
      <c r="F19" s="8">
        <v>1.6</v>
      </c>
      <c r="G19" s="8">
        <v>3.2</v>
      </c>
      <c r="H19" s="8">
        <v>1.6</v>
      </c>
      <c r="I19" s="8">
        <v>6.4</v>
      </c>
      <c r="J19" s="8">
        <v>0</v>
      </c>
      <c r="K19" s="8">
        <v>0</v>
      </c>
      <c r="L19" s="8">
        <v>1.6</v>
      </c>
      <c r="M19" s="8">
        <v>0</v>
      </c>
      <c r="N19" s="8">
        <v>0</v>
      </c>
      <c r="O19" s="8">
        <v>0.8</v>
      </c>
      <c r="P19" s="8">
        <v>0.4</v>
      </c>
      <c r="Q19" s="8">
        <v>0.8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97</v>
      </c>
      <c r="E20" s="8">
        <v>0</v>
      </c>
      <c r="F20" s="8">
        <v>0</v>
      </c>
      <c r="G20" s="8">
        <v>0</v>
      </c>
      <c r="H20" s="8">
        <v>0.8</v>
      </c>
      <c r="I20" s="8">
        <v>0</v>
      </c>
      <c r="J20" s="8">
        <v>0</v>
      </c>
      <c r="K20" s="8">
        <v>1.6</v>
      </c>
      <c r="L20" s="8">
        <v>0</v>
      </c>
      <c r="M20" s="8">
        <v>0</v>
      </c>
      <c r="N20" s="8">
        <v>0</v>
      </c>
      <c r="O20" s="8">
        <v>0</v>
      </c>
      <c r="P20" s="8">
        <v>0.4</v>
      </c>
      <c r="Q20" s="8">
        <v>0.8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10" t="s">
        <v>200</v>
      </c>
      <c r="E21" s="8">
        <v>1.6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10" t="s">
        <v>6</v>
      </c>
      <c r="E22" s="8">
        <v>41.6</v>
      </c>
      <c r="F22" s="8">
        <v>0</v>
      </c>
      <c r="G22" s="8">
        <v>16</v>
      </c>
      <c r="H22" s="8">
        <v>6.4</v>
      </c>
      <c r="I22" s="8">
        <v>1.6</v>
      </c>
      <c r="J22" s="8">
        <v>1.6</v>
      </c>
      <c r="K22" s="8">
        <v>16</v>
      </c>
      <c r="L22" s="8">
        <v>9.6000000000000014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98</v>
      </c>
      <c r="E23" s="8">
        <v>51.2</v>
      </c>
      <c r="F23" s="8">
        <v>16</v>
      </c>
      <c r="G23" s="8">
        <v>51.2</v>
      </c>
      <c r="H23" s="8">
        <v>22.400000000000002</v>
      </c>
      <c r="I23" s="8">
        <v>22.400000000000002</v>
      </c>
      <c r="J23" s="8">
        <v>6.4</v>
      </c>
      <c r="K23" s="8">
        <v>32</v>
      </c>
      <c r="L23" s="8">
        <v>41.6</v>
      </c>
      <c r="M23" s="8">
        <v>0</v>
      </c>
      <c r="N23" s="8">
        <v>3.2</v>
      </c>
      <c r="O23" s="8">
        <v>3.2</v>
      </c>
      <c r="P23" s="8">
        <v>0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99</v>
      </c>
      <c r="E24" s="8">
        <v>6.4</v>
      </c>
      <c r="F24" s="8">
        <v>0.8</v>
      </c>
      <c r="G24" s="8">
        <v>9.6000000000000014</v>
      </c>
      <c r="H24" s="8">
        <v>0.8</v>
      </c>
      <c r="I24" s="8">
        <v>0</v>
      </c>
      <c r="J24" s="8">
        <v>16</v>
      </c>
      <c r="K24" s="8">
        <v>1.6</v>
      </c>
      <c r="L24" s="8">
        <v>1.6</v>
      </c>
      <c r="M24" s="8">
        <v>1.6</v>
      </c>
      <c r="N24" s="8">
        <v>0</v>
      </c>
      <c r="O24" s="8">
        <v>0</v>
      </c>
      <c r="P24" s="8">
        <v>0.8</v>
      </c>
      <c r="Q24" s="8">
        <v>0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100</v>
      </c>
      <c r="E25" s="8">
        <v>1.6</v>
      </c>
      <c r="F25" s="8">
        <v>0</v>
      </c>
      <c r="G25" s="8">
        <v>9.6000000000000014</v>
      </c>
      <c r="H25" s="8">
        <v>0.8</v>
      </c>
      <c r="I25" s="8">
        <v>9.6000000000000014</v>
      </c>
      <c r="J25" s="8">
        <v>0.8</v>
      </c>
      <c r="K25" s="8">
        <v>1.6</v>
      </c>
      <c r="L25" s="8">
        <v>0.8</v>
      </c>
      <c r="M25" s="8">
        <v>1.6</v>
      </c>
      <c r="N25" s="8">
        <v>0.4</v>
      </c>
      <c r="O25" s="8">
        <v>0</v>
      </c>
      <c r="P25" s="8">
        <v>0</v>
      </c>
      <c r="Q25" s="8">
        <v>0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5</v>
      </c>
      <c r="E26" s="8">
        <v>6.4</v>
      </c>
      <c r="F26" s="8">
        <v>0</v>
      </c>
      <c r="G26" s="8">
        <v>0</v>
      </c>
      <c r="H26" s="8">
        <v>0</v>
      </c>
      <c r="I26" s="8">
        <v>0</v>
      </c>
      <c r="J26" s="8">
        <v>6.4</v>
      </c>
      <c r="K26" s="8">
        <v>0.8</v>
      </c>
      <c r="L26" s="8">
        <v>0.8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>
        <v>0</v>
      </c>
      <c r="F27" s="8">
        <v>0</v>
      </c>
      <c r="G27" s="8">
        <v>0.8</v>
      </c>
      <c r="H27" s="8">
        <v>0</v>
      </c>
      <c r="I27" s="8">
        <v>0</v>
      </c>
      <c r="J27" s="8">
        <v>1.6</v>
      </c>
      <c r="K27" s="8">
        <v>0.8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7" t="s">
        <v>101</v>
      </c>
      <c r="E28" s="8">
        <v>3.2</v>
      </c>
      <c r="F28" s="8">
        <v>0.8</v>
      </c>
      <c r="G28" s="8">
        <v>1.6</v>
      </c>
      <c r="H28" s="8">
        <v>1.6</v>
      </c>
      <c r="I28" s="8">
        <v>0</v>
      </c>
      <c r="J28" s="8">
        <v>0</v>
      </c>
      <c r="K28" s="8">
        <v>0</v>
      </c>
      <c r="L28" s="8">
        <v>0</v>
      </c>
      <c r="M28" s="8">
        <v>0.8</v>
      </c>
      <c r="N28" s="8">
        <v>0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62</v>
      </c>
      <c r="C29" s="7" t="s">
        <v>63</v>
      </c>
      <c r="D29" s="10" t="s">
        <v>144</v>
      </c>
      <c r="E29" s="8">
        <v>0.8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0.4</v>
      </c>
      <c r="Q29" s="8">
        <v>0</v>
      </c>
      <c r="R29" s="9"/>
    </row>
    <row r="30" spans="1:18" ht="18.75" customHeight="1" x14ac:dyDescent="0.15">
      <c r="A30" s="7">
        <v>20</v>
      </c>
      <c r="B30" s="7" t="s">
        <v>62</v>
      </c>
      <c r="C30" s="7" t="s">
        <v>63</v>
      </c>
      <c r="D30" s="10" t="s">
        <v>126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0.4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62</v>
      </c>
      <c r="C31" s="7" t="s">
        <v>65</v>
      </c>
      <c r="D31" s="10" t="s">
        <v>130</v>
      </c>
      <c r="E31" s="8">
        <v>1.6</v>
      </c>
      <c r="F31" s="8">
        <v>6.4</v>
      </c>
      <c r="G31" s="8">
        <v>0</v>
      </c>
      <c r="H31" s="8">
        <v>0.8</v>
      </c>
      <c r="I31" s="8">
        <v>6.4</v>
      </c>
      <c r="J31" s="8">
        <v>0.8</v>
      </c>
      <c r="K31" s="8">
        <v>1.6</v>
      </c>
      <c r="L31" s="8">
        <v>1.6</v>
      </c>
      <c r="M31" s="8">
        <v>0</v>
      </c>
      <c r="N31" s="8">
        <v>1.6</v>
      </c>
      <c r="O31" s="8">
        <v>0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37</v>
      </c>
      <c r="D32" s="10" t="s">
        <v>127</v>
      </c>
      <c r="E32" s="8">
        <v>73.600000000000009</v>
      </c>
      <c r="F32" s="8">
        <v>22.400000000000002</v>
      </c>
      <c r="G32" s="8">
        <v>108.80000000000001</v>
      </c>
      <c r="H32" s="8">
        <v>28.8</v>
      </c>
      <c r="I32" s="8">
        <v>70.400000000000006</v>
      </c>
      <c r="J32" s="8">
        <v>60.800000000000004</v>
      </c>
      <c r="K32" s="8">
        <v>28.8</v>
      </c>
      <c r="L32" s="8">
        <v>70.400000000000006</v>
      </c>
      <c r="M32" s="8">
        <v>0</v>
      </c>
      <c r="N32" s="8">
        <v>27.200000000000003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10" t="s">
        <v>102</v>
      </c>
      <c r="E33" s="8">
        <v>0</v>
      </c>
      <c r="F33" s="8">
        <v>0</v>
      </c>
      <c r="G33" s="8">
        <v>0</v>
      </c>
      <c r="H33" s="8">
        <v>0</v>
      </c>
      <c r="I33" s="8">
        <v>19.200000000000003</v>
      </c>
      <c r="J33" s="8">
        <v>9.6000000000000014</v>
      </c>
      <c r="K33" s="8">
        <v>19.200000000000003</v>
      </c>
      <c r="L33" s="8">
        <v>9.6000000000000014</v>
      </c>
      <c r="M33" s="8">
        <v>0</v>
      </c>
      <c r="N33" s="8">
        <v>3.2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358.40000000000003</v>
      </c>
      <c r="F34" s="8">
        <v>313.60000000000002</v>
      </c>
      <c r="G34" s="8">
        <v>947.2</v>
      </c>
      <c r="H34" s="8">
        <v>1024</v>
      </c>
      <c r="I34" s="8">
        <v>332.8</v>
      </c>
      <c r="J34" s="8">
        <v>640</v>
      </c>
      <c r="K34" s="8">
        <v>345.6</v>
      </c>
      <c r="L34" s="8">
        <v>25.6</v>
      </c>
      <c r="M34" s="8">
        <v>345.6</v>
      </c>
      <c r="N34" s="8">
        <v>80</v>
      </c>
      <c r="O34" s="8">
        <v>3.2</v>
      </c>
      <c r="P34" s="8">
        <v>4.8000000000000007</v>
      </c>
      <c r="Q34" s="8">
        <v>8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8</v>
      </c>
      <c r="E35" s="8">
        <v>19.200000000000003</v>
      </c>
      <c r="F35" s="8">
        <v>22.400000000000002</v>
      </c>
      <c r="G35" s="8">
        <v>60.800000000000004</v>
      </c>
      <c r="H35" s="8">
        <v>32</v>
      </c>
      <c r="I35" s="8">
        <v>57.6</v>
      </c>
      <c r="J35" s="8">
        <v>6.4</v>
      </c>
      <c r="K35" s="8">
        <v>19.200000000000003</v>
      </c>
      <c r="L35" s="8">
        <v>12.8</v>
      </c>
      <c r="M35" s="8">
        <v>12.8</v>
      </c>
      <c r="N35" s="8">
        <v>3.2</v>
      </c>
      <c r="O35" s="8">
        <v>0</v>
      </c>
      <c r="P35" s="8">
        <v>0</v>
      </c>
      <c r="Q35" s="8">
        <v>0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104</v>
      </c>
      <c r="E36" s="8">
        <v>19.200000000000003</v>
      </c>
      <c r="F36" s="8">
        <v>38.400000000000006</v>
      </c>
      <c r="G36" s="8">
        <v>54.400000000000006</v>
      </c>
      <c r="H36" s="8">
        <v>25.6</v>
      </c>
      <c r="I36" s="8">
        <v>32</v>
      </c>
      <c r="J36" s="8">
        <v>9.6000000000000014</v>
      </c>
      <c r="K36" s="8">
        <v>41.6</v>
      </c>
      <c r="L36" s="8">
        <v>28.8</v>
      </c>
      <c r="M36" s="8">
        <v>35.200000000000003</v>
      </c>
      <c r="N36" s="8">
        <v>4.8000000000000007</v>
      </c>
      <c r="O36" s="8">
        <v>0.8</v>
      </c>
      <c r="P36" s="8">
        <v>3.2</v>
      </c>
      <c r="Q36" s="8">
        <v>0.8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9</v>
      </c>
      <c r="E37" s="8">
        <v>1.6</v>
      </c>
      <c r="F37" s="8">
        <v>1.6</v>
      </c>
      <c r="G37" s="8">
        <v>6.4</v>
      </c>
      <c r="H37" s="8">
        <v>3.2</v>
      </c>
      <c r="I37" s="8">
        <v>3.2</v>
      </c>
      <c r="J37" s="8">
        <v>1.6</v>
      </c>
      <c r="K37" s="8">
        <v>3.2</v>
      </c>
      <c r="L37" s="8">
        <v>1.6</v>
      </c>
      <c r="M37" s="8">
        <v>3.2</v>
      </c>
      <c r="N37" s="8">
        <v>1.6</v>
      </c>
      <c r="O37" s="8">
        <v>0</v>
      </c>
      <c r="P37" s="8">
        <v>0</v>
      </c>
      <c r="Q37" s="8">
        <v>1.6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105</v>
      </c>
      <c r="E38" s="8">
        <v>0</v>
      </c>
      <c r="F38" s="8">
        <v>0</v>
      </c>
      <c r="G38" s="8">
        <v>12.8</v>
      </c>
      <c r="H38" s="8">
        <v>16</v>
      </c>
      <c r="I38" s="8">
        <v>9.6000000000000014</v>
      </c>
      <c r="J38" s="8">
        <v>12.8</v>
      </c>
      <c r="K38" s="8">
        <v>12.8</v>
      </c>
      <c r="L38" s="8">
        <v>25.6</v>
      </c>
      <c r="M38" s="8">
        <v>3.2</v>
      </c>
      <c r="N38" s="8">
        <v>9.6000000000000014</v>
      </c>
      <c r="O38" s="8">
        <v>0</v>
      </c>
      <c r="P38" s="8">
        <v>0</v>
      </c>
      <c r="Q38" s="8">
        <v>0.4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7" t="s">
        <v>106</v>
      </c>
      <c r="E39" s="8">
        <v>0</v>
      </c>
      <c r="F39" s="8">
        <v>6.4</v>
      </c>
      <c r="G39" s="8">
        <v>0</v>
      </c>
      <c r="H39" s="8">
        <v>0</v>
      </c>
      <c r="I39" s="8">
        <v>3.2</v>
      </c>
      <c r="J39" s="8">
        <v>3.2</v>
      </c>
      <c r="K39" s="8">
        <v>3.2</v>
      </c>
      <c r="L39" s="8">
        <v>0.8</v>
      </c>
      <c r="M39" s="8">
        <v>0</v>
      </c>
      <c r="N39" s="8">
        <v>0.4</v>
      </c>
      <c r="O39" s="8">
        <v>0.4</v>
      </c>
      <c r="P39" s="8">
        <v>0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10</v>
      </c>
      <c r="E40" s="8">
        <v>12.8</v>
      </c>
      <c r="F40" s="8">
        <v>0</v>
      </c>
      <c r="G40" s="8">
        <v>0</v>
      </c>
      <c r="H40" s="8">
        <v>0.8</v>
      </c>
      <c r="I40" s="8">
        <v>0</v>
      </c>
      <c r="J40" s="8">
        <v>3.2</v>
      </c>
      <c r="K40" s="8">
        <v>0</v>
      </c>
      <c r="L40" s="8">
        <v>0</v>
      </c>
      <c r="M40" s="8">
        <v>22.400000000000002</v>
      </c>
      <c r="N40" s="8">
        <v>0</v>
      </c>
      <c r="O40" s="8">
        <v>0</v>
      </c>
      <c r="P40" s="8">
        <v>0</v>
      </c>
      <c r="Q40" s="8">
        <v>0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12</v>
      </c>
      <c r="E41" s="8">
        <v>3.2</v>
      </c>
      <c r="F41" s="8">
        <v>0</v>
      </c>
      <c r="G41" s="8">
        <v>1.6</v>
      </c>
      <c r="H41" s="8">
        <v>0</v>
      </c>
      <c r="I41" s="8">
        <v>0</v>
      </c>
      <c r="J41" s="8">
        <v>0</v>
      </c>
      <c r="K41" s="8">
        <v>0</v>
      </c>
      <c r="L41" s="8">
        <v>3.2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13</v>
      </c>
      <c r="E42" s="8">
        <v>1.6</v>
      </c>
      <c r="F42" s="8">
        <v>0</v>
      </c>
      <c r="G42" s="8">
        <v>6.4</v>
      </c>
      <c r="H42" s="8">
        <v>1.6</v>
      </c>
      <c r="I42" s="8">
        <v>9.6000000000000014</v>
      </c>
      <c r="J42" s="8">
        <v>0</v>
      </c>
      <c r="K42" s="8">
        <v>0.8</v>
      </c>
      <c r="L42" s="8">
        <v>0.8</v>
      </c>
      <c r="M42" s="8">
        <v>0.8</v>
      </c>
      <c r="N42" s="8">
        <v>0.4</v>
      </c>
      <c r="O42" s="8">
        <v>0</v>
      </c>
      <c r="P42" s="8">
        <v>0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14</v>
      </c>
      <c r="E43" s="8">
        <v>0</v>
      </c>
      <c r="F43" s="8">
        <v>0</v>
      </c>
      <c r="G43" s="8">
        <v>1.6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15</v>
      </c>
      <c r="E44" s="8">
        <v>12.8</v>
      </c>
      <c r="F44" s="8">
        <v>0</v>
      </c>
      <c r="G44" s="8">
        <v>0</v>
      </c>
      <c r="H44" s="8">
        <v>3.2</v>
      </c>
      <c r="I44" s="8">
        <v>19.200000000000003</v>
      </c>
      <c r="J44" s="8">
        <v>6.4</v>
      </c>
      <c r="K44" s="8">
        <v>0</v>
      </c>
      <c r="L44" s="8">
        <v>19.200000000000003</v>
      </c>
      <c r="M44" s="8">
        <v>0</v>
      </c>
      <c r="N44" s="8">
        <v>9.6000000000000014</v>
      </c>
      <c r="O44" s="8">
        <v>0</v>
      </c>
      <c r="P44" s="8">
        <v>0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110</v>
      </c>
      <c r="E45" s="8">
        <v>0</v>
      </c>
      <c r="F45" s="8">
        <v>0</v>
      </c>
      <c r="G45" s="8">
        <v>12.8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12.8</v>
      </c>
      <c r="N45" s="8">
        <v>0</v>
      </c>
      <c r="O45" s="8">
        <v>0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29</v>
      </c>
      <c r="E46" s="8">
        <v>0</v>
      </c>
      <c r="F46" s="8">
        <v>0</v>
      </c>
      <c r="G46" s="8">
        <v>3.2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0.8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16</v>
      </c>
      <c r="E47" s="8">
        <v>0</v>
      </c>
      <c r="F47" s="8">
        <v>0</v>
      </c>
      <c r="G47" s="8">
        <v>22.400000000000002</v>
      </c>
      <c r="H47" s="8">
        <v>0</v>
      </c>
      <c r="I47" s="8">
        <v>25.6</v>
      </c>
      <c r="J47" s="8">
        <v>0</v>
      </c>
      <c r="K47" s="8">
        <v>32</v>
      </c>
      <c r="L47" s="8">
        <v>0</v>
      </c>
      <c r="M47" s="8">
        <v>0</v>
      </c>
      <c r="N47" s="8">
        <v>14.4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182</v>
      </c>
      <c r="E48" s="8">
        <v>0</v>
      </c>
      <c r="F48" s="8">
        <v>0</v>
      </c>
      <c r="G48" s="8">
        <v>22.400000000000002</v>
      </c>
      <c r="H48" s="8">
        <v>9.6000000000000014</v>
      </c>
      <c r="I48" s="8">
        <v>0</v>
      </c>
      <c r="J48" s="8">
        <v>6.4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30</v>
      </c>
      <c r="E49" s="8">
        <v>0</v>
      </c>
      <c r="F49" s="8">
        <v>0</v>
      </c>
      <c r="G49" s="8">
        <v>16</v>
      </c>
      <c r="H49" s="8">
        <v>3.2</v>
      </c>
      <c r="I49" s="8">
        <v>22.400000000000002</v>
      </c>
      <c r="J49" s="8">
        <v>0</v>
      </c>
      <c r="K49" s="8">
        <v>44.800000000000004</v>
      </c>
      <c r="L49" s="8">
        <v>16</v>
      </c>
      <c r="M49" s="8">
        <v>6.4</v>
      </c>
      <c r="N49" s="8">
        <v>0.8</v>
      </c>
      <c r="O49" s="8">
        <v>0</v>
      </c>
      <c r="P49" s="8">
        <v>0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27</v>
      </c>
      <c r="E50" s="8">
        <v>0</v>
      </c>
      <c r="F50" s="8">
        <v>12.8</v>
      </c>
      <c r="G50" s="8">
        <v>0</v>
      </c>
      <c r="H50" s="8">
        <v>0</v>
      </c>
      <c r="I50" s="8">
        <v>25.6</v>
      </c>
      <c r="J50" s="8">
        <v>19.200000000000003</v>
      </c>
      <c r="K50" s="8">
        <v>22.400000000000002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17</v>
      </c>
      <c r="E51" s="8">
        <v>12.8</v>
      </c>
      <c r="F51" s="8">
        <v>16</v>
      </c>
      <c r="G51" s="8">
        <v>48</v>
      </c>
      <c r="H51" s="8">
        <v>28.8</v>
      </c>
      <c r="I51" s="8">
        <v>3.2</v>
      </c>
      <c r="J51" s="8">
        <v>6.4</v>
      </c>
      <c r="K51" s="8">
        <v>16</v>
      </c>
      <c r="L51" s="8">
        <v>19.200000000000003</v>
      </c>
      <c r="M51" s="8">
        <v>0</v>
      </c>
      <c r="N51" s="8">
        <v>3.2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7" t="s">
        <v>111</v>
      </c>
      <c r="E52" s="8">
        <v>19.200000000000003</v>
      </c>
      <c r="F52" s="8">
        <v>3.2</v>
      </c>
      <c r="G52" s="8">
        <v>12.8</v>
      </c>
      <c r="H52" s="8">
        <v>6.4</v>
      </c>
      <c r="I52" s="8">
        <v>0</v>
      </c>
      <c r="J52" s="8">
        <v>0</v>
      </c>
      <c r="K52" s="8">
        <v>6.4</v>
      </c>
      <c r="L52" s="8">
        <v>0</v>
      </c>
      <c r="M52" s="8">
        <v>0</v>
      </c>
      <c r="N52" s="8">
        <v>0</v>
      </c>
      <c r="O52" s="8">
        <v>3.2</v>
      </c>
      <c r="P52" s="8">
        <v>0</v>
      </c>
      <c r="Q52" s="8">
        <v>0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132</v>
      </c>
      <c r="E53" s="8">
        <v>0.8</v>
      </c>
      <c r="F53" s="8">
        <v>0</v>
      </c>
      <c r="G53" s="8">
        <v>9.6000000000000014</v>
      </c>
      <c r="H53" s="8">
        <v>1.6</v>
      </c>
      <c r="I53" s="8">
        <v>1.6</v>
      </c>
      <c r="J53" s="8">
        <v>16</v>
      </c>
      <c r="K53" s="8">
        <v>0.8</v>
      </c>
      <c r="L53" s="8">
        <v>0.8</v>
      </c>
      <c r="M53" s="8">
        <v>0.8</v>
      </c>
      <c r="N53" s="8">
        <v>0.8</v>
      </c>
      <c r="O53" s="8">
        <v>0</v>
      </c>
      <c r="P53" s="8">
        <v>0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113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3.2</v>
      </c>
      <c r="P54" s="8">
        <v>0</v>
      </c>
      <c r="Q54" s="8">
        <v>0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7" t="s">
        <v>152</v>
      </c>
      <c r="E55" s="8">
        <v>0</v>
      </c>
      <c r="F55" s="8">
        <v>0</v>
      </c>
      <c r="G55" s="8">
        <v>0</v>
      </c>
      <c r="H55" s="8">
        <v>0.8</v>
      </c>
      <c r="I55" s="8">
        <v>0</v>
      </c>
      <c r="J55" s="8">
        <v>0</v>
      </c>
      <c r="K55" s="8">
        <v>0</v>
      </c>
      <c r="L55" s="8">
        <v>0.8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115</v>
      </c>
      <c r="E56" s="8">
        <v>0</v>
      </c>
      <c r="F56" s="8">
        <v>12.8</v>
      </c>
      <c r="G56" s="8">
        <v>9.6000000000000014</v>
      </c>
      <c r="H56" s="8">
        <v>22.400000000000002</v>
      </c>
      <c r="I56" s="8">
        <v>0.8</v>
      </c>
      <c r="J56" s="8">
        <v>6.4</v>
      </c>
      <c r="K56" s="8">
        <v>6.4</v>
      </c>
      <c r="L56" s="8">
        <v>1.6</v>
      </c>
      <c r="M56" s="8">
        <v>1.6</v>
      </c>
      <c r="N56" s="8">
        <v>4.8000000000000007</v>
      </c>
      <c r="O56" s="8">
        <v>0.4</v>
      </c>
      <c r="P56" s="8">
        <v>0.8</v>
      </c>
      <c r="Q56" s="8">
        <v>0.4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7" t="s">
        <v>116</v>
      </c>
      <c r="E57" s="8">
        <v>51.2</v>
      </c>
      <c r="F57" s="8">
        <v>44.800000000000004</v>
      </c>
      <c r="G57" s="8">
        <v>86.4</v>
      </c>
      <c r="H57" s="8">
        <v>102.4</v>
      </c>
      <c r="I57" s="8">
        <v>73.600000000000009</v>
      </c>
      <c r="J57" s="8">
        <v>99.2</v>
      </c>
      <c r="K57" s="8">
        <v>70.400000000000006</v>
      </c>
      <c r="L57" s="8">
        <v>70.400000000000006</v>
      </c>
      <c r="M57" s="8">
        <v>28.8</v>
      </c>
      <c r="N57" s="8">
        <v>35.200000000000003</v>
      </c>
      <c r="O57" s="8">
        <v>0.8</v>
      </c>
      <c r="P57" s="8">
        <v>4.8000000000000007</v>
      </c>
      <c r="Q57" s="8">
        <v>0.8</v>
      </c>
      <c r="R57" s="9"/>
    </row>
    <row r="58" spans="1:18" ht="18.75" customHeight="1" x14ac:dyDescent="0.15">
      <c r="A58" s="7">
        <v>48</v>
      </c>
      <c r="B58" s="7" t="s">
        <v>41</v>
      </c>
      <c r="C58" s="7" t="s">
        <v>42</v>
      </c>
      <c r="D58" s="7" t="s">
        <v>18</v>
      </c>
      <c r="E58" s="8">
        <v>870.40000000000009</v>
      </c>
      <c r="F58" s="8">
        <v>3.2</v>
      </c>
      <c r="G58" s="8">
        <v>0.8</v>
      </c>
      <c r="H58" s="8">
        <v>41.6</v>
      </c>
      <c r="I58" s="8">
        <v>35.200000000000003</v>
      </c>
      <c r="J58" s="8">
        <v>3.2</v>
      </c>
      <c r="K58" s="8">
        <v>140.80000000000001</v>
      </c>
      <c r="L58" s="8">
        <v>1.6</v>
      </c>
      <c r="M58" s="8">
        <v>9.6000000000000014</v>
      </c>
      <c r="N58" s="8">
        <v>0.4</v>
      </c>
      <c r="O58" s="8">
        <v>0</v>
      </c>
      <c r="P58" s="8">
        <v>0.4</v>
      </c>
      <c r="Q58" s="8">
        <v>0</v>
      </c>
      <c r="R58" s="9"/>
    </row>
    <row r="59" spans="1:18" ht="18.75" customHeight="1" x14ac:dyDescent="0.15">
      <c r="A59" s="7">
        <v>49</v>
      </c>
      <c r="B59" s="7" t="s">
        <v>54</v>
      </c>
      <c r="C59" s="7" t="s">
        <v>55</v>
      </c>
      <c r="D59" s="7" t="s">
        <v>19</v>
      </c>
      <c r="E59" s="8">
        <v>9.6000000000000014</v>
      </c>
      <c r="F59" s="8">
        <v>0</v>
      </c>
      <c r="G59" s="8">
        <v>12.8</v>
      </c>
      <c r="H59" s="8">
        <v>0.8</v>
      </c>
      <c r="I59" s="8">
        <v>9.6000000000000014</v>
      </c>
      <c r="J59" s="8">
        <v>6.4</v>
      </c>
      <c r="K59" s="8">
        <v>1.6</v>
      </c>
      <c r="L59" s="8">
        <v>0</v>
      </c>
      <c r="M59" s="8">
        <v>1.6</v>
      </c>
      <c r="N59" s="8">
        <v>0</v>
      </c>
      <c r="O59" s="8">
        <v>14.4</v>
      </c>
      <c r="P59" s="8">
        <v>8</v>
      </c>
      <c r="Q59" s="8">
        <v>8</v>
      </c>
      <c r="R59" s="9"/>
    </row>
    <row r="60" spans="1:18" ht="18.75" customHeight="1" x14ac:dyDescent="0.15">
      <c r="A60" s="7">
        <v>50</v>
      </c>
      <c r="B60" s="7" t="s">
        <v>43</v>
      </c>
      <c r="C60" s="7" t="s">
        <v>44</v>
      </c>
      <c r="D60" s="7" t="s">
        <v>45</v>
      </c>
      <c r="E60" s="8">
        <v>28.8</v>
      </c>
      <c r="F60" s="8">
        <v>48</v>
      </c>
      <c r="G60" s="8">
        <v>60.800000000000004</v>
      </c>
      <c r="H60" s="8">
        <v>44.800000000000004</v>
      </c>
      <c r="I60" s="8">
        <v>28.8</v>
      </c>
      <c r="J60" s="8">
        <v>19.200000000000003</v>
      </c>
      <c r="K60" s="8">
        <v>32</v>
      </c>
      <c r="L60" s="8">
        <v>28.8</v>
      </c>
      <c r="M60" s="8">
        <v>9.6000000000000014</v>
      </c>
      <c r="N60" s="8">
        <v>9.6000000000000014</v>
      </c>
      <c r="O60" s="8">
        <v>9.6000000000000014</v>
      </c>
      <c r="P60" s="8">
        <v>3.2</v>
      </c>
      <c r="Q60" s="8">
        <v>3.2</v>
      </c>
      <c r="R60" s="9"/>
    </row>
    <row r="61" spans="1:18" ht="18.75" customHeight="1" x14ac:dyDescent="0.15">
      <c r="A61" s="7">
        <v>51</v>
      </c>
      <c r="B61" s="7" t="s">
        <v>46</v>
      </c>
      <c r="C61" s="7" t="s">
        <v>56</v>
      </c>
      <c r="D61" s="10" t="s">
        <v>20</v>
      </c>
      <c r="E61" s="8">
        <v>0</v>
      </c>
      <c r="F61" s="8">
        <v>1.6</v>
      </c>
      <c r="G61" s="8">
        <v>1.6</v>
      </c>
      <c r="H61" s="8">
        <v>0</v>
      </c>
      <c r="I61" s="8">
        <v>0.8</v>
      </c>
      <c r="J61" s="8">
        <v>0</v>
      </c>
      <c r="K61" s="8">
        <v>0</v>
      </c>
      <c r="L61" s="8">
        <v>0</v>
      </c>
      <c r="M61" s="8">
        <v>0</v>
      </c>
      <c r="N61" s="8">
        <v>0.4</v>
      </c>
      <c r="O61" s="8">
        <v>0</v>
      </c>
      <c r="P61" s="8">
        <v>0.4</v>
      </c>
      <c r="Q61" s="8">
        <v>0</v>
      </c>
      <c r="R61" s="9"/>
    </row>
    <row r="62" spans="1:18" ht="18.75" customHeight="1" x14ac:dyDescent="0.15">
      <c r="A62" s="7">
        <v>52</v>
      </c>
      <c r="B62" s="7" t="s">
        <v>46</v>
      </c>
      <c r="C62" s="7" t="s">
        <v>56</v>
      </c>
      <c r="D62" s="10" t="s">
        <v>129</v>
      </c>
      <c r="E62" s="8">
        <v>0</v>
      </c>
      <c r="F62" s="8">
        <v>0</v>
      </c>
      <c r="G62" s="8">
        <v>0.8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9"/>
    </row>
    <row r="63" spans="1:18" ht="18.75" customHeight="1" x14ac:dyDescent="0.15">
      <c r="A63" s="7">
        <v>53</v>
      </c>
      <c r="B63" s="7" t="s">
        <v>46</v>
      </c>
      <c r="C63" s="7" t="s">
        <v>47</v>
      </c>
      <c r="D63" s="7" t="s">
        <v>117</v>
      </c>
      <c r="E63" s="8">
        <v>0</v>
      </c>
      <c r="F63" s="8">
        <v>0</v>
      </c>
      <c r="G63" s="8">
        <v>0</v>
      </c>
      <c r="H63" s="8">
        <v>1.6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9"/>
    </row>
    <row r="64" spans="1:18" ht="18.75" customHeight="1" x14ac:dyDescent="0.15">
      <c r="A64" s="7">
        <v>54</v>
      </c>
      <c r="B64" s="7" t="s">
        <v>46</v>
      </c>
      <c r="C64" s="7" t="s">
        <v>47</v>
      </c>
      <c r="D64" s="7" t="s">
        <v>173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1.6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46</v>
      </c>
      <c r="C65" s="7" t="s">
        <v>47</v>
      </c>
      <c r="D65" s="7" t="s">
        <v>145</v>
      </c>
      <c r="E65" s="8">
        <v>22.400000000000002</v>
      </c>
      <c r="F65" s="8">
        <v>6.4</v>
      </c>
      <c r="G65" s="8">
        <v>19.200000000000003</v>
      </c>
      <c r="H65" s="8">
        <v>1.6</v>
      </c>
      <c r="I65" s="8">
        <v>0</v>
      </c>
      <c r="J65" s="8">
        <v>1.6</v>
      </c>
      <c r="K65" s="8">
        <v>6.4</v>
      </c>
      <c r="L65" s="8">
        <v>0.8</v>
      </c>
      <c r="M65" s="8">
        <v>3.2</v>
      </c>
      <c r="N65" s="8">
        <v>1.6</v>
      </c>
      <c r="O65" s="8">
        <v>0</v>
      </c>
      <c r="P65" s="8">
        <v>0</v>
      </c>
      <c r="Q65" s="8">
        <v>0.4</v>
      </c>
      <c r="R65" s="9"/>
    </row>
    <row r="66" spans="1:18" ht="18.75" customHeight="1" x14ac:dyDescent="0.15">
      <c r="A66" s="7">
        <v>56</v>
      </c>
      <c r="B66" s="7" t="s">
        <v>46</v>
      </c>
      <c r="C66" s="7" t="s">
        <v>48</v>
      </c>
      <c r="D66" s="7" t="s">
        <v>21</v>
      </c>
      <c r="E66" s="8">
        <v>12.8</v>
      </c>
      <c r="F66" s="8">
        <v>9.6000000000000014</v>
      </c>
      <c r="G66" s="8">
        <v>22.400000000000002</v>
      </c>
      <c r="H66" s="8">
        <v>6.4</v>
      </c>
      <c r="I66" s="8">
        <v>1.6</v>
      </c>
      <c r="J66" s="8">
        <v>9.6000000000000014</v>
      </c>
      <c r="K66" s="8">
        <v>0.8</v>
      </c>
      <c r="L66" s="8">
        <v>3.2</v>
      </c>
      <c r="M66" s="8">
        <v>1.6</v>
      </c>
      <c r="N66" s="8">
        <v>0.8</v>
      </c>
      <c r="O66" s="8">
        <v>0.4</v>
      </c>
      <c r="P66" s="8">
        <v>0.8</v>
      </c>
      <c r="Q66" s="8">
        <v>0.8</v>
      </c>
      <c r="R66" s="9"/>
    </row>
    <row r="67" spans="1:18" ht="18.75" customHeight="1" x14ac:dyDescent="0.15">
      <c r="A67" s="7">
        <v>57</v>
      </c>
      <c r="B67" s="7" t="s">
        <v>186</v>
      </c>
      <c r="C67" s="7" t="s">
        <v>71</v>
      </c>
      <c r="D67" s="7" t="s">
        <v>187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1.6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9"/>
    </row>
    <row r="68" spans="1:18" ht="18.75" customHeight="1" thickBot="1" x14ac:dyDescent="0.2">
      <c r="A68" s="7">
        <v>58</v>
      </c>
      <c r="B68" s="7" t="s">
        <v>49</v>
      </c>
      <c r="C68" s="7" t="s">
        <v>50</v>
      </c>
      <c r="D68" s="7" t="s">
        <v>51</v>
      </c>
      <c r="E68" s="8">
        <v>0.8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0.8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9"/>
    </row>
    <row r="69" spans="1:18" ht="18.75" customHeight="1" thickTop="1" x14ac:dyDescent="0.15">
      <c r="A69" s="29" t="s">
        <v>118</v>
      </c>
      <c r="B69" s="29"/>
      <c r="C69" s="29"/>
      <c r="D69" s="29"/>
      <c r="E69" s="12">
        <f t="shared" ref="E69:Q69" si="0">SUM(E11:E68)</f>
        <v>2802.4</v>
      </c>
      <c r="F69" s="12">
        <f t="shared" si="0"/>
        <v>1173.5999999999997</v>
      </c>
      <c r="G69" s="12">
        <f t="shared" si="0"/>
        <v>2134.4</v>
      </c>
      <c r="H69" s="12">
        <f t="shared" si="0"/>
        <v>1935.1999999999994</v>
      </c>
      <c r="I69" s="12">
        <f t="shared" si="0"/>
        <v>1080.8</v>
      </c>
      <c r="J69" s="12">
        <f t="shared" si="0"/>
        <v>1608.8000000000004</v>
      </c>
      <c r="K69" s="12">
        <f t="shared" si="0"/>
        <v>1380.8000000000004</v>
      </c>
      <c r="L69" s="12">
        <f t="shared" si="0"/>
        <v>780.00000000000011</v>
      </c>
      <c r="M69" s="12">
        <f t="shared" si="0"/>
        <v>710.40000000000009</v>
      </c>
      <c r="N69" s="12">
        <f t="shared" si="0"/>
        <v>392.8</v>
      </c>
      <c r="O69" s="12">
        <f t="shared" si="0"/>
        <v>54.8</v>
      </c>
      <c r="P69" s="12">
        <f t="shared" si="0"/>
        <v>43.6</v>
      </c>
      <c r="Q69" s="12">
        <f t="shared" si="0"/>
        <v>29.2</v>
      </c>
    </row>
    <row r="70" spans="1:18" ht="18.75" customHeight="1" x14ac:dyDescent="0.15">
      <c r="A70" s="30" t="s">
        <v>134</v>
      </c>
      <c r="B70" s="31"/>
      <c r="C70" s="13" t="s">
        <v>34</v>
      </c>
      <c r="D70" s="15"/>
      <c r="E70" s="8">
        <f t="shared" ref="E70:Q70" si="1">E11</f>
        <v>1126.4000000000001</v>
      </c>
      <c r="F70" s="8">
        <f t="shared" si="1"/>
        <v>524.80000000000007</v>
      </c>
      <c r="G70" s="8">
        <f t="shared" si="1"/>
        <v>448</v>
      </c>
      <c r="H70" s="8">
        <f t="shared" si="1"/>
        <v>473.6</v>
      </c>
      <c r="I70" s="8">
        <f t="shared" si="1"/>
        <v>204.8</v>
      </c>
      <c r="J70" s="8">
        <f t="shared" si="1"/>
        <v>601.6</v>
      </c>
      <c r="K70" s="8">
        <f t="shared" si="1"/>
        <v>448</v>
      </c>
      <c r="L70" s="8">
        <f t="shared" si="1"/>
        <v>332.8</v>
      </c>
      <c r="M70" s="8">
        <f t="shared" si="1"/>
        <v>204.8</v>
      </c>
      <c r="N70" s="8">
        <f t="shared" si="1"/>
        <v>166.4</v>
      </c>
      <c r="O70" s="8">
        <f t="shared" si="1"/>
        <v>14.4</v>
      </c>
      <c r="P70" s="8">
        <f t="shared" si="1"/>
        <v>11.200000000000001</v>
      </c>
      <c r="Q70" s="8">
        <f t="shared" si="1"/>
        <v>3.2</v>
      </c>
      <c r="R70" s="9"/>
    </row>
    <row r="71" spans="1:18" ht="18.75" customHeight="1" x14ac:dyDescent="0.15">
      <c r="A71" s="30"/>
      <c r="B71" s="31"/>
      <c r="C71" s="13" t="s">
        <v>36</v>
      </c>
      <c r="D71" s="15"/>
      <c r="E71" s="8">
        <f t="shared" ref="E71:Q71" si="2">SUM(E12:E28)</f>
        <v>142.4</v>
      </c>
      <c r="F71" s="8">
        <f t="shared" si="2"/>
        <v>79.2</v>
      </c>
      <c r="G71" s="8">
        <f t="shared" si="2"/>
        <v>124.8</v>
      </c>
      <c r="H71" s="8">
        <f t="shared" si="2"/>
        <v>53.6</v>
      </c>
      <c r="I71" s="8">
        <f t="shared" si="2"/>
        <v>84</v>
      </c>
      <c r="J71" s="8">
        <f t="shared" si="2"/>
        <v>57.6</v>
      </c>
      <c r="K71" s="8">
        <f t="shared" si="2"/>
        <v>75.199999999999989</v>
      </c>
      <c r="L71" s="8">
        <f t="shared" si="2"/>
        <v>102.4</v>
      </c>
      <c r="M71" s="8">
        <f t="shared" si="2"/>
        <v>6.3999999999999995</v>
      </c>
      <c r="N71" s="8">
        <f t="shared" si="2"/>
        <v>12.4</v>
      </c>
      <c r="O71" s="8">
        <f t="shared" si="2"/>
        <v>4</v>
      </c>
      <c r="P71" s="8">
        <f t="shared" si="2"/>
        <v>4.8</v>
      </c>
      <c r="Q71" s="8">
        <f t="shared" si="2"/>
        <v>1.6</v>
      </c>
      <c r="R71" s="9"/>
    </row>
    <row r="72" spans="1:18" ht="18.75" customHeight="1" x14ac:dyDescent="0.15">
      <c r="A72" s="30"/>
      <c r="B72" s="31"/>
      <c r="C72" s="13" t="s">
        <v>59</v>
      </c>
      <c r="D72" s="15"/>
      <c r="E72" s="8">
        <f t="shared" ref="E72:Q72" si="3">SUM(E29:E30)</f>
        <v>0.8</v>
      </c>
      <c r="F72" s="8">
        <f t="shared" si="3"/>
        <v>0</v>
      </c>
      <c r="G72" s="8">
        <f t="shared" si="3"/>
        <v>0</v>
      </c>
      <c r="H72" s="8">
        <f t="shared" si="3"/>
        <v>0</v>
      </c>
      <c r="I72" s="8">
        <f t="shared" si="3"/>
        <v>0</v>
      </c>
      <c r="J72" s="8">
        <f t="shared" si="3"/>
        <v>0</v>
      </c>
      <c r="K72" s="8">
        <f t="shared" si="3"/>
        <v>0</v>
      </c>
      <c r="L72" s="8">
        <f t="shared" si="3"/>
        <v>0</v>
      </c>
      <c r="M72" s="8">
        <f t="shared" si="3"/>
        <v>0</v>
      </c>
      <c r="N72" s="8">
        <f t="shared" si="3"/>
        <v>0.4</v>
      </c>
      <c r="O72" s="8">
        <f t="shared" si="3"/>
        <v>0</v>
      </c>
      <c r="P72" s="8">
        <f t="shared" si="3"/>
        <v>0.4</v>
      </c>
      <c r="Q72" s="8">
        <f t="shared" si="3"/>
        <v>0</v>
      </c>
      <c r="R72" s="9"/>
    </row>
    <row r="73" spans="1:18" ht="18.75" customHeight="1" x14ac:dyDescent="0.15">
      <c r="A73" s="30"/>
      <c r="B73" s="31"/>
      <c r="C73" s="13" t="s">
        <v>65</v>
      </c>
      <c r="D73" s="15"/>
      <c r="E73" s="8">
        <f t="shared" ref="E73:Q73" si="4">SUM(E31:E31)</f>
        <v>1.6</v>
      </c>
      <c r="F73" s="8">
        <f t="shared" si="4"/>
        <v>6.4</v>
      </c>
      <c r="G73" s="8">
        <f t="shared" si="4"/>
        <v>0</v>
      </c>
      <c r="H73" s="8">
        <f t="shared" si="4"/>
        <v>0.8</v>
      </c>
      <c r="I73" s="8">
        <f t="shared" si="4"/>
        <v>6.4</v>
      </c>
      <c r="J73" s="8">
        <f t="shared" si="4"/>
        <v>0.8</v>
      </c>
      <c r="K73" s="8">
        <f t="shared" si="4"/>
        <v>1.6</v>
      </c>
      <c r="L73" s="8">
        <f t="shared" si="4"/>
        <v>1.6</v>
      </c>
      <c r="M73" s="8">
        <f t="shared" si="4"/>
        <v>0</v>
      </c>
      <c r="N73" s="8">
        <f t="shared" si="4"/>
        <v>1.6</v>
      </c>
      <c r="O73" s="8">
        <f t="shared" si="4"/>
        <v>0</v>
      </c>
      <c r="P73" s="8">
        <f t="shared" si="4"/>
        <v>0</v>
      </c>
      <c r="Q73" s="8">
        <f t="shared" si="4"/>
        <v>0</v>
      </c>
      <c r="R73" s="9"/>
    </row>
    <row r="74" spans="1:18" ht="18.75" customHeight="1" x14ac:dyDescent="0.15">
      <c r="A74" s="30"/>
      <c r="B74" s="31"/>
      <c r="C74" s="13" t="s">
        <v>37</v>
      </c>
      <c r="D74" s="15"/>
      <c r="E74" s="8">
        <f t="shared" ref="E74:Q74" si="5">SUM(E32:E57)</f>
        <v>586.40000000000009</v>
      </c>
      <c r="F74" s="8">
        <f t="shared" si="5"/>
        <v>494.4</v>
      </c>
      <c r="G74" s="8">
        <f t="shared" si="5"/>
        <v>1443.2</v>
      </c>
      <c r="H74" s="8">
        <f t="shared" si="5"/>
        <v>1310.3999999999999</v>
      </c>
      <c r="I74" s="8">
        <f t="shared" si="5"/>
        <v>709.60000000000025</v>
      </c>
      <c r="J74" s="8">
        <f t="shared" si="5"/>
        <v>907.2</v>
      </c>
      <c r="K74" s="8">
        <f t="shared" si="5"/>
        <v>673.59999999999991</v>
      </c>
      <c r="L74" s="8">
        <f t="shared" si="5"/>
        <v>307.2</v>
      </c>
      <c r="M74" s="8">
        <f t="shared" si="5"/>
        <v>473.6</v>
      </c>
      <c r="N74" s="8">
        <f t="shared" si="5"/>
        <v>199.20000000000005</v>
      </c>
      <c r="O74" s="8">
        <f t="shared" si="5"/>
        <v>12.000000000000002</v>
      </c>
      <c r="P74" s="8">
        <f t="shared" si="5"/>
        <v>14.400000000000002</v>
      </c>
      <c r="Q74" s="8">
        <f t="shared" si="5"/>
        <v>12.000000000000002</v>
      </c>
      <c r="R74" s="9"/>
    </row>
    <row r="75" spans="1:18" ht="18.75" customHeight="1" x14ac:dyDescent="0.15">
      <c r="A75" s="30"/>
      <c r="B75" s="31"/>
      <c r="C75" s="13" t="s">
        <v>52</v>
      </c>
      <c r="D75" s="15"/>
      <c r="E75" s="8">
        <f t="shared" ref="E75:Q75" si="6">SUM(E58)</f>
        <v>870.40000000000009</v>
      </c>
      <c r="F75" s="8">
        <f t="shared" si="6"/>
        <v>3.2</v>
      </c>
      <c r="G75" s="8">
        <f t="shared" si="6"/>
        <v>0.8</v>
      </c>
      <c r="H75" s="8">
        <f t="shared" si="6"/>
        <v>41.6</v>
      </c>
      <c r="I75" s="8">
        <f t="shared" si="6"/>
        <v>35.200000000000003</v>
      </c>
      <c r="J75" s="8">
        <f t="shared" si="6"/>
        <v>3.2</v>
      </c>
      <c r="K75" s="8">
        <f t="shared" si="6"/>
        <v>140.80000000000001</v>
      </c>
      <c r="L75" s="8">
        <f t="shared" si="6"/>
        <v>1.6</v>
      </c>
      <c r="M75" s="8">
        <f t="shared" si="6"/>
        <v>9.6000000000000014</v>
      </c>
      <c r="N75" s="8">
        <f t="shared" si="6"/>
        <v>0.4</v>
      </c>
      <c r="O75" s="8">
        <f t="shared" si="6"/>
        <v>0</v>
      </c>
      <c r="P75" s="8">
        <f t="shared" si="6"/>
        <v>0.4</v>
      </c>
      <c r="Q75" s="8">
        <f t="shared" si="6"/>
        <v>0</v>
      </c>
      <c r="R75" s="9"/>
    </row>
    <row r="76" spans="1:18" ht="18.75" customHeight="1" x14ac:dyDescent="0.15">
      <c r="A76" s="30"/>
      <c r="B76" s="31"/>
      <c r="C76" s="13" t="s">
        <v>55</v>
      </c>
      <c r="D76" s="15"/>
      <c r="E76" s="8">
        <f t="shared" ref="E76:Q77" si="7">SUM(E59)</f>
        <v>9.6000000000000014</v>
      </c>
      <c r="F76" s="8">
        <f t="shared" si="7"/>
        <v>0</v>
      </c>
      <c r="G76" s="8">
        <f t="shared" si="7"/>
        <v>12.8</v>
      </c>
      <c r="H76" s="8">
        <f t="shared" si="7"/>
        <v>0.8</v>
      </c>
      <c r="I76" s="8">
        <f t="shared" si="7"/>
        <v>9.6000000000000014</v>
      </c>
      <c r="J76" s="8">
        <f t="shared" si="7"/>
        <v>6.4</v>
      </c>
      <c r="K76" s="8">
        <f t="shared" si="7"/>
        <v>1.6</v>
      </c>
      <c r="L76" s="8">
        <f t="shared" si="7"/>
        <v>0</v>
      </c>
      <c r="M76" s="8">
        <f t="shared" si="7"/>
        <v>1.6</v>
      </c>
      <c r="N76" s="8">
        <f t="shared" si="7"/>
        <v>0</v>
      </c>
      <c r="O76" s="8">
        <f t="shared" si="7"/>
        <v>14.4</v>
      </c>
      <c r="P76" s="8">
        <f t="shared" si="7"/>
        <v>8</v>
      </c>
      <c r="Q76" s="8">
        <f t="shared" si="7"/>
        <v>8</v>
      </c>
      <c r="R76" s="9"/>
    </row>
    <row r="77" spans="1:18" ht="18.75" customHeight="1" x14ac:dyDescent="0.15">
      <c r="A77" s="30"/>
      <c r="B77" s="31"/>
      <c r="C77" s="13" t="s">
        <v>53</v>
      </c>
      <c r="D77" s="15"/>
      <c r="E77" s="8">
        <f t="shared" si="7"/>
        <v>28.8</v>
      </c>
      <c r="F77" s="8">
        <f t="shared" si="7"/>
        <v>48</v>
      </c>
      <c r="G77" s="8">
        <f t="shared" si="7"/>
        <v>60.800000000000004</v>
      </c>
      <c r="H77" s="8">
        <f t="shared" si="7"/>
        <v>44.800000000000004</v>
      </c>
      <c r="I77" s="8">
        <f t="shared" si="7"/>
        <v>28.8</v>
      </c>
      <c r="J77" s="8">
        <f t="shared" si="7"/>
        <v>19.200000000000003</v>
      </c>
      <c r="K77" s="8">
        <f t="shared" si="7"/>
        <v>32</v>
      </c>
      <c r="L77" s="8">
        <f t="shared" si="7"/>
        <v>28.8</v>
      </c>
      <c r="M77" s="8">
        <f t="shared" si="7"/>
        <v>9.6000000000000014</v>
      </c>
      <c r="N77" s="8">
        <f t="shared" si="7"/>
        <v>9.6000000000000014</v>
      </c>
      <c r="O77" s="8">
        <f t="shared" si="7"/>
        <v>9.6000000000000014</v>
      </c>
      <c r="P77" s="8">
        <f t="shared" si="7"/>
        <v>3.2</v>
      </c>
      <c r="Q77" s="8">
        <f t="shared" si="7"/>
        <v>3.2</v>
      </c>
      <c r="R77" s="9"/>
    </row>
    <row r="78" spans="1:18" ht="18.75" customHeight="1" x14ac:dyDescent="0.15">
      <c r="A78" s="30"/>
      <c r="B78" s="31"/>
      <c r="C78" s="13" t="s">
        <v>56</v>
      </c>
      <c r="D78" s="15"/>
      <c r="E78" s="8">
        <f t="shared" ref="E78:Q78" si="8">SUM(E61:E62)</f>
        <v>0</v>
      </c>
      <c r="F78" s="8">
        <f t="shared" si="8"/>
        <v>1.6</v>
      </c>
      <c r="G78" s="8">
        <f t="shared" si="8"/>
        <v>2.4000000000000004</v>
      </c>
      <c r="H78" s="8">
        <f t="shared" si="8"/>
        <v>0</v>
      </c>
      <c r="I78" s="8">
        <f t="shared" si="8"/>
        <v>0.8</v>
      </c>
      <c r="J78" s="8">
        <f t="shared" si="8"/>
        <v>0</v>
      </c>
      <c r="K78" s="8">
        <f t="shared" si="8"/>
        <v>0</v>
      </c>
      <c r="L78" s="8">
        <f t="shared" si="8"/>
        <v>0</v>
      </c>
      <c r="M78" s="8">
        <f t="shared" si="8"/>
        <v>0</v>
      </c>
      <c r="N78" s="8">
        <f t="shared" si="8"/>
        <v>0.4</v>
      </c>
      <c r="O78" s="8">
        <f t="shared" si="8"/>
        <v>0</v>
      </c>
      <c r="P78" s="8">
        <f t="shared" si="8"/>
        <v>0.4</v>
      </c>
      <c r="Q78" s="8">
        <f t="shared" si="8"/>
        <v>0</v>
      </c>
      <c r="R78" s="9"/>
    </row>
    <row r="79" spans="1:18" ht="18.75" customHeight="1" x14ac:dyDescent="0.15">
      <c r="A79" s="30"/>
      <c r="B79" s="31"/>
      <c r="C79" s="13" t="s">
        <v>47</v>
      </c>
      <c r="D79" s="15"/>
      <c r="E79" s="8">
        <f t="shared" ref="E79:Q79" si="9">SUM(E63:E65)</f>
        <v>22.400000000000002</v>
      </c>
      <c r="F79" s="8">
        <f t="shared" si="9"/>
        <v>6.4</v>
      </c>
      <c r="G79" s="8">
        <f t="shared" si="9"/>
        <v>19.200000000000003</v>
      </c>
      <c r="H79" s="8">
        <f t="shared" si="9"/>
        <v>3.2</v>
      </c>
      <c r="I79" s="8">
        <f t="shared" si="9"/>
        <v>0</v>
      </c>
      <c r="J79" s="8">
        <f t="shared" si="9"/>
        <v>1.6</v>
      </c>
      <c r="K79" s="8">
        <f t="shared" si="9"/>
        <v>6.4</v>
      </c>
      <c r="L79" s="8">
        <f t="shared" si="9"/>
        <v>2.4000000000000004</v>
      </c>
      <c r="M79" s="8">
        <f t="shared" si="9"/>
        <v>3.2</v>
      </c>
      <c r="N79" s="8">
        <f t="shared" si="9"/>
        <v>1.6</v>
      </c>
      <c r="O79" s="8">
        <f t="shared" si="9"/>
        <v>0</v>
      </c>
      <c r="P79" s="8">
        <f t="shared" si="9"/>
        <v>0</v>
      </c>
      <c r="Q79" s="8">
        <f t="shared" si="9"/>
        <v>0.4</v>
      </c>
      <c r="R79" s="9"/>
    </row>
    <row r="80" spans="1:18" ht="18.75" customHeight="1" x14ac:dyDescent="0.15">
      <c r="A80" s="30"/>
      <c r="B80" s="31"/>
      <c r="C80" s="13" t="s">
        <v>48</v>
      </c>
      <c r="D80" s="15"/>
      <c r="E80" s="8">
        <f t="shared" ref="E80:Q80" si="10">SUM(E66)</f>
        <v>12.8</v>
      </c>
      <c r="F80" s="8">
        <f t="shared" si="10"/>
        <v>9.6000000000000014</v>
      </c>
      <c r="G80" s="8">
        <f t="shared" si="10"/>
        <v>22.400000000000002</v>
      </c>
      <c r="H80" s="8">
        <f t="shared" si="10"/>
        <v>6.4</v>
      </c>
      <c r="I80" s="8">
        <f t="shared" si="10"/>
        <v>1.6</v>
      </c>
      <c r="J80" s="8">
        <f t="shared" si="10"/>
        <v>9.6000000000000014</v>
      </c>
      <c r="K80" s="8">
        <f t="shared" si="10"/>
        <v>0.8</v>
      </c>
      <c r="L80" s="8">
        <f t="shared" si="10"/>
        <v>3.2</v>
      </c>
      <c r="M80" s="8">
        <f t="shared" si="10"/>
        <v>1.6</v>
      </c>
      <c r="N80" s="8">
        <f t="shared" si="10"/>
        <v>0.8</v>
      </c>
      <c r="O80" s="8">
        <f t="shared" si="10"/>
        <v>0.4</v>
      </c>
      <c r="P80" s="8">
        <f t="shared" si="10"/>
        <v>0.8</v>
      </c>
      <c r="Q80" s="8">
        <f t="shared" si="10"/>
        <v>0.8</v>
      </c>
      <c r="R80" s="9"/>
    </row>
    <row r="81" spans="1:18" ht="18.75" customHeight="1" x14ac:dyDescent="0.15">
      <c r="A81" s="30"/>
      <c r="B81" s="31"/>
      <c r="C81" s="13" t="s">
        <v>71</v>
      </c>
      <c r="D81" s="14"/>
      <c r="E81" s="8">
        <f t="shared" ref="E81:Q81" si="11">SUM(E67)</f>
        <v>0</v>
      </c>
      <c r="F81" s="8">
        <f t="shared" si="11"/>
        <v>0</v>
      </c>
      <c r="G81" s="8">
        <f t="shared" si="11"/>
        <v>0</v>
      </c>
      <c r="H81" s="8">
        <f t="shared" si="11"/>
        <v>0</v>
      </c>
      <c r="I81" s="8">
        <f t="shared" si="11"/>
        <v>0</v>
      </c>
      <c r="J81" s="8">
        <f t="shared" si="11"/>
        <v>1.6</v>
      </c>
      <c r="K81" s="8">
        <f t="shared" si="11"/>
        <v>0</v>
      </c>
      <c r="L81" s="8">
        <f t="shared" si="11"/>
        <v>0</v>
      </c>
      <c r="M81" s="8">
        <f t="shared" si="11"/>
        <v>0</v>
      </c>
      <c r="N81" s="8">
        <f t="shared" si="11"/>
        <v>0</v>
      </c>
      <c r="O81" s="8">
        <f t="shared" si="11"/>
        <v>0</v>
      </c>
      <c r="P81" s="8">
        <f t="shared" si="11"/>
        <v>0</v>
      </c>
      <c r="Q81" s="8">
        <f t="shared" si="11"/>
        <v>0</v>
      </c>
      <c r="R81" s="9"/>
    </row>
    <row r="82" spans="1:18" ht="18.75" customHeight="1" x14ac:dyDescent="0.15">
      <c r="A82" s="30"/>
      <c r="B82" s="31"/>
      <c r="C82" s="13" t="s">
        <v>50</v>
      </c>
      <c r="D82" s="14"/>
      <c r="E82" s="8">
        <f t="shared" ref="E82:Q82" si="12">SUM(E68:E68)</f>
        <v>0.8</v>
      </c>
      <c r="F82" s="8">
        <f t="shared" si="12"/>
        <v>0</v>
      </c>
      <c r="G82" s="8">
        <f t="shared" si="12"/>
        <v>0</v>
      </c>
      <c r="H82" s="8">
        <f t="shared" si="12"/>
        <v>0</v>
      </c>
      <c r="I82" s="8">
        <f t="shared" si="12"/>
        <v>0</v>
      </c>
      <c r="J82" s="8">
        <f t="shared" si="12"/>
        <v>0</v>
      </c>
      <c r="K82" s="8">
        <f t="shared" si="12"/>
        <v>0.8</v>
      </c>
      <c r="L82" s="8">
        <f t="shared" si="12"/>
        <v>0</v>
      </c>
      <c r="M82" s="8">
        <f t="shared" si="12"/>
        <v>0</v>
      </c>
      <c r="N82" s="8">
        <f t="shared" si="12"/>
        <v>0</v>
      </c>
      <c r="O82" s="8">
        <f t="shared" si="12"/>
        <v>0</v>
      </c>
      <c r="P82" s="8">
        <f t="shared" si="12"/>
        <v>0</v>
      </c>
      <c r="Q82" s="8">
        <f t="shared" si="12"/>
        <v>0</v>
      </c>
      <c r="R82" s="9"/>
    </row>
    <row r="83" spans="1:18" ht="18.75" customHeight="1" x14ac:dyDescent="0.15">
      <c r="A83" s="50" t="s">
        <v>23</v>
      </c>
      <c r="B83" s="50"/>
      <c r="C83" s="33" t="s">
        <v>24</v>
      </c>
      <c r="D83" s="33"/>
      <c r="E83" s="43" t="s">
        <v>135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5"/>
    </row>
    <row r="84" spans="1:18" ht="18.75" customHeight="1" x14ac:dyDescent="0.15">
      <c r="A84" s="32"/>
      <c r="B84" s="32"/>
      <c r="C84" s="33" t="s">
        <v>25</v>
      </c>
      <c r="D84" s="33"/>
      <c r="E84" s="43" t="s">
        <v>154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5"/>
    </row>
    <row r="85" spans="1:18" ht="18.75" customHeight="1" x14ac:dyDescent="0.15">
      <c r="A85" s="32"/>
      <c r="B85" s="32"/>
      <c r="C85" s="33" t="s">
        <v>119</v>
      </c>
      <c r="D85" s="33"/>
      <c r="E85" s="43" t="s">
        <v>136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5"/>
    </row>
    <row r="86" spans="1:18" ht="18.75" customHeight="1" x14ac:dyDescent="0.15">
      <c r="A86" s="34"/>
      <c r="B86" s="34"/>
      <c r="C86" s="33" t="s">
        <v>120</v>
      </c>
      <c r="D86" s="33"/>
      <c r="E86" s="43" t="s">
        <v>137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5"/>
    </row>
    <row r="87" spans="1:18" ht="18.75" customHeight="1" x14ac:dyDescent="0.15">
      <c r="A87" s="47" t="s">
        <v>121</v>
      </c>
      <c r="B87" s="48"/>
      <c r="C87" s="48"/>
      <c r="D87" s="48"/>
      <c r="E87" s="16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8"/>
    </row>
    <row r="88" spans="1:18" ht="18.75" customHeight="1" x14ac:dyDescent="0.15">
      <c r="A88" s="35"/>
      <c r="B88" s="36"/>
      <c r="C88" s="36"/>
      <c r="D88" s="36"/>
      <c r="E88" s="27">
        <f>E87*500</f>
        <v>0</v>
      </c>
      <c r="Q88" s="19"/>
    </row>
    <row r="89" spans="1:18" ht="18.75" customHeight="1" x14ac:dyDescent="0.15">
      <c r="A89" s="37"/>
      <c r="B89" s="38"/>
      <c r="C89" s="38"/>
      <c r="D89" s="38"/>
      <c r="E89" s="20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2"/>
    </row>
    <row r="90" spans="1:18" x14ac:dyDescent="0.15">
      <c r="A90" s="3" t="s">
        <v>122</v>
      </c>
    </row>
    <row r="91" spans="1:18" x14ac:dyDescent="0.15"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8" x14ac:dyDescent="0.15"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8" x14ac:dyDescent="0.15">
      <c r="E93" s="9"/>
    </row>
  </sheetData>
  <mergeCells count="26">
    <mergeCell ref="A8:D8"/>
    <mergeCell ref="A9:D9"/>
    <mergeCell ref="A84:B84"/>
    <mergeCell ref="C84:D84"/>
    <mergeCell ref="A2:D2"/>
    <mergeCell ref="A3:D3"/>
    <mergeCell ref="A4:D4"/>
    <mergeCell ref="A5:D5"/>
    <mergeCell ref="A6:D6"/>
    <mergeCell ref="A7:D7"/>
    <mergeCell ref="E10:Q10"/>
    <mergeCell ref="A69:D69"/>
    <mergeCell ref="A70:B82"/>
    <mergeCell ref="A83:B83"/>
    <mergeCell ref="C83:D83"/>
    <mergeCell ref="E83:Q83"/>
    <mergeCell ref="A87:D87"/>
    <mergeCell ref="A88:D88"/>
    <mergeCell ref="A89:D89"/>
    <mergeCell ref="E84:Q84"/>
    <mergeCell ref="A85:B85"/>
    <mergeCell ref="C85:D85"/>
    <mergeCell ref="E85:Q85"/>
    <mergeCell ref="A86:B86"/>
    <mergeCell ref="C86:D86"/>
    <mergeCell ref="E86:Q86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670C-CF78-4ACB-BE8A-DB0EA3B5624B}">
  <sheetPr>
    <pageSetUpPr fitToPage="1"/>
  </sheetPr>
  <dimension ref="A2:R92"/>
  <sheetViews>
    <sheetView topLeftCell="A68" zoomScale="70" zoomScaleNormal="70" workbookViewId="0">
      <selection activeCell="E87" sqref="E87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174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140</v>
      </c>
      <c r="P3" s="4" t="s">
        <v>141</v>
      </c>
      <c r="Q3" s="4" t="s">
        <v>142</v>
      </c>
    </row>
    <row r="4" spans="1:18" ht="18.75" customHeight="1" x14ac:dyDescent="0.15">
      <c r="A4" s="46" t="s">
        <v>86</v>
      </c>
      <c r="B4" s="46"/>
      <c r="C4" s="46"/>
      <c r="D4" s="46"/>
      <c r="E4" s="23">
        <v>45355</v>
      </c>
      <c r="F4" s="23">
        <v>45355</v>
      </c>
      <c r="G4" s="23">
        <v>45355</v>
      </c>
      <c r="H4" s="23">
        <v>45358</v>
      </c>
      <c r="I4" s="23">
        <v>45358</v>
      </c>
      <c r="J4" s="23">
        <v>45355</v>
      </c>
      <c r="K4" s="23">
        <v>45358</v>
      </c>
      <c r="L4" s="23">
        <v>45355</v>
      </c>
      <c r="M4" s="23">
        <v>45365</v>
      </c>
      <c r="N4" s="23">
        <v>45365</v>
      </c>
      <c r="O4" s="23">
        <v>45356</v>
      </c>
      <c r="P4" s="23">
        <v>45356</v>
      </c>
      <c r="Q4" s="23">
        <v>45356</v>
      </c>
    </row>
    <row r="5" spans="1:18" ht="18.75" customHeight="1" x14ac:dyDescent="0.15">
      <c r="A5" s="46" t="s">
        <v>87</v>
      </c>
      <c r="B5" s="46"/>
      <c r="C5" s="46"/>
      <c r="D5" s="46"/>
      <c r="E5" s="24">
        <v>0.43888888888888888</v>
      </c>
      <c r="F5" s="24">
        <v>0.40069444444444446</v>
      </c>
      <c r="G5" s="24">
        <v>0.38680555555555557</v>
      </c>
      <c r="H5" s="24">
        <v>0.57986111111111116</v>
      </c>
      <c r="I5" s="24">
        <v>0.55625000000000002</v>
      </c>
      <c r="J5" s="24">
        <v>0.45555555555555555</v>
      </c>
      <c r="K5" s="24">
        <v>0.5395833333333333</v>
      </c>
      <c r="L5" s="24">
        <v>0.47430555555555554</v>
      </c>
      <c r="M5" s="24">
        <v>0.57847222222222228</v>
      </c>
      <c r="N5" s="24">
        <v>0.51597222222222228</v>
      </c>
      <c r="O5" s="24">
        <v>0.34375</v>
      </c>
      <c r="P5" s="24">
        <v>0.43333333333333335</v>
      </c>
      <c r="Q5" s="24">
        <v>0.40694444444444444</v>
      </c>
    </row>
    <row r="6" spans="1:18" ht="18.75" customHeight="1" x14ac:dyDescent="0.15">
      <c r="A6" s="46" t="s">
        <v>88</v>
      </c>
      <c r="B6" s="46"/>
      <c r="C6" s="46"/>
      <c r="D6" s="46"/>
      <c r="E6" s="4">
        <v>8.6</v>
      </c>
      <c r="F6" s="4">
        <v>6.8</v>
      </c>
      <c r="G6" s="25">
        <v>12</v>
      </c>
      <c r="H6" s="4">
        <v>8.1999999999999993</v>
      </c>
      <c r="I6" s="4">
        <v>10.4</v>
      </c>
      <c r="J6" s="4">
        <v>18.600000000000001</v>
      </c>
      <c r="K6" s="4">
        <v>16.3</v>
      </c>
      <c r="L6" s="4">
        <v>21.1</v>
      </c>
      <c r="M6" s="25">
        <v>13</v>
      </c>
      <c r="N6" s="25">
        <v>10</v>
      </c>
      <c r="O6" s="25">
        <v>27</v>
      </c>
      <c r="P6" s="25">
        <v>31</v>
      </c>
      <c r="Q6" s="4">
        <v>14.5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26">
        <v>100</v>
      </c>
      <c r="F9" s="26">
        <v>50</v>
      </c>
      <c r="G9" s="26">
        <v>50</v>
      </c>
      <c r="H9" s="26">
        <v>50</v>
      </c>
      <c r="I9" s="26">
        <v>50</v>
      </c>
      <c r="J9" s="26">
        <v>100</v>
      </c>
      <c r="K9" s="26">
        <v>100</v>
      </c>
      <c r="L9" s="26">
        <v>100</v>
      </c>
      <c r="M9" s="26">
        <v>100</v>
      </c>
      <c r="N9" s="26">
        <v>100</v>
      </c>
      <c r="O9" s="26">
        <v>50</v>
      </c>
      <c r="P9" s="26">
        <v>50</v>
      </c>
      <c r="Q9" s="26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972.80000000000007</v>
      </c>
      <c r="F11" s="8">
        <v>422.40000000000003</v>
      </c>
      <c r="G11" s="8">
        <v>601.6</v>
      </c>
      <c r="H11" s="8">
        <v>409.6</v>
      </c>
      <c r="I11" s="8">
        <v>454.40000000000003</v>
      </c>
      <c r="J11" s="8">
        <v>716.80000000000007</v>
      </c>
      <c r="K11" s="8">
        <v>422.40000000000003</v>
      </c>
      <c r="L11" s="8">
        <v>806.40000000000009</v>
      </c>
      <c r="M11" s="8">
        <v>198.4</v>
      </c>
      <c r="N11" s="8">
        <v>185.60000000000002</v>
      </c>
      <c r="O11" s="8">
        <v>20.8</v>
      </c>
      <c r="P11" s="8">
        <v>134.4</v>
      </c>
      <c r="Q11" s="8">
        <v>16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3</v>
      </c>
      <c r="E12" s="8">
        <v>44.800000000000004</v>
      </c>
      <c r="F12" s="8">
        <v>38.400000000000006</v>
      </c>
      <c r="G12" s="8">
        <v>28.8</v>
      </c>
      <c r="H12" s="8">
        <v>19.200000000000003</v>
      </c>
      <c r="I12" s="8">
        <v>57.6</v>
      </c>
      <c r="J12" s="8">
        <v>64</v>
      </c>
      <c r="K12" s="8">
        <v>44.800000000000004</v>
      </c>
      <c r="L12" s="8">
        <v>35.200000000000003</v>
      </c>
      <c r="M12" s="8">
        <v>35.200000000000003</v>
      </c>
      <c r="N12" s="8">
        <v>19.200000000000003</v>
      </c>
      <c r="O12" s="8"/>
      <c r="P12" s="8">
        <v>0.8</v>
      </c>
      <c r="Q12" s="8"/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69</v>
      </c>
      <c r="E13" s="8">
        <v>0.8</v>
      </c>
      <c r="F13" s="8"/>
      <c r="G13" s="8"/>
      <c r="H13" s="8"/>
      <c r="I13" s="8"/>
      <c r="J13" s="8"/>
      <c r="K13" s="8"/>
      <c r="L13" s="8"/>
      <c r="M13" s="8"/>
      <c r="N13" s="8"/>
      <c r="O13" s="8">
        <v>0.8</v>
      </c>
      <c r="P13" s="8"/>
      <c r="Q13" s="8"/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4</v>
      </c>
      <c r="E14" s="8">
        <v>0.8</v>
      </c>
      <c r="F14" s="8">
        <v>0.8</v>
      </c>
      <c r="G14" s="8">
        <v>1.6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7" t="s">
        <v>177</v>
      </c>
      <c r="E15" s="8"/>
      <c r="F15" s="8"/>
      <c r="G15" s="8"/>
      <c r="H15" s="8"/>
      <c r="I15" s="8"/>
      <c r="J15" s="8"/>
      <c r="K15" s="8">
        <v>1.6</v>
      </c>
      <c r="L15" s="8"/>
      <c r="M15" s="8"/>
      <c r="N15" s="8"/>
      <c r="O15" s="8"/>
      <c r="P15" s="8"/>
      <c r="Q15" s="8"/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123</v>
      </c>
      <c r="E16" s="8"/>
      <c r="F16" s="8"/>
      <c r="G16" s="8"/>
      <c r="H16" s="8">
        <v>0.8</v>
      </c>
      <c r="I16" s="8">
        <v>1.6</v>
      </c>
      <c r="J16" s="8"/>
      <c r="K16" s="8">
        <v>6.4</v>
      </c>
      <c r="L16" s="8"/>
      <c r="M16" s="8"/>
      <c r="N16" s="8"/>
      <c r="O16" s="8"/>
      <c r="P16" s="8"/>
      <c r="Q16" s="8"/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125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v>0.8</v>
      </c>
      <c r="Q17" s="8"/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95</v>
      </c>
      <c r="E18" s="8">
        <v>0.8</v>
      </c>
      <c r="F18" s="8">
        <v>1.6</v>
      </c>
      <c r="G18" s="8"/>
      <c r="H18" s="8">
        <v>6.4</v>
      </c>
      <c r="I18" s="8">
        <v>6.4</v>
      </c>
      <c r="J18" s="8">
        <v>12.8</v>
      </c>
      <c r="K18" s="8">
        <v>1.6</v>
      </c>
      <c r="L18" s="8">
        <v>1.6</v>
      </c>
      <c r="M18" s="8"/>
      <c r="N18" s="8">
        <v>0.8</v>
      </c>
      <c r="O18" s="8">
        <v>3.2</v>
      </c>
      <c r="P18" s="8">
        <v>3.2</v>
      </c>
      <c r="Q18" s="8">
        <v>0.8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96</v>
      </c>
      <c r="E19" s="8"/>
      <c r="F19" s="8">
        <v>12.8</v>
      </c>
      <c r="G19" s="8">
        <v>19.200000000000003</v>
      </c>
      <c r="H19" s="8">
        <v>16</v>
      </c>
      <c r="I19" s="8">
        <v>9.6000000000000014</v>
      </c>
      <c r="J19" s="8">
        <v>19.200000000000003</v>
      </c>
      <c r="K19" s="8"/>
      <c r="L19" s="8">
        <v>6.4</v>
      </c>
      <c r="M19" s="8">
        <v>3.2</v>
      </c>
      <c r="N19" s="8"/>
      <c r="O19" s="8">
        <v>8</v>
      </c>
      <c r="P19" s="8">
        <v>3.2</v>
      </c>
      <c r="Q19" s="8"/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97</v>
      </c>
      <c r="E20" s="8">
        <v>0.8</v>
      </c>
      <c r="F20" s="8">
        <v>0.8</v>
      </c>
      <c r="G20" s="8">
        <v>6.4</v>
      </c>
      <c r="H20" s="8"/>
      <c r="I20" s="8"/>
      <c r="J20" s="8">
        <v>0.8</v>
      </c>
      <c r="K20" s="8"/>
      <c r="L20" s="8"/>
      <c r="M20" s="8"/>
      <c r="N20" s="8"/>
      <c r="O20" s="8"/>
      <c r="P20" s="8"/>
      <c r="Q20" s="8"/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10" t="s">
        <v>6</v>
      </c>
      <c r="E21" s="8">
        <v>128</v>
      </c>
      <c r="F21" s="8">
        <v>1.6</v>
      </c>
      <c r="G21" s="8">
        <v>44.800000000000004</v>
      </c>
      <c r="H21" s="8">
        <v>1.6</v>
      </c>
      <c r="I21" s="8">
        <v>3.2</v>
      </c>
      <c r="J21" s="8">
        <v>57.6</v>
      </c>
      <c r="K21" s="8">
        <v>256</v>
      </c>
      <c r="L21" s="8">
        <v>51.2</v>
      </c>
      <c r="M21" s="8">
        <v>22.400000000000002</v>
      </c>
      <c r="N21" s="8">
        <v>16</v>
      </c>
      <c r="O21" s="8">
        <v>0.8</v>
      </c>
      <c r="P21" s="8"/>
      <c r="Q21" s="8"/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98</v>
      </c>
      <c r="E22" s="8">
        <v>12.8</v>
      </c>
      <c r="F22" s="8">
        <v>6.4</v>
      </c>
      <c r="G22" s="8">
        <v>12.8</v>
      </c>
      <c r="H22" s="8">
        <v>16</v>
      </c>
      <c r="I22" s="8">
        <v>0.8</v>
      </c>
      <c r="J22" s="8">
        <v>22.400000000000002</v>
      </c>
      <c r="K22" s="8">
        <v>32</v>
      </c>
      <c r="L22" s="8">
        <v>9.6000000000000014</v>
      </c>
      <c r="M22" s="8">
        <v>12.8</v>
      </c>
      <c r="N22" s="8">
        <v>3.2</v>
      </c>
      <c r="O22" s="8">
        <v>1.6</v>
      </c>
      <c r="P22" s="8">
        <v>3.2</v>
      </c>
      <c r="Q22" s="8"/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99</v>
      </c>
      <c r="E23" s="8">
        <v>1.6</v>
      </c>
      <c r="F23" s="8">
        <v>1.6</v>
      </c>
      <c r="G23" s="8">
        <v>1.6</v>
      </c>
      <c r="H23" s="8">
        <v>0.8</v>
      </c>
      <c r="I23" s="8">
        <v>1.6</v>
      </c>
      <c r="J23" s="8">
        <v>0.8</v>
      </c>
      <c r="K23" s="8">
        <v>16</v>
      </c>
      <c r="L23" s="8">
        <v>1.6</v>
      </c>
      <c r="M23" s="8">
        <v>0.8</v>
      </c>
      <c r="N23" s="8"/>
      <c r="O23" s="8"/>
      <c r="P23" s="8"/>
      <c r="Q23" s="8"/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10" t="s">
        <v>57</v>
      </c>
      <c r="E24" s="8">
        <v>6.4</v>
      </c>
      <c r="F24" s="8"/>
      <c r="G24" s="8"/>
      <c r="H24" s="8">
        <v>1.6</v>
      </c>
      <c r="I24" s="8"/>
      <c r="J24" s="8"/>
      <c r="K24" s="8">
        <v>1.6</v>
      </c>
      <c r="L24" s="8"/>
      <c r="M24" s="8">
        <v>1.6</v>
      </c>
      <c r="N24" s="8"/>
      <c r="O24" s="8"/>
      <c r="P24" s="8"/>
      <c r="Q24" s="8"/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100</v>
      </c>
      <c r="E25" s="8"/>
      <c r="F25" s="8"/>
      <c r="G25" s="8"/>
      <c r="H25" s="8"/>
      <c r="I25" s="8"/>
      <c r="J25" s="8"/>
      <c r="K25" s="8">
        <v>3.2</v>
      </c>
      <c r="L25" s="8">
        <v>0.4</v>
      </c>
      <c r="M25" s="8"/>
      <c r="N25" s="8">
        <v>0.4</v>
      </c>
      <c r="O25" s="8"/>
      <c r="P25" s="8"/>
      <c r="Q25" s="8"/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5</v>
      </c>
      <c r="E26" s="8"/>
      <c r="F26" s="8"/>
      <c r="G26" s="8"/>
      <c r="H26" s="8"/>
      <c r="I26" s="8"/>
      <c r="J26" s="8"/>
      <c r="K26" s="8"/>
      <c r="L26" s="8">
        <v>0.8</v>
      </c>
      <c r="M26" s="8"/>
      <c r="N26" s="8"/>
      <c r="O26" s="8"/>
      <c r="P26" s="8"/>
      <c r="Q26" s="8"/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/>
      <c r="F27" s="8"/>
      <c r="G27" s="8"/>
      <c r="H27" s="8"/>
      <c r="I27" s="8"/>
      <c r="J27" s="8"/>
      <c r="K27" s="8"/>
      <c r="L27" s="8">
        <v>0.4</v>
      </c>
      <c r="M27" s="8"/>
      <c r="N27" s="8"/>
      <c r="O27" s="8"/>
      <c r="P27" s="8"/>
      <c r="Q27" s="8"/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28</v>
      </c>
      <c r="E28" s="8"/>
      <c r="F28" s="8"/>
      <c r="G28" s="8"/>
      <c r="H28" s="8"/>
      <c r="I28" s="8"/>
      <c r="J28" s="8"/>
      <c r="K28" s="8">
        <v>0.8</v>
      </c>
      <c r="L28" s="8"/>
      <c r="M28" s="8"/>
      <c r="N28" s="8"/>
      <c r="O28" s="8"/>
      <c r="P28" s="8"/>
      <c r="Q28" s="8"/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7" t="s">
        <v>101</v>
      </c>
      <c r="E29" s="8"/>
      <c r="F29" s="8"/>
      <c r="G29" s="8"/>
      <c r="H29" s="8"/>
      <c r="I29" s="8"/>
      <c r="J29" s="8"/>
      <c r="K29" s="8"/>
      <c r="L29" s="8"/>
      <c r="M29" s="8">
        <v>1.6</v>
      </c>
      <c r="N29" s="8"/>
      <c r="O29" s="8"/>
      <c r="P29" s="8"/>
      <c r="Q29" s="8"/>
      <c r="R29" s="9"/>
    </row>
    <row r="30" spans="1:18" ht="18.75" customHeight="1" x14ac:dyDescent="0.15">
      <c r="A30" s="7">
        <v>20</v>
      </c>
      <c r="B30" s="7" t="s">
        <v>62</v>
      </c>
      <c r="C30" s="7" t="s">
        <v>72</v>
      </c>
      <c r="D30" s="10" t="s">
        <v>161</v>
      </c>
      <c r="E30" s="8"/>
      <c r="F30" s="8"/>
      <c r="G30" s="8"/>
      <c r="H30" s="8"/>
      <c r="I30" s="8"/>
      <c r="J30" s="8"/>
      <c r="K30" s="8"/>
      <c r="L30" s="8">
        <v>1.6</v>
      </c>
      <c r="M30" s="8"/>
      <c r="N30" s="8"/>
      <c r="O30" s="8"/>
      <c r="P30" s="8"/>
      <c r="Q30" s="8"/>
      <c r="R30" s="9"/>
    </row>
    <row r="31" spans="1:18" ht="18.75" customHeight="1" x14ac:dyDescent="0.15">
      <c r="A31" s="7">
        <v>21</v>
      </c>
      <c r="B31" s="7" t="s">
        <v>62</v>
      </c>
      <c r="C31" s="7" t="s">
        <v>63</v>
      </c>
      <c r="D31" s="10" t="s">
        <v>126</v>
      </c>
      <c r="E31" s="8"/>
      <c r="F31" s="8"/>
      <c r="G31" s="8"/>
      <c r="H31" s="8"/>
      <c r="I31" s="8">
        <v>0.8</v>
      </c>
      <c r="J31" s="8">
        <v>0.8</v>
      </c>
      <c r="K31" s="8"/>
      <c r="L31" s="8"/>
      <c r="M31" s="8"/>
      <c r="N31" s="8"/>
      <c r="O31" s="8"/>
      <c r="P31" s="8"/>
      <c r="Q31" s="8"/>
      <c r="R31" s="9"/>
    </row>
    <row r="32" spans="1:18" ht="18.75" customHeight="1" x14ac:dyDescent="0.15">
      <c r="A32" s="7">
        <v>22</v>
      </c>
      <c r="B32" s="7" t="s">
        <v>62</v>
      </c>
      <c r="C32" s="7" t="s">
        <v>65</v>
      </c>
      <c r="D32" s="10" t="s">
        <v>130</v>
      </c>
      <c r="E32" s="8">
        <v>1.6</v>
      </c>
      <c r="F32" s="8"/>
      <c r="G32" s="8">
        <v>1.6</v>
      </c>
      <c r="H32" s="8"/>
      <c r="I32" s="8"/>
      <c r="J32" s="8">
        <v>1.6</v>
      </c>
      <c r="K32" s="8"/>
      <c r="L32" s="8"/>
      <c r="M32" s="8"/>
      <c r="N32" s="8"/>
      <c r="O32" s="8"/>
      <c r="P32" s="8"/>
      <c r="Q32" s="8"/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10" t="s">
        <v>127</v>
      </c>
      <c r="E33" s="8"/>
      <c r="F33" s="8"/>
      <c r="G33" s="8"/>
      <c r="H33" s="8"/>
      <c r="I33" s="8">
        <v>12.8</v>
      </c>
      <c r="J33" s="8"/>
      <c r="K33" s="8"/>
      <c r="L33" s="8"/>
      <c r="M33" s="8"/>
      <c r="N33" s="8"/>
      <c r="O33" s="8"/>
      <c r="P33" s="8"/>
      <c r="Q33" s="8"/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780.80000000000007</v>
      </c>
      <c r="F34" s="8">
        <v>1088</v>
      </c>
      <c r="G34" s="8">
        <v>307.20000000000005</v>
      </c>
      <c r="H34" s="8">
        <v>249.60000000000002</v>
      </c>
      <c r="I34" s="8">
        <v>576</v>
      </c>
      <c r="J34" s="8">
        <v>1292.8000000000002</v>
      </c>
      <c r="K34" s="8">
        <v>160</v>
      </c>
      <c r="L34" s="8">
        <v>198.4</v>
      </c>
      <c r="M34" s="8">
        <v>67.2</v>
      </c>
      <c r="N34" s="8">
        <v>12.8</v>
      </c>
      <c r="O34" s="8"/>
      <c r="P34" s="8"/>
      <c r="Q34" s="8">
        <v>49.6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8</v>
      </c>
      <c r="E35" s="8"/>
      <c r="F35" s="8">
        <v>0.8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104</v>
      </c>
      <c r="E36" s="8">
        <v>9.6000000000000014</v>
      </c>
      <c r="F36" s="8">
        <v>19.200000000000003</v>
      </c>
      <c r="G36" s="8">
        <v>35.200000000000003</v>
      </c>
      <c r="H36" s="8">
        <v>44.800000000000004</v>
      </c>
      <c r="I36" s="8">
        <v>54.400000000000006</v>
      </c>
      <c r="J36" s="8">
        <v>67.2</v>
      </c>
      <c r="K36" s="8">
        <v>83.2</v>
      </c>
      <c r="L36" s="8">
        <v>1.6</v>
      </c>
      <c r="M36" s="8">
        <v>249.60000000000002</v>
      </c>
      <c r="N36" s="8">
        <v>102.4</v>
      </c>
      <c r="O36" s="8"/>
      <c r="P36" s="8"/>
      <c r="Q36" s="8">
        <v>3.2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9</v>
      </c>
      <c r="E37" s="8">
        <v>1.6</v>
      </c>
      <c r="F37" s="8">
        <v>3.2</v>
      </c>
      <c r="G37" s="8">
        <v>9.6000000000000014</v>
      </c>
      <c r="H37" s="8"/>
      <c r="I37" s="8"/>
      <c r="J37" s="8">
        <v>9.6000000000000014</v>
      </c>
      <c r="K37" s="8">
        <v>3.2</v>
      </c>
      <c r="L37" s="8">
        <v>1.6</v>
      </c>
      <c r="M37" s="8"/>
      <c r="N37" s="8">
        <v>4.8000000000000007</v>
      </c>
      <c r="O37" s="8"/>
      <c r="P37" s="8"/>
      <c r="Q37" s="8"/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105</v>
      </c>
      <c r="E38" s="8"/>
      <c r="F38" s="8">
        <v>16</v>
      </c>
      <c r="G38" s="8">
        <v>12.8</v>
      </c>
      <c r="H38" s="8"/>
      <c r="I38" s="8">
        <v>41.6</v>
      </c>
      <c r="J38" s="8">
        <v>35.200000000000003</v>
      </c>
      <c r="K38" s="8">
        <v>38.400000000000006</v>
      </c>
      <c r="L38" s="8">
        <v>35.200000000000003</v>
      </c>
      <c r="M38" s="8">
        <v>12.8</v>
      </c>
      <c r="N38" s="8"/>
      <c r="O38" s="8"/>
      <c r="P38" s="8"/>
      <c r="Q38" s="8"/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7" t="s">
        <v>106</v>
      </c>
      <c r="E39" s="8">
        <v>1.6</v>
      </c>
      <c r="F39" s="8">
        <v>0.8</v>
      </c>
      <c r="G39" s="8"/>
      <c r="H39" s="8"/>
      <c r="I39" s="8">
        <v>0.8</v>
      </c>
      <c r="J39" s="8">
        <v>1.6</v>
      </c>
      <c r="K39" s="8">
        <v>1.6</v>
      </c>
      <c r="L39" s="8">
        <v>1.6</v>
      </c>
      <c r="M39" s="8">
        <v>3.2</v>
      </c>
      <c r="N39" s="8">
        <v>0.8</v>
      </c>
      <c r="O39" s="8"/>
      <c r="P39" s="8"/>
      <c r="Q39" s="8"/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10</v>
      </c>
      <c r="E40" s="8"/>
      <c r="F40" s="8"/>
      <c r="G40" s="8"/>
      <c r="H40" s="8">
        <v>6.4</v>
      </c>
      <c r="I40" s="8">
        <v>38.400000000000006</v>
      </c>
      <c r="J40" s="8">
        <v>0.4</v>
      </c>
      <c r="K40" s="8">
        <v>6.4</v>
      </c>
      <c r="L40" s="8">
        <v>6.4</v>
      </c>
      <c r="M40" s="8">
        <v>16</v>
      </c>
      <c r="N40" s="8"/>
      <c r="O40" s="8"/>
      <c r="P40" s="8"/>
      <c r="Q40" s="8"/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12</v>
      </c>
      <c r="E41" s="8"/>
      <c r="F41" s="8"/>
      <c r="G41" s="8"/>
      <c r="H41" s="8">
        <v>6.4</v>
      </c>
      <c r="I41" s="8"/>
      <c r="J41" s="8"/>
      <c r="K41" s="8"/>
      <c r="L41" s="8"/>
      <c r="M41" s="8"/>
      <c r="N41" s="8"/>
      <c r="O41" s="8"/>
      <c r="P41" s="8"/>
      <c r="Q41" s="8">
        <v>6.4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13</v>
      </c>
      <c r="E42" s="8"/>
      <c r="F42" s="8">
        <v>6.4</v>
      </c>
      <c r="G42" s="8"/>
      <c r="H42" s="8">
        <v>3.2</v>
      </c>
      <c r="I42" s="8"/>
      <c r="J42" s="8">
        <v>0.8</v>
      </c>
      <c r="K42" s="8">
        <v>0.8</v>
      </c>
      <c r="L42" s="8"/>
      <c r="M42" s="8">
        <v>1.6</v>
      </c>
      <c r="N42" s="8"/>
      <c r="O42" s="8"/>
      <c r="P42" s="8"/>
      <c r="Q42" s="8"/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58</v>
      </c>
      <c r="E43" s="8"/>
      <c r="F43" s="8"/>
      <c r="G43" s="8"/>
      <c r="H43" s="8">
        <v>0.8</v>
      </c>
      <c r="I43" s="8"/>
      <c r="J43" s="8"/>
      <c r="K43" s="8"/>
      <c r="L43" s="8"/>
      <c r="M43" s="8"/>
      <c r="N43" s="8"/>
      <c r="O43" s="8"/>
      <c r="P43" s="8">
        <v>4.8000000000000007</v>
      </c>
      <c r="Q43" s="8">
        <v>9.6000000000000014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14</v>
      </c>
      <c r="E44" s="8"/>
      <c r="F44" s="8"/>
      <c r="G44" s="8"/>
      <c r="H44" s="8">
        <v>6.4</v>
      </c>
      <c r="I44" s="8">
        <v>0.8</v>
      </c>
      <c r="J44" s="8"/>
      <c r="K44" s="8"/>
      <c r="L44" s="8"/>
      <c r="M44" s="8">
        <v>1.6</v>
      </c>
      <c r="N44" s="8"/>
      <c r="O44" s="8"/>
      <c r="P44" s="8"/>
      <c r="Q44" s="8"/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198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>
        <v>0.4</v>
      </c>
      <c r="Q45" s="8"/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15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>
        <v>3.2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109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>
        <v>9.6000000000000014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110</v>
      </c>
      <c r="E48" s="8"/>
      <c r="F48" s="8"/>
      <c r="G48" s="8"/>
      <c r="H48" s="8">
        <v>16</v>
      </c>
      <c r="I48" s="8"/>
      <c r="J48" s="8">
        <v>19.200000000000003</v>
      </c>
      <c r="K48" s="8">
        <v>9.6000000000000014</v>
      </c>
      <c r="L48" s="8">
        <v>12.8</v>
      </c>
      <c r="M48" s="8">
        <v>0.8</v>
      </c>
      <c r="N48" s="8"/>
      <c r="O48" s="8"/>
      <c r="P48" s="8"/>
      <c r="Q48" s="8"/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16</v>
      </c>
      <c r="E49" s="8">
        <v>25.6</v>
      </c>
      <c r="F49" s="8"/>
      <c r="G49" s="8"/>
      <c r="H49" s="8"/>
      <c r="I49" s="8"/>
      <c r="J49" s="8"/>
      <c r="K49" s="8">
        <v>25.6</v>
      </c>
      <c r="L49" s="8"/>
      <c r="M49" s="8"/>
      <c r="N49" s="8">
        <v>3.2</v>
      </c>
      <c r="O49" s="8"/>
      <c r="P49" s="8"/>
      <c r="Q49" s="8"/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30</v>
      </c>
      <c r="E50" s="8"/>
      <c r="F50" s="8"/>
      <c r="G50" s="8">
        <v>16</v>
      </c>
      <c r="H50" s="8"/>
      <c r="I50" s="8">
        <v>12.8</v>
      </c>
      <c r="J50" s="8">
        <v>9.6000000000000014</v>
      </c>
      <c r="K50" s="8"/>
      <c r="L50" s="8">
        <v>12.8</v>
      </c>
      <c r="M50" s="8">
        <v>12.8</v>
      </c>
      <c r="N50" s="8"/>
      <c r="O50" s="8"/>
      <c r="P50" s="8"/>
      <c r="Q50" s="8"/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27</v>
      </c>
      <c r="E51" s="8"/>
      <c r="F51" s="8"/>
      <c r="G51" s="8"/>
      <c r="H51" s="8"/>
      <c r="I51" s="8"/>
      <c r="J51" s="8">
        <v>12.8</v>
      </c>
      <c r="K51" s="8"/>
      <c r="L51" s="8"/>
      <c r="M51" s="8"/>
      <c r="N51" s="8"/>
      <c r="O51" s="8"/>
      <c r="P51" s="8"/>
      <c r="Q51" s="8"/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17</v>
      </c>
      <c r="E52" s="8"/>
      <c r="F52" s="8">
        <v>28.8</v>
      </c>
      <c r="G52" s="8">
        <v>12.8</v>
      </c>
      <c r="H52" s="8">
        <v>6.4</v>
      </c>
      <c r="I52" s="8">
        <v>6.4</v>
      </c>
      <c r="J52" s="8"/>
      <c r="K52" s="8">
        <v>6.4</v>
      </c>
      <c r="L52" s="8">
        <v>22.400000000000002</v>
      </c>
      <c r="M52" s="8">
        <v>16</v>
      </c>
      <c r="N52" s="8">
        <v>16</v>
      </c>
      <c r="O52" s="8"/>
      <c r="P52" s="8"/>
      <c r="Q52" s="8">
        <v>11.200000000000001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7" t="s">
        <v>111</v>
      </c>
      <c r="E53" s="8">
        <v>12.8</v>
      </c>
      <c r="F53" s="8">
        <v>6.4</v>
      </c>
      <c r="G53" s="8">
        <v>22.400000000000002</v>
      </c>
      <c r="H53" s="8"/>
      <c r="I53" s="8"/>
      <c r="J53" s="8"/>
      <c r="K53" s="8"/>
      <c r="L53" s="8">
        <v>6.4</v>
      </c>
      <c r="M53" s="8"/>
      <c r="N53" s="8"/>
      <c r="O53" s="8"/>
      <c r="P53" s="8"/>
      <c r="Q53" s="8">
        <v>4.8000000000000007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132</v>
      </c>
      <c r="E54" s="8">
        <v>0.8</v>
      </c>
      <c r="F54" s="8">
        <v>1.6</v>
      </c>
      <c r="G54" s="8">
        <v>1.6</v>
      </c>
      <c r="H54" s="8">
        <v>9.6000000000000014</v>
      </c>
      <c r="I54" s="8">
        <v>9.6000000000000014</v>
      </c>
      <c r="J54" s="8">
        <v>1.6</v>
      </c>
      <c r="K54" s="8">
        <v>12.8</v>
      </c>
      <c r="L54" s="8">
        <v>3.2</v>
      </c>
      <c r="M54" s="8">
        <v>0.8</v>
      </c>
      <c r="N54" s="8">
        <v>3.2</v>
      </c>
      <c r="O54" s="8"/>
      <c r="P54" s="8"/>
      <c r="Q54" s="8"/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185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>
        <v>4.8000000000000007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113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>
        <v>3.2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7" t="s">
        <v>114</v>
      </c>
      <c r="E57" s="8"/>
      <c r="F57" s="8">
        <v>1.6</v>
      </c>
      <c r="G57" s="8"/>
      <c r="H57" s="8"/>
      <c r="I57" s="8">
        <v>0.8</v>
      </c>
      <c r="J57" s="8"/>
      <c r="K57" s="8"/>
      <c r="L57" s="8"/>
      <c r="M57" s="8">
        <v>1.6</v>
      </c>
      <c r="N57" s="8">
        <v>0.8</v>
      </c>
      <c r="O57" s="8"/>
      <c r="P57" s="8"/>
      <c r="Q57" s="8"/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115</v>
      </c>
      <c r="E58" s="8">
        <v>1.6</v>
      </c>
      <c r="F58" s="8">
        <v>19.200000000000003</v>
      </c>
      <c r="G58" s="8">
        <v>9.6000000000000014</v>
      </c>
      <c r="H58" s="8">
        <v>6.4</v>
      </c>
      <c r="I58" s="8">
        <v>1.6</v>
      </c>
      <c r="J58" s="8">
        <v>1.6</v>
      </c>
      <c r="K58" s="8">
        <v>1.6</v>
      </c>
      <c r="L58" s="8">
        <v>3.2</v>
      </c>
      <c r="M58" s="8">
        <v>3.2</v>
      </c>
      <c r="N58" s="8">
        <v>0.4</v>
      </c>
      <c r="O58" s="8">
        <v>0.8</v>
      </c>
      <c r="P58" s="8">
        <v>0.8</v>
      </c>
      <c r="Q58" s="8">
        <v>8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7" t="s">
        <v>116</v>
      </c>
      <c r="E59" s="8">
        <v>9.6000000000000014</v>
      </c>
      <c r="F59" s="8">
        <v>6.4</v>
      </c>
      <c r="G59" s="8">
        <v>1.6</v>
      </c>
      <c r="H59" s="8">
        <v>19.200000000000003</v>
      </c>
      <c r="I59" s="8">
        <v>9.6000000000000014</v>
      </c>
      <c r="J59" s="8">
        <v>6.4</v>
      </c>
      <c r="K59" s="8">
        <v>9.6000000000000014</v>
      </c>
      <c r="L59" s="8">
        <v>9.6000000000000014</v>
      </c>
      <c r="M59" s="8">
        <v>6.4</v>
      </c>
      <c r="N59" s="8">
        <v>3.2</v>
      </c>
      <c r="O59" s="8">
        <v>3.2</v>
      </c>
      <c r="P59" s="8">
        <v>1.6</v>
      </c>
      <c r="Q59" s="8">
        <v>6.4</v>
      </c>
      <c r="R59" s="9"/>
    </row>
    <row r="60" spans="1:18" ht="18.75" customHeight="1" x14ac:dyDescent="0.15">
      <c r="A60" s="7">
        <v>50</v>
      </c>
      <c r="B60" s="7" t="s">
        <v>41</v>
      </c>
      <c r="C60" s="7" t="s">
        <v>42</v>
      </c>
      <c r="D60" s="7" t="s">
        <v>18</v>
      </c>
      <c r="E60" s="8">
        <v>6.4</v>
      </c>
      <c r="F60" s="8"/>
      <c r="G60" s="8">
        <v>1.6</v>
      </c>
      <c r="H60" s="8">
        <v>1.6</v>
      </c>
      <c r="I60" s="8">
        <v>1.6</v>
      </c>
      <c r="J60" s="8">
        <v>0.8</v>
      </c>
      <c r="K60" s="8">
        <v>22.400000000000002</v>
      </c>
      <c r="L60" s="8">
        <v>1.6</v>
      </c>
      <c r="M60" s="8"/>
      <c r="N60" s="8"/>
      <c r="O60" s="8"/>
      <c r="P60" s="8"/>
      <c r="Q60" s="8"/>
      <c r="R60" s="9"/>
    </row>
    <row r="61" spans="1:18" ht="18.75" customHeight="1" x14ac:dyDescent="0.15">
      <c r="A61" s="7">
        <v>51</v>
      </c>
      <c r="B61" s="7" t="s">
        <v>54</v>
      </c>
      <c r="C61" s="7" t="s">
        <v>55</v>
      </c>
      <c r="D61" s="7" t="s">
        <v>19</v>
      </c>
      <c r="E61" s="8">
        <v>179.20000000000002</v>
      </c>
      <c r="F61" s="8">
        <v>3.2</v>
      </c>
      <c r="G61" s="8">
        <v>9.6000000000000014</v>
      </c>
      <c r="H61" s="8">
        <v>6.4</v>
      </c>
      <c r="I61" s="8">
        <v>6.4</v>
      </c>
      <c r="J61" s="8">
        <v>9.6000000000000014</v>
      </c>
      <c r="K61" s="8">
        <v>6.4</v>
      </c>
      <c r="L61" s="8">
        <v>12.8</v>
      </c>
      <c r="M61" s="8">
        <v>3.2</v>
      </c>
      <c r="N61" s="8"/>
      <c r="O61" s="8">
        <v>0.8</v>
      </c>
      <c r="P61" s="8">
        <v>4.8000000000000007</v>
      </c>
      <c r="Q61" s="8"/>
      <c r="R61" s="9"/>
    </row>
    <row r="62" spans="1:18" ht="18.75" customHeight="1" x14ac:dyDescent="0.15">
      <c r="A62" s="7">
        <v>52</v>
      </c>
      <c r="B62" s="7" t="s">
        <v>43</v>
      </c>
      <c r="C62" s="7" t="s">
        <v>44</v>
      </c>
      <c r="D62" s="7" t="s">
        <v>45</v>
      </c>
      <c r="E62" s="8">
        <v>243.20000000000002</v>
      </c>
      <c r="F62" s="8">
        <v>204.8</v>
      </c>
      <c r="G62" s="8">
        <v>134.4</v>
      </c>
      <c r="H62" s="8">
        <v>41.6</v>
      </c>
      <c r="I62" s="8">
        <v>54.400000000000006</v>
      </c>
      <c r="J62" s="8">
        <v>160</v>
      </c>
      <c r="K62" s="8">
        <v>96</v>
      </c>
      <c r="L62" s="8">
        <v>54.400000000000006</v>
      </c>
      <c r="M62" s="8">
        <v>54.400000000000006</v>
      </c>
      <c r="N62" s="8">
        <v>121.60000000000001</v>
      </c>
      <c r="O62" s="8">
        <v>11.200000000000001</v>
      </c>
      <c r="P62" s="8">
        <v>8</v>
      </c>
      <c r="Q62" s="8">
        <v>11.200000000000001</v>
      </c>
      <c r="R62" s="9"/>
    </row>
    <row r="63" spans="1:18" ht="18.75" customHeight="1" x14ac:dyDescent="0.15">
      <c r="A63" s="7">
        <v>53</v>
      </c>
      <c r="B63" s="7" t="s">
        <v>46</v>
      </c>
      <c r="C63" s="7" t="s">
        <v>56</v>
      </c>
      <c r="D63" s="10" t="s">
        <v>20</v>
      </c>
      <c r="E63" s="8"/>
      <c r="F63" s="8"/>
      <c r="G63" s="8"/>
      <c r="H63" s="8">
        <v>1.6</v>
      </c>
      <c r="I63" s="8"/>
      <c r="J63" s="8">
        <v>1.6</v>
      </c>
      <c r="K63" s="8">
        <v>0.8</v>
      </c>
      <c r="L63" s="8">
        <v>0.8</v>
      </c>
      <c r="M63" s="8">
        <v>1.6</v>
      </c>
      <c r="N63" s="8"/>
      <c r="O63" s="8">
        <v>0.8</v>
      </c>
      <c r="P63" s="8"/>
      <c r="Q63" s="8">
        <v>6.4</v>
      </c>
      <c r="R63" s="9"/>
    </row>
    <row r="64" spans="1:18" ht="18.75" customHeight="1" x14ac:dyDescent="0.15">
      <c r="A64" s="7">
        <v>54</v>
      </c>
      <c r="B64" s="7" t="s">
        <v>46</v>
      </c>
      <c r="C64" s="7" t="s">
        <v>47</v>
      </c>
      <c r="D64" s="7" t="s">
        <v>117</v>
      </c>
      <c r="E64" s="8"/>
      <c r="F64" s="8"/>
      <c r="G64" s="8"/>
      <c r="H64" s="8"/>
      <c r="I64" s="8"/>
      <c r="J64" s="8">
        <v>0.8</v>
      </c>
      <c r="K64" s="8"/>
      <c r="L64" s="8">
        <v>0.8</v>
      </c>
      <c r="M64" s="8"/>
      <c r="N64" s="8"/>
      <c r="O64" s="8"/>
      <c r="P64" s="8"/>
      <c r="Q64" s="8">
        <v>0.8</v>
      </c>
      <c r="R64" s="9"/>
    </row>
    <row r="65" spans="1:18" ht="18.75" customHeight="1" x14ac:dyDescent="0.15">
      <c r="A65" s="7">
        <v>55</v>
      </c>
      <c r="B65" s="7" t="s">
        <v>46</v>
      </c>
      <c r="C65" s="7" t="s">
        <v>47</v>
      </c>
      <c r="D65" s="7" t="s">
        <v>145</v>
      </c>
      <c r="E65" s="8">
        <v>3.2</v>
      </c>
      <c r="F65" s="8">
        <v>1.6</v>
      </c>
      <c r="G65" s="8">
        <v>6.4</v>
      </c>
      <c r="H65" s="8">
        <v>19.200000000000003</v>
      </c>
      <c r="I65" s="8">
        <v>12.8</v>
      </c>
      <c r="J65" s="8">
        <v>6.4</v>
      </c>
      <c r="K65" s="8">
        <v>16</v>
      </c>
      <c r="L65" s="8">
        <v>1.6</v>
      </c>
      <c r="M65" s="8">
        <v>9.6000000000000014</v>
      </c>
      <c r="N65" s="8">
        <v>3.2</v>
      </c>
      <c r="O65" s="8">
        <v>6.4</v>
      </c>
      <c r="P65" s="8">
        <v>3.2</v>
      </c>
      <c r="Q65" s="8">
        <v>0.8</v>
      </c>
      <c r="R65" s="9"/>
    </row>
    <row r="66" spans="1:18" ht="18.75" customHeight="1" x14ac:dyDescent="0.15">
      <c r="A66" s="7">
        <v>56</v>
      </c>
      <c r="B66" s="7" t="s">
        <v>46</v>
      </c>
      <c r="C66" s="7" t="s">
        <v>48</v>
      </c>
      <c r="D66" s="7" t="s">
        <v>21</v>
      </c>
      <c r="E66" s="8">
        <v>1.6</v>
      </c>
      <c r="F66" s="8">
        <v>6.4</v>
      </c>
      <c r="G66" s="8"/>
      <c r="H66" s="8">
        <v>1.6</v>
      </c>
      <c r="I66" s="8">
        <v>0.8</v>
      </c>
      <c r="J66" s="8">
        <v>1.6</v>
      </c>
      <c r="K66" s="8">
        <v>1.6</v>
      </c>
      <c r="L66" s="8"/>
      <c r="M66" s="8">
        <v>3.2</v>
      </c>
      <c r="N66" s="8">
        <v>0.8</v>
      </c>
      <c r="O66" s="8">
        <v>1.6</v>
      </c>
      <c r="P66" s="8">
        <v>0.8</v>
      </c>
      <c r="Q66" s="8">
        <v>1.6</v>
      </c>
      <c r="R66" s="9"/>
    </row>
    <row r="67" spans="1:18" ht="18.75" customHeight="1" thickBot="1" x14ac:dyDescent="0.2">
      <c r="A67" s="7">
        <v>57</v>
      </c>
      <c r="B67" s="7" t="s">
        <v>49</v>
      </c>
      <c r="C67" s="7" t="s">
        <v>50</v>
      </c>
      <c r="D67" s="7" t="s">
        <v>51</v>
      </c>
      <c r="E67" s="8"/>
      <c r="F67" s="8"/>
      <c r="G67" s="8"/>
      <c r="H67" s="8"/>
      <c r="I67" s="8"/>
      <c r="J67" s="8"/>
      <c r="K67" s="8">
        <v>0.8</v>
      </c>
      <c r="L67" s="8"/>
      <c r="M67" s="8"/>
      <c r="N67" s="8"/>
      <c r="O67" s="8"/>
      <c r="P67" s="8"/>
      <c r="Q67" s="8"/>
      <c r="R67" s="9"/>
    </row>
    <row r="68" spans="1:18" ht="18.75" customHeight="1" thickTop="1" x14ac:dyDescent="0.15">
      <c r="A68" s="29" t="s">
        <v>118</v>
      </c>
      <c r="B68" s="29"/>
      <c r="C68" s="29"/>
      <c r="D68" s="29"/>
      <c r="E68" s="12">
        <f t="shared" ref="E68:Q68" si="0">SUM(E11:E67)</f>
        <v>2448.7999999999984</v>
      </c>
      <c r="F68" s="12">
        <f t="shared" si="0"/>
        <v>1900.8000000000002</v>
      </c>
      <c r="G68" s="12">
        <f t="shared" si="0"/>
        <v>1299.1999999999996</v>
      </c>
      <c r="H68" s="12">
        <f t="shared" si="0"/>
        <v>919.20000000000016</v>
      </c>
      <c r="I68" s="12">
        <f t="shared" si="0"/>
        <v>1377.5999999999997</v>
      </c>
      <c r="J68" s="12">
        <f t="shared" si="0"/>
        <v>2536.4</v>
      </c>
      <c r="K68" s="12">
        <f t="shared" si="0"/>
        <v>1289.5999999999999</v>
      </c>
      <c r="L68" s="12">
        <f t="shared" si="0"/>
        <v>1302.3999999999999</v>
      </c>
      <c r="M68" s="12">
        <f t="shared" si="0"/>
        <v>741.60000000000014</v>
      </c>
      <c r="N68" s="12">
        <f t="shared" si="0"/>
        <v>498.40000000000003</v>
      </c>
      <c r="O68" s="12">
        <f t="shared" si="0"/>
        <v>59.999999999999993</v>
      </c>
      <c r="P68" s="12">
        <f t="shared" si="0"/>
        <v>170.00000000000003</v>
      </c>
      <c r="Q68" s="12">
        <f t="shared" si="0"/>
        <v>157.60000000000005</v>
      </c>
    </row>
    <row r="69" spans="1:18" ht="18.75" customHeight="1" x14ac:dyDescent="0.15">
      <c r="A69" s="30" t="s">
        <v>134</v>
      </c>
      <c r="B69" s="31"/>
      <c r="C69" s="13" t="s">
        <v>34</v>
      </c>
      <c r="D69" s="15"/>
      <c r="E69" s="8">
        <f t="shared" ref="E69:Q69" si="1">E11</f>
        <v>972.80000000000007</v>
      </c>
      <c r="F69" s="8">
        <f t="shared" si="1"/>
        <v>422.40000000000003</v>
      </c>
      <c r="G69" s="8">
        <f t="shared" si="1"/>
        <v>601.6</v>
      </c>
      <c r="H69" s="8">
        <f t="shared" si="1"/>
        <v>409.6</v>
      </c>
      <c r="I69" s="8">
        <f t="shared" si="1"/>
        <v>454.40000000000003</v>
      </c>
      <c r="J69" s="8">
        <f t="shared" si="1"/>
        <v>716.80000000000007</v>
      </c>
      <c r="K69" s="8">
        <f t="shared" si="1"/>
        <v>422.40000000000003</v>
      </c>
      <c r="L69" s="8">
        <f t="shared" si="1"/>
        <v>806.40000000000009</v>
      </c>
      <c r="M69" s="8">
        <f t="shared" si="1"/>
        <v>198.4</v>
      </c>
      <c r="N69" s="8">
        <f t="shared" si="1"/>
        <v>185.60000000000002</v>
      </c>
      <c r="O69" s="8">
        <f t="shared" si="1"/>
        <v>20.8</v>
      </c>
      <c r="P69" s="8">
        <f t="shared" si="1"/>
        <v>134.4</v>
      </c>
      <c r="Q69" s="8">
        <f t="shared" si="1"/>
        <v>16</v>
      </c>
      <c r="R69" s="9"/>
    </row>
    <row r="70" spans="1:18" ht="18.75" customHeight="1" x14ac:dyDescent="0.15">
      <c r="A70" s="30"/>
      <c r="B70" s="31"/>
      <c r="C70" s="13" t="s">
        <v>36</v>
      </c>
      <c r="D70" s="15"/>
      <c r="E70" s="8">
        <f t="shared" ref="E70:Q70" si="2">SUM(E12:E29)</f>
        <v>196.8</v>
      </c>
      <c r="F70" s="8">
        <f t="shared" si="2"/>
        <v>64</v>
      </c>
      <c r="G70" s="8">
        <f t="shared" si="2"/>
        <v>115.2</v>
      </c>
      <c r="H70" s="8">
        <f t="shared" si="2"/>
        <v>62.400000000000006</v>
      </c>
      <c r="I70" s="8">
        <f t="shared" si="2"/>
        <v>80.800000000000011</v>
      </c>
      <c r="J70" s="8">
        <f t="shared" si="2"/>
        <v>177.60000000000002</v>
      </c>
      <c r="K70" s="8">
        <f t="shared" si="2"/>
        <v>364</v>
      </c>
      <c r="L70" s="8">
        <f t="shared" si="2"/>
        <v>107.2</v>
      </c>
      <c r="M70" s="8">
        <f t="shared" si="2"/>
        <v>77.599999999999994</v>
      </c>
      <c r="N70" s="8">
        <f t="shared" si="2"/>
        <v>39.6</v>
      </c>
      <c r="O70" s="8">
        <f t="shared" si="2"/>
        <v>14.4</v>
      </c>
      <c r="P70" s="8">
        <f t="shared" si="2"/>
        <v>11.2</v>
      </c>
      <c r="Q70" s="8">
        <f t="shared" si="2"/>
        <v>0.8</v>
      </c>
      <c r="R70" s="9"/>
    </row>
    <row r="71" spans="1:18" ht="18.75" customHeight="1" x14ac:dyDescent="0.15">
      <c r="A71" s="30"/>
      <c r="B71" s="31"/>
      <c r="C71" s="13" t="s">
        <v>72</v>
      </c>
      <c r="D71" s="15"/>
      <c r="E71" s="8">
        <f t="shared" ref="E71:Q71" si="3">E30</f>
        <v>0</v>
      </c>
      <c r="F71" s="8">
        <f t="shared" si="3"/>
        <v>0</v>
      </c>
      <c r="G71" s="8">
        <f t="shared" si="3"/>
        <v>0</v>
      </c>
      <c r="H71" s="8">
        <f t="shared" si="3"/>
        <v>0</v>
      </c>
      <c r="I71" s="8">
        <f t="shared" si="3"/>
        <v>0</v>
      </c>
      <c r="J71" s="8">
        <f t="shared" si="3"/>
        <v>0</v>
      </c>
      <c r="K71" s="8">
        <f t="shared" si="3"/>
        <v>0</v>
      </c>
      <c r="L71" s="8">
        <f t="shared" si="3"/>
        <v>1.6</v>
      </c>
      <c r="M71" s="8">
        <f t="shared" si="3"/>
        <v>0</v>
      </c>
      <c r="N71" s="8">
        <f t="shared" si="3"/>
        <v>0</v>
      </c>
      <c r="O71" s="8">
        <f t="shared" si="3"/>
        <v>0</v>
      </c>
      <c r="P71" s="8">
        <f t="shared" si="3"/>
        <v>0</v>
      </c>
      <c r="Q71" s="8">
        <f t="shared" si="3"/>
        <v>0</v>
      </c>
      <c r="R71" s="9"/>
    </row>
    <row r="72" spans="1:18" ht="18.75" customHeight="1" x14ac:dyDescent="0.15">
      <c r="A72" s="30"/>
      <c r="B72" s="31"/>
      <c r="C72" s="13" t="s">
        <v>59</v>
      </c>
      <c r="D72" s="15"/>
      <c r="E72" s="8">
        <f t="shared" ref="E72:Q73" si="4">SUM(E31:E31)</f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0.8</v>
      </c>
      <c r="J72" s="8">
        <f t="shared" si="4"/>
        <v>0.8</v>
      </c>
      <c r="K72" s="8">
        <f t="shared" si="4"/>
        <v>0</v>
      </c>
      <c r="L72" s="8">
        <f t="shared" si="4"/>
        <v>0</v>
      </c>
      <c r="M72" s="8">
        <f t="shared" si="4"/>
        <v>0</v>
      </c>
      <c r="N72" s="8">
        <f t="shared" si="4"/>
        <v>0</v>
      </c>
      <c r="O72" s="8">
        <f t="shared" si="4"/>
        <v>0</v>
      </c>
      <c r="P72" s="8">
        <f t="shared" si="4"/>
        <v>0</v>
      </c>
      <c r="Q72" s="8">
        <f t="shared" si="4"/>
        <v>0</v>
      </c>
      <c r="R72" s="9"/>
    </row>
    <row r="73" spans="1:18" ht="18.75" customHeight="1" x14ac:dyDescent="0.15">
      <c r="A73" s="30"/>
      <c r="B73" s="31"/>
      <c r="C73" s="13" t="s">
        <v>65</v>
      </c>
      <c r="D73" s="15"/>
      <c r="E73" s="8">
        <f t="shared" si="4"/>
        <v>1.6</v>
      </c>
      <c r="F73" s="8">
        <f t="shared" si="4"/>
        <v>0</v>
      </c>
      <c r="G73" s="8">
        <f t="shared" si="4"/>
        <v>1.6</v>
      </c>
      <c r="H73" s="8">
        <f t="shared" si="4"/>
        <v>0</v>
      </c>
      <c r="I73" s="8">
        <f t="shared" si="4"/>
        <v>0</v>
      </c>
      <c r="J73" s="8">
        <f t="shared" si="4"/>
        <v>1.6</v>
      </c>
      <c r="K73" s="8">
        <f t="shared" si="4"/>
        <v>0</v>
      </c>
      <c r="L73" s="8">
        <f t="shared" si="4"/>
        <v>0</v>
      </c>
      <c r="M73" s="8">
        <f t="shared" si="4"/>
        <v>0</v>
      </c>
      <c r="N73" s="8">
        <f t="shared" si="4"/>
        <v>0</v>
      </c>
      <c r="O73" s="8">
        <f t="shared" si="4"/>
        <v>0</v>
      </c>
      <c r="P73" s="8">
        <f t="shared" si="4"/>
        <v>0</v>
      </c>
      <c r="Q73" s="8">
        <f t="shared" si="4"/>
        <v>0</v>
      </c>
      <c r="R73" s="9"/>
    </row>
    <row r="74" spans="1:18" ht="18.75" customHeight="1" x14ac:dyDescent="0.15">
      <c r="A74" s="30"/>
      <c r="B74" s="31"/>
      <c r="C74" s="13" t="s">
        <v>37</v>
      </c>
      <c r="D74" s="15"/>
      <c r="E74" s="8">
        <f t="shared" ref="E74:Q74" si="5">SUM(E33:E59)</f>
        <v>844.00000000000011</v>
      </c>
      <c r="F74" s="8">
        <f t="shared" si="5"/>
        <v>1198.4000000000001</v>
      </c>
      <c r="G74" s="8">
        <f t="shared" si="5"/>
        <v>428.80000000000013</v>
      </c>
      <c r="H74" s="8">
        <f t="shared" si="5"/>
        <v>375.19999999999993</v>
      </c>
      <c r="I74" s="8">
        <f t="shared" si="5"/>
        <v>765.5999999999998</v>
      </c>
      <c r="J74" s="8">
        <f t="shared" si="5"/>
        <v>1458.8</v>
      </c>
      <c r="K74" s="8">
        <f t="shared" si="5"/>
        <v>359.20000000000005</v>
      </c>
      <c r="L74" s="8">
        <f t="shared" si="5"/>
        <v>315.2</v>
      </c>
      <c r="M74" s="8">
        <f t="shared" si="5"/>
        <v>393.60000000000008</v>
      </c>
      <c r="N74" s="8">
        <f t="shared" si="5"/>
        <v>147.6</v>
      </c>
      <c r="O74" s="8">
        <f t="shared" si="5"/>
        <v>4</v>
      </c>
      <c r="P74" s="8">
        <f t="shared" si="5"/>
        <v>7.6000000000000014</v>
      </c>
      <c r="Q74" s="8">
        <f t="shared" si="5"/>
        <v>120.00000000000003</v>
      </c>
      <c r="R74" s="9"/>
    </row>
    <row r="75" spans="1:18" ht="18.75" customHeight="1" x14ac:dyDescent="0.15">
      <c r="A75" s="30"/>
      <c r="B75" s="31"/>
      <c r="C75" s="13" t="s">
        <v>52</v>
      </c>
      <c r="D75" s="15"/>
      <c r="E75" s="8">
        <f t="shared" ref="E75:Q75" si="6">SUM(E60)</f>
        <v>6.4</v>
      </c>
      <c r="F75" s="8">
        <f t="shared" si="6"/>
        <v>0</v>
      </c>
      <c r="G75" s="8">
        <f t="shared" si="6"/>
        <v>1.6</v>
      </c>
      <c r="H75" s="8">
        <f t="shared" si="6"/>
        <v>1.6</v>
      </c>
      <c r="I75" s="8">
        <f t="shared" si="6"/>
        <v>1.6</v>
      </c>
      <c r="J75" s="8">
        <f t="shared" si="6"/>
        <v>0.8</v>
      </c>
      <c r="K75" s="8">
        <f t="shared" si="6"/>
        <v>22.400000000000002</v>
      </c>
      <c r="L75" s="8">
        <f t="shared" si="6"/>
        <v>1.6</v>
      </c>
      <c r="M75" s="8">
        <f t="shared" si="6"/>
        <v>0</v>
      </c>
      <c r="N75" s="8">
        <f t="shared" si="6"/>
        <v>0</v>
      </c>
      <c r="O75" s="8">
        <f t="shared" si="6"/>
        <v>0</v>
      </c>
      <c r="P75" s="8">
        <f t="shared" si="6"/>
        <v>0</v>
      </c>
      <c r="Q75" s="8">
        <f t="shared" si="6"/>
        <v>0</v>
      </c>
      <c r="R75" s="9"/>
    </row>
    <row r="76" spans="1:18" ht="18.75" customHeight="1" x14ac:dyDescent="0.15">
      <c r="A76" s="30"/>
      <c r="B76" s="31"/>
      <c r="C76" s="13" t="s">
        <v>55</v>
      </c>
      <c r="D76" s="15"/>
      <c r="E76" s="8">
        <f t="shared" ref="E76:Q77" si="7">SUM(E61)</f>
        <v>179.20000000000002</v>
      </c>
      <c r="F76" s="8">
        <f t="shared" si="7"/>
        <v>3.2</v>
      </c>
      <c r="G76" s="8">
        <f t="shared" si="7"/>
        <v>9.6000000000000014</v>
      </c>
      <c r="H76" s="8">
        <f t="shared" si="7"/>
        <v>6.4</v>
      </c>
      <c r="I76" s="8">
        <f t="shared" si="7"/>
        <v>6.4</v>
      </c>
      <c r="J76" s="8">
        <f t="shared" si="7"/>
        <v>9.6000000000000014</v>
      </c>
      <c r="K76" s="8">
        <f t="shared" si="7"/>
        <v>6.4</v>
      </c>
      <c r="L76" s="8">
        <f t="shared" si="7"/>
        <v>12.8</v>
      </c>
      <c r="M76" s="8">
        <f t="shared" si="7"/>
        <v>3.2</v>
      </c>
      <c r="N76" s="8">
        <f t="shared" si="7"/>
        <v>0</v>
      </c>
      <c r="O76" s="8">
        <f t="shared" si="7"/>
        <v>0.8</v>
      </c>
      <c r="P76" s="8">
        <f t="shared" si="7"/>
        <v>4.8000000000000007</v>
      </c>
      <c r="Q76" s="8">
        <f t="shared" si="7"/>
        <v>0</v>
      </c>
      <c r="R76" s="9"/>
    </row>
    <row r="77" spans="1:18" ht="18.75" customHeight="1" x14ac:dyDescent="0.15">
      <c r="A77" s="30"/>
      <c r="B77" s="31"/>
      <c r="C77" s="13" t="s">
        <v>53</v>
      </c>
      <c r="D77" s="15"/>
      <c r="E77" s="8">
        <f t="shared" si="7"/>
        <v>243.20000000000002</v>
      </c>
      <c r="F77" s="8">
        <f t="shared" si="7"/>
        <v>204.8</v>
      </c>
      <c r="G77" s="8">
        <f t="shared" si="7"/>
        <v>134.4</v>
      </c>
      <c r="H77" s="8">
        <f t="shared" si="7"/>
        <v>41.6</v>
      </c>
      <c r="I77" s="8">
        <f t="shared" si="7"/>
        <v>54.400000000000006</v>
      </c>
      <c r="J77" s="8">
        <f t="shared" si="7"/>
        <v>160</v>
      </c>
      <c r="K77" s="8">
        <f t="shared" si="7"/>
        <v>96</v>
      </c>
      <c r="L77" s="8">
        <f t="shared" si="7"/>
        <v>54.400000000000006</v>
      </c>
      <c r="M77" s="8">
        <f t="shared" si="7"/>
        <v>54.400000000000006</v>
      </c>
      <c r="N77" s="8">
        <f t="shared" si="7"/>
        <v>121.60000000000001</v>
      </c>
      <c r="O77" s="8">
        <f t="shared" si="7"/>
        <v>11.200000000000001</v>
      </c>
      <c r="P77" s="8">
        <f t="shared" si="7"/>
        <v>8</v>
      </c>
      <c r="Q77" s="8">
        <f t="shared" si="7"/>
        <v>11.200000000000001</v>
      </c>
      <c r="R77" s="9"/>
    </row>
    <row r="78" spans="1:18" ht="18.75" customHeight="1" x14ac:dyDescent="0.15">
      <c r="A78" s="30"/>
      <c r="B78" s="31"/>
      <c r="C78" s="13" t="s">
        <v>56</v>
      </c>
      <c r="D78" s="15"/>
      <c r="E78" s="8">
        <f t="shared" ref="E78:Q78" si="8">SUM(E63:E63)</f>
        <v>0</v>
      </c>
      <c r="F78" s="8">
        <f t="shared" si="8"/>
        <v>0</v>
      </c>
      <c r="G78" s="8">
        <f t="shared" si="8"/>
        <v>0</v>
      </c>
      <c r="H78" s="8">
        <f t="shared" si="8"/>
        <v>1.6</v>
      </c>
      <c r="I78" s="8">
        <f t="shared" si="8"/>
        <v>0</v>
      </c>
      <c r="J78" s="8">
        <f t="shared" si="8"/>
        <v>1.6</v>
      </c>
      <c r="K78" s="8">
        <f t="shared" si="8"/>
        <v>0.8</v>
      </c>
      <c r="L78" s="8">
        <f t="shared" si="8"/>
        <v>0.8</v>
      </c>
      <c r="M78" s="8">
        <f t="shared" si="8"/>
        <v>1.6</v>
      </c>
      <c r="N78" s="8">
        <f t="shared" si="8"/>
        <v>0</v>
      </c>
      <c r="O78" s="8">
        <f t="shared" si="8"/>
        <v>0.8</v>
      </c>
      <c r="P78" s="8">
        <f t="shared" si="8"/>
        <v>0</v>
      </c>
      <c r="Q78" s="8">
        <f t="shared" si="8"/>
        <v>6.4</v>
      </c>
      <c r="R78" s="9"/>
    </row>
    <row r="79" spans="1:18" ht="18.75" customHeight="1" x14ac:dyDescent="0.15">
      <c r="A79" s="30"/>
      <c r="B79" s="31"/>
      <c r="C79" s="13" t="s">
        <v>47</v>
      </c>
      <c r="D79" s="15"/>
      <c r="E79" s="8">
        <f t="shared" ref="E79:Q79" si="9">SUM(E64:E65)</f>
        <v>3.2</v>
      </c>
      <c r="F79" s="8">
        <f t="shared" si="9"/>
        <v>1.6</v>
      </c>
      <c r="G79" s="8">
        <f t="shared" si="9"/>
        <v>6.4</v>
      </c>
      <c r="H79" s="8">
        <f t="shared" si="9"/>
        <v>19.200000000000003</v>
      </c>
      <c r="I79" s="8">
        <f t="shared" si="9"/>
        <v>12.8</v>
      </c>
      <c r="J79" s="8">
        <f t="shared" si="9"/>
        <v>7.2</v>
      </c>
      <c r="K79" s="8">
        <f t="shared" si="9"/>
        <v>16</v>
      </c>
      <c r="L79" s="8">
        <f t="shared" si="9"/>
        <v>2.4000000000000004</v>
      </c>
      <c r="M79" s="8">
        <f t="shared" si="9"/>
        <v>9.6000000000000014</v>
      </c>
      <c r="N79" s="8">
        <f t="shared" si="9"/>
        <v>3.2</v>
      </c>
      <c r="O79" s="8">
        <f t="shared" si="9"/>
        <v>6.4</v>
      </c>
      <c r="P79" s="8">
        <f t="shared" si="9"/>
        <v>3.2</v>
      </c>
      <c r="Q79" s="8">
        <f t="shared" si="9"/>
        <v>1.6</v>
      </c>
      <c r="R79" s="9"/>
    </row>
    <row r="80" spans="1:18" ht="18.75" customHeight="1" x14ac:dyDescent="0.15">
      <c r="A80" s="30"/>
      <c r="B80" s="31"/>
      <c r="C80" s="13" t="s">
        <v>48</v>
      </c>
      <c r="D80" s="15"/>
      <c r="E80" s="8">
        <f t="shared" ref="E80:Q80" si="10">SUM(E66)</f>
        <v>1.6</v>
      </c>
      <c r="F80" s="8">
        <f t="shared" si="10"/>
        <v>6.4</v>
      </c>
      <c r="G80" s="8">
        <f t="shared" si="10"/>
        <v>0</v>
      </c>
      <c r="H80" s="8">
        <f t="shared" si="10"/>
        <v>1.6</v>
      </c>
      <c r="I80" s="8">
        <f t="shared" si="10"/>
        <v>0.8</v>
      </c>
      <c r="J80" s="8">
        <f t="shared" si="10"/>
        <v>1.6</v>
      </c>
      <c r="K80" s="8">
        <f t="shared" si="10"/>
        <v>1.6</v>
      </c>
      <c r="L80" s="8">
        <f t="shared" si="10"/>
        <v>0</v>
      </c>
      <c r="M80" s="8">
        <f t="shared" si="10"/>
        <v>3.2</v>
      </c>
      <c r="N80" s="8">
        <f t="shared" si="10"/>
        <v>0.8</v>
      </c>
      <c r="O80" s="8">
        <f t="shared" si="10"/>
        <v>1.6</v>
      </c>
      <c r="P80" s="8">
        <f t="shared" si="10"/>
        <v>0.8</v>
      </c>
      <c r="Q80" s="8">
        <f t="shared" si="10"/>
        <v>1.6</v>
      </c>
      <c r="R80" s="9"/>
    </row>
    <row r="81" spans="1:18" ht="18.75" customHeight="1" x14ac:dyDescent="0.15">
      <c r="A81" s="30"/>
      <c r="B81" s="31"/>
      <c r="C81" s="13" t="s">
        <v>50</v>
      </c>
      <c r="D81" s="14"/>
      <c r="E81" s="8">
        <f t="shared" ref="E81:Q81" si="11">SUM(E67:E67)</f>
        <v>0</v>
      </c>
      <c r="F81" s="8">
        <f t="shared" si="11"/>
        <v>0</v>
      </c>
      <c r="G81" s="8">
        <f t="shared" si="11"/>
        <v>0</v>
      </c>
      <c r="H81" s="8">
        <f t="shared" si="11"/>
        <v>0</v>
      </c>
      <c r="I81" s="8">
        <f t="shared" si="11"/>
        <v>0</v>
      </c>
      <c r="J81" s="8">
        <f t="shared" si="11"/>
        <v>0</v>
      </c>
      <c r="K81" s="8">
        <f t="shared" si="11"/>
        <v>0.8</v>
      </c>
      <c r="L81" s="8">
        <f t="shared" si="11"/>
        <v>0</v>
      </c>
      <c r="M81" s="8">
        <f t="shared" si="11"/>
        <v>0</v>
      </c>
      <c r="N81" s="8">
        <f t="shared" si="11"/>
        <v>0</v>
      </c>
      <c r="O81" s="8">
        <f t="shared" si="11"/>
        <v>0</v>
      </c>
      <c r="P81" s="8">
        <f t="shared" si="11"/>
        <v>0</v>
      </c>
      <c r="Q81" s="8">
        <f t="shared" si="11"/>
        <v>0</v>
      </c>
      <c r="R81" s="9"/>
    </row>
    <row r="82" spans="1:18" ht="18.75" customHeight="1" x14ac:dyDescent="0.15">
      <c r="A82" s="50" t="s">
        <v>23</v>
      </c>
      <c r="B82" s="50"/>
      <c r="C82" s="33" t="s">
        <v>24</v>
      </c>
      <c r="D82" s="33"/>
      <c r="E82" s="43" t="s">
        <v>135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5"/>
    </row>
    <row r="83" spans="1:18" ht="18.75" customHeight="1" x14ac:dyDescent="0.15">
      <c r="A83" s="32"/>
      <c r="B83" s="32"/>
      <c r="C83" s="33" t="s">
        <v>25</v>
      </c>
      <c r="D83" s="33"/>
      <c r="E83" s="43" t="s">
        <v>154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5"/>
    </row>
    <row r="84" spans="1:18" ht="18.75" customHeight="1" x14ac:dyDescent="0.15">
      <c r="A84" s="32"/>
      <c r="B84" s="32"/>
      <c r="C84" s="33" t="s">
        <v>119</v>
      </c>
      <c r="D84" s="33"/>
      <c r="E84" s="43" t="s">
        <v>136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5"/>
    </row>
    <row r="85" spans="1:18" ht="18.75" customHeight="1" x14ac:dyDescent="0.15">
      <c r="A85" s="34"/>
      <c r="B85" s="34"/>
      <c r="C85" s="33" t="s">
        <v>120</v>
      </c>
      <c r="D85" s="33"/>
      <c r="E85" s="43" t="s">
        <v>137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5"/>
    </row>
    <row r="86" spans="1:18" ht="18.75" customHeight="1" x14ac:dyDescent="0.15">
      <c r="A86" s="47" t="s">
        <v>121</v>
      </c>
      <c r="B86" s="48"/>
      <c r="C86" s="48"/>
      <c r="D86" s="48"/>
      <c r="E86" s="16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8"/>
    </row>
    <row r="87" spans="1:18" ht="18.75" customHeight="1" x14ac:dyDescent="0.15">
      <c r="A87" s="35"/>
      <c r="B87" s="36"/>
      <c r="C87" s="36"/>
      <c r="D87" s="36"/>
      <c r="E87" s="27">
        <f>E86*500</f>
        <v>0</v>
      </c>
      <c r="Q87" s="19"/>
    </row>
    <row r="88" spans="1:18" ht="18.75" customHeight="1" x14ac:dyDescent="0.15">
      <c r="A88" s="37"/>
      <c r="B88" s="38"/>
      <c r="C88" s="38"/>
      <c r="D88" s="38"/>
      <c r="E88" s="20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</row>
    <row r="89" spans="1:18" x14ac:dyDescent="0.15">
      <c r="A89" s="3" t="s">
        <v>122</v>
      </c>
    </row>
    <row r="90" spans="1:18" x14ac:dyDescent="0.15"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8" x14ac:dyDescent="0.15"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8" x14ac:dyDescent="0.15">
      <c r="E92" s="9"/>
    </row>
  </sheetData>
  <mergeCells count="26">
    <mergeCell ref="A7:D7"/>
    <mergeCell ref="A8:D8"/>
    <mergeCell ref="E10:Q10"/>
    <mergeCell ref="C82:D82"/>
    <mergeCell ref="E82:Q82"/>
    <mergeCell ref="A83:B83"/>
    <mergeCell ref="E85:Q85"/>
    <mergeCell ref="A2:D2"/>
    <mergeCell ref="A3:D3"/>
    <mergeCell ref="A4:D4"/>
    <mergeCell ref="A5:D5"/>
    <mergeCell ref="A9:D9"/>
    <mergeCell ref="A68:D68"/>
    <mergeCell ref="A69:B81"/>
    <mergeCell ref="A82:B82"/>
    <mergeCell ref="A6:D6"/>
    <mergeCell ref="A86:D86"/>
    <mergeCell ref="A87:D87"/>
    <mergeCell ref="A88:D88"/>
    <mergeCell ref="C83:D83"/>
    <mergeCell ref="E83:Q83"/>
    <mergeCell ref="A84:B84"/>
    <mergeCell ref="C84:D84"/>
    <mergeCell ref="E84:Q84"/>
    <mergeCell ref="A85:B85"/>
    <mergeCell ref="C85:D85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80B0-DF3C-4EF4-93CB-4F1031712DA3}">
  <sheetPr>
    <pageSetUpPr fitToPage="1"/>
  </sheetPr>
  <dimension ref="A2:R106"/>
  <sheetViews>
    <sheetView topLeftCell="A74" zoomScale="70" zoomScaleNormal="70" workbookViewId="0">
      <selection activeCell="E101" sqref="E101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149</v>
      </c>
      <c r="B2" s="49"/>
      <c r="C2" s="49"/>
      <c r="D2" s="49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83</v>
      </c>
      <c r="P3" s="4" t="s">
        <v>84</v>
      </c>
      <c r="Q3" s="4" t="s">
        <v>85</v>
      </c>
    </row>
    <row r="4" spans="1:18" ht="18.75" customHeight="1" x14ac:dyDescent="0.15">
      <c r="A4" s="46" t="s">
        <v>86</v>
      </c>
      <c r="B4" s="46"/>
      <c r="C4" s="46"/>
      <c r="D4" s="46"/>
      <c r="E4" s="23">
        <v>45065</v>
      </c>
      <c r="F4" s="23">
        <v>45065</v>
      </c>
      <c r="G4" s="23">
        <v>45065</v>
      </c>
      <c r="H4" s="23">
        <v>45061</v>
      </c>
      <c r="I4" s="23">
        <v>45061</v>
      </c>
      <c r="J4" s="23">
        <v>45065</v>
      </c>
      <c r="K4" s="23">
        <v>45061</v>
      </c>
      <c r="L4" s="23">
        <v>45065</v>
      </c>
      <c r="M4" s="23">
        <v>45056</v>
      </c>
      <c r="N4" s="23">
        <v>45056</v>
      </c>
      <c r="O4" s="23">
        <v>45055</v>
      </c>
      <c r="P4" s="23">
        <v>45055</v>
      </c>
      <c r="Q4" s="23">
        <v>45055</v>
      </c>
    </row>
    <row r="5" spans="1:18" ht="18.75" customHeight="1" x14ac:dyDescent="0.15">
      <c r="A5" s="46" t="s">
        <v>87</v>
      </c>
      <c r="B5" s="46"/>
      <c r="C5" s="46"/>
      <c r="D5" s="46"/>
      <c r="E5" s="24">
        <v>0.44513888888888892</v>
      </c>
      <c r="F5" s="24">
        <v>0.40208333333333335</v>
      </c>
      <c r="G5" s="24">
        <v>0.38541666666666669</v>
      </c>
      <c r="H5" s="24">
        <v>0.43333333333333335</v>
      </c>
      <c r="I5" s="24">
        <v>0.40763888888888888</v>
      </c>
      <c r="J5" s="24">
        <v>0.38958333333333334</v>
      </c>
      <c r="K5" s="24">
        <v>0.38958333333333334</v>
      </c>
      <c r="L5" s="24">
        <v>0.48888888888888887</v>
      </c>
      <c r="M5" s="24">
        <v>0.38194444444444442</v>
      </c>
      <c r="N5" s="24">
        <v>0.46666666666666662</v>
      </c>
      <c r="O5" s="24">
        <v>0.3666666666666667</v>
      </c>
      <c r="P5" s="24">
        <v>0.40347222222222223</v>
      </c>
      <c r="Q5" s="24">
        <v>0.43055555555555558</v>
      </c>
    </row>
    <row r="6" spans="1:18" ht="18.75" customHeight="1" x14ac:dyDescent="0.15">
      <c r="A6" s="46" t="s">
        <v>88</v>
      </c>
      <c r="B6" s="46"/>
      <c r="C6" s="46"/>
      <c r="D6" s="46"/>
      <c r="E6" s="4">
        <v>7.1</v>
      </c>
      <c r="F6" s="4">
        <v>5.3</v>
      </c>
      <c r="G6" s="4">
        <v>10.4</v>
      </c>
      <c r="H6" s="4">
        <v>8.1999999999999993</v>
      </c>
      <c r="I6" s="4">
        <v>9.6999999999999993</v>
      </c>
      <c r="J6" s="4">
        <v>15.5</v>
      </c>
      <c r="K6" s="4">
        <v>15.5</v>
      </c>
      <c r="L6" s="4">
        <v>19.5</v>
      </c>
      <c r="M6" s="25">
        <v>14</v>
      </c>
      <c r="N6" s="25">
        <v>10</v>
      </c>
      <c r="O6" s="25">
        <v>25</v>
      </c>
      <c r="P6" s="4">
        <v>27.5</v>
      </c>
      <c r="Q6" s="4">
        <v>14.5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0.9</v>
      </c>
      <c r="F9" s="5">
        <v>0.8</v>
      </c>
      <c r="G9" s="5">
        <v>1.4</v>
      </c>
      <c r="H9" s="5">
        <v>1.5</v>
      </c>
      <c r="I9" s="5">
        <v>0.4</v>
      </c>
      <c r="J9" s="5">
        <v>0.6</v>
      </c>
      <c r="K9" s="5">
        <v>0.5</v>
      </c>
      <c r="L9" s="5">
        <v>0.7</v>
      </c>
      <c r="M9" s="5">
        <v>0.2</v>
      </c>
      <c r="N9" s="5">
        <v>0.4</v>
      </c>
      <c r="O9" s="5">
        <v>0.1</v>
      </c>
      <c r="P9" s="5">
        <v>0.1</v>
      </c>
      <c r="Q9" s="5">
        <v>0.1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3174.4</v>
      </c>
      <c r="F11" s="8">
        <v>3712</v>
      </c>
      <c r="G11" s="8">
        <v>2508.8000000000002</v>
      </c>
      <c r="H11" s="8">
        <v>1715.2</v>
      </c>
      <c r="I11" s="8">
        <v>1920</v>
      </c>
      <c r="J11" s="8">
        <v>665.6</v>
      </c>
      <c r="K11" s="8">
        <v>1459.2</v>
      </c>
      <c r="L11" s="8">
        <v>1510.4</v>
      </c>
      <c r="M11" s="8">
        <v>1561.6000000000001</v>
      </c>
      <c r="N11" s="8">
        <v>140.80000000000001</v>
      </c>
      <c r="O11" s="8">
        <v>14.4</v>
      </c>
      <c r="P11" s="8">
        <v>115.2</v>
      </c>
      <c r="Q11" s="8">
        <v>211.20000000000002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192</v>
      </c>
      <c r="F12" s="8">
        <v>243.20000000000002</v>
      </c>
      <c r="G12" s="8">
        <v>89.600000000000009</v>
      </c>
      <c r="H12" s="8">
        <v>185.60000000000002</v>
      </c>
      <c r="I12" s="8">
        <v>19.200000000000003</v>
      </c>
      <c r="J12" s="8">
        <v>12.8</v>
      </c>
      <c r="K12" s="8">
        <v>32</v>
      </c>
      <c r="L12" s="8">
        <v>134.4</v>
      </c>
      <c r="M12" s="8">
        <v>0.8</v>
      </c>
      <c r="N12" s="8">
        <v>0</v>
      </c>
      <c r="O12" s="8">
        <v>0</v>
      </c>
      <c r="P12" s="8">
        <v>0</v>
      </c>
      <c r="Q12" s="8">
        <v>0.8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19.200000000000003</v>
      </c>
      <c r="F13" s="8">
        <v>44.800000000000004</v>
      </c>
      <c r="G13" s="8">
        <v>19.200000000000003</v>
      </c>
      <c r="H13" s="8">
        <v>12.8</v>
      </c>
      <c r="I13" s="8">
        <v>3.2</v>
      </c>
      <c r="J13" s="8">
        <v>12.8</v>
      </c>
      <c r="K13" s="8">
        <v>0</v>
      </c>
      <c r="L13" s="8">
        <v>19.200000000000003</v>
      </c>
      <c r="M13" s="8">
        <v>1.6</v>
      </c>
      <c r="N13" s="8">
        <v>9.6000000000000014</v>
      </c>
      <c r="O13" s="8">
        <v>0</v>
      </c>
      <c r="P13" s="8">
        <v>0.4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102.4</v>
      </c>
      <c r="F14" s="8">
        <v>51.2</v>
      </c>
      <c r="G14" s="8">
        <v>198.4</v>
      </c>
      <c r="H14" s="8">
        <v>3.2</v>
      </c>
      <c r="I14" s="8">
        <v>19.200000000000003</v>
      </c>
      <c r="J14" s="8">
        <v>12.8</v>
      </c>
      <c r="K14" s="8">
        <v>1.6</v>
      </c>
      <c r="L14" s="8">
        <v>1.6</v>
      </c>
      <c r="M14" s="8">
        <v>0</v>
      </c>
      <c r="N14" s="8">
        <v>0.8</v>
      </c>
      <c r="O14" s="8">
        <v>0</v>
      </c>
      <c r="P14" s="8">
        <v>0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3.2</v>
      </c>
      <c r="F15" s="8">
        <v>3.2</v>
      </c>
      <c r="G15" s="8">
        <v>38.400000000000006</v>
      </c>
      <c r="H15" s="8">
        <v>1.6</v>
      </c>
      <c r="I15" s="8">
        <v>1.6</v>
      </c>
      <c r="J15" s="8">
        <v>3.2</v>
      </c>
      <c r="K15" s="8">
        <v>3.2</v>
      </c>
      <c r="L15" s="8">
        <v>64</v>
      </c>
      <c r="M15" s="8">
        <v>12.8</v>
      </c>
      <c r="N15" s="8">
        <v>0.4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123</v>
      </c>
      <c r="E16" s="8">
        <v>1.6</v>
      </c>
      <c r="F16" s="8">
        <v>51.2</v>
      </c>
      <c r="G16" s="8">
        <v>1.6</v>
      </c>
      <c r="H16" s="8">
        <v>134.4</v>
      </c>
      <c r="I16" s="8">
        <v>3.2</v>
      </c>
      <c r="J16" s="8">
        <v>6.4</v>
      </c>
      <c r="K16" s="8">
        <v>3.2</v>
      </c>
      <c r="L16" s="8">
        <v>6.4</v>
      </c>
      <c r="M16" s="8">
        <v>1.6</v>
      </c>
      <c r="N16" s="8">
        <v>0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125</v>
      </c>
      <c r="E17" s="8">
        <v>3.2</v>
      </c>
      <c r="F17" s="8">
        <v>3.2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10" t="s">
        <v>197</v>
      </c>
      <c r="E18" s="8">
        <v>76.800000000000011</v>
      </c>
      <c r="F18" s="8">
        <v>192</v>
      </c>
      <c r="G18" s="8">
        <v>236.8</v>
      </c>
      <c r="H18" s="8">
        <v>2073.6</v>
      </c>
      <c r="I18" s="8">
        <v>0</v>
      </c>
      <c r="J18" s="8">
        <v>57.6</v>
      </c>
      <c r="K18" s="8">
        <v>89.600000000000009</v>
      </c>
      <c r="L18" s="8">
        <v>243.20000000000002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95</v>
      </c>
      <c r="E19" s="8">
        <v>64</v>
      </c>
      <c r="F19" s="8">
        <v>1.6</v>
      </c>
      <c r="G19" s="8">
        <v>19.200000000000003</v>
      </c>
      <c r="H19" s="8">
        <v>83.2</v>
      </c>
      <c r="I19" s="8">
        <v>12.8</v>
      </c>
      <c r="J19" s="8">
        <v>12.8</v>
      </c>
      <c r="K19" s="8">
        <v>25.6</v>
      </c>
      <c r="L19" s="8">
        <v>44.800000000000004</v>
      </c>
      <c r="M19" s="8">
        <v>6.4</v>
      </c>
      <c r="N19" s="8">
        <v>3.2</v>
      </c>
      <c r="O19" s="8">
        <v>0.8</v>
      </c>
      <c r="P19" s="8">
        <v>0.8</v>
      </c>
      <c r="Q19" s="8">
        <v>0.8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150</v>
      </c>
      <c r="E20" s="8">
        <v>0</v>
      </c>
      <c r="F20" s="8">
        <v>0</v>
      </c>
      <c r="G20" s="8">
        <v>0</v>
      </c>
      <c r="H20" s="8">
        <v>1.6</v>
      </c>
      <c r="I20" s="8">
        <v>0</v>
      </c>
      <c r="J20" s="8">
        <v>0</v>
      </c>
      <c r="K20" s="8">
        <v>0</v>
      </c>
      <c r="L20" s="8">
        <v>0</v>
      </c>
      <c r="M20" s="8">
        <v>1.6</v>
      </c>
      <c r="N20" s="8">
        <v>0</v>
      </c>
      <c r="O20" s="8">
        <v>0</v>
      </c>
      <c r="P20" s="8">
        <v>0</v>
      </c>
      <c r="Q20" s="8">
        <v>0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96</v>
      </c>
      <c r="E21" s="8">
        <v>3.2</v>
      </c>
      <c r="F21" s="8">
        <v>0</v>
      </c>
      <c r="G21" s="8">
        <v>0</v>
      </c>
      <c r="H21" s="8">
        <v>3.2</v>
      </c>
      <c r="I21" s="8">
        <v>0</v>
      </c>
      <c r="J21" s="8">
        <v>12.8</v>
      </c>
      <c r="K21" s="8">
        <v>0</v>
      </c>
      <c r="L21" s="8">
        <v>12.8</v>
      </c>
      <c r="M21" s="8">
        <v>9.6000000000000014</v>
      </c>
      <c r="N21" s="8">
        <v>0</v>
      </c>
      <c r="O21" s="8">
        <v>8</v>
      </c>
      <c r="P21" s="8">
        <v>4.8000000000000007</v>
      </c>
      <c r="Q21" s="8">
        <v>1.6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10" t="s">
        <v>156</v>
      </c>
      <c r="E22" s="8">
        <v>1.6</v>
      </c>
      <c r="F22" s="8">
        <v>0</v>
      </c>
      <c r="G22" s="8">
        <v>0</v>
      </c>
      <c r="H22" s="8">
        <v>0</v>
      </c>
      <c r="I22" s="8">
        <v>0</v>
      </c>
      <c r="J22" s="8">
        <v>1.6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97</v>
      </c>
      <c r="E23" s="8">
        <v>83.2</v>
      </c>
      <c r="F23" s="8">
        <v>89.600000000000009</v>
      </c>
      <c r="G23" s="8">
        <v>3.2</v>
      </c>
      <c r="H23" s="8">
        <v>64</v>
      </c>
      <c r="I23" s="8">
        <v>0</v>
      </c>
      <c r="J23" s="8">
        <v>0</v>
      </c>
      <c r="K23" s="8">
        <v>1.6</v>
      </c>
      <c r="L23" s="8">
        <v>76.800000000000011</v>
      </c>
      <c r="M23" s="8">
        <v>1.6</v>
      </c>
      <c r="N23" s="8">
        <v>0</v>
      </c>
      <c r="O23" s="8">
        <v>0</v>
      </c>
      <c r="P23" s="8">
        <v>0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10" t="s">
        <v>6</v>
      </c>
      <c r="E24" s="8">
        <v>44.800000000000004</v>
      </c>
      <c r="F24" s="8">
        <v>19.200000000000003</v>
      </c>
      <c r="G24" s="8">
        <v>32</v>
      </c>
      <c r="H24" s="8">
        <v>51.2</v>
      </c>
      <c r="I24" s="8">
        <v>0</v>
      </c>
      <c r="J24" s="8">
        <v>0</v>
      </c>
      <c r="K24" s="8">
        <v>25.6</v>
      </c>
      <c r="L24" s="8">
        <v>3.2</v>
      </c>
      <c r="M24" s="8">
        <v>0.8</v>
      </c>
      <c r="N24" s="8">
        <v>0</v>
      </c>
      <c r="O24" s="8">
        <v>0</v>
      </c>
      <c r="P24" s="8">
        <v>0</v>
      </c>
      <c r="Q24" s="8">
        <v>0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98</v>
      </c>
      <c r="E25" s="8">
        <v>140.80000000000001</v>
      </c>
      <c r="F25" s="8">
        <v>166.4</v>
      </c>
      <c r="G25" s="8">
        <v>147.20000000000002</v>
      </c>
      <c r="H25" s="8">
        <v>384</v>
      </c>
      <c r="I25" s="8">
        <v>19.200000000000003</v>
      </c>
      <c r="J25" s="8">
        <v>19.200000000000003</v>
      </c>
      <c r="K25" s="8">
        <v>115.2</v>
      </c>
      <c r="L25" s="8">
        <v>32</v>
      </c>
      <c r="M25" s="8">
        <v>19.200000000000003</v>
      </c>
      <c r="N25" s="8">
        <v>8</v>
      </c>
      <c r="O25" s="8">
        <v>4.8000000000000007</v>
      </c>
      <c r="P25" s="8">
        <v>1.2000000000000002</v>
      </c>
      <c r="Q25" s="8">
        <v>0.4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195</v>
      </c>
      <c r="E26" s="8">
        <v>0</v>
      </c>
      <c r="F26" s="8">
        <v>0</v>
      </c>
      <c r="G26" s="8">
        <v>0</v>
      </c>
      <c r="H26" s="8">
        <v>1.6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7" t="s">
        <v>99</v>
      </c>
      <c r="E27" s="8">
        <v>19.200000000000003</v>
      </c>
      <c r="F27" s="8">
        <v>32</v>
      </c>
      <c r="G27" s="8">
        <v>1.6</v>
      </c>
      <c r="H27" s="8">
        <v>44.800000000000004</v>
      </c>
      <c r="I27" s="8">
        <v>3.2</v>
      </c>
      <c r="J27" s="8">
        <v>0</v>
      </c>
      <c r="K27" s="8">
        <v>25.6</v>
      </c>
      <c r="L27" s="8">
        <v>3.2</v>
      </c>
      <c r="M27" s="8">
        <v>12.8</v>
      </c>
      <c r="N27" s="8">
        <v>0</v>
      </c>
      <c r="O27" s="8">
        <v>0.4</v>
      </c>
      <c r="P27" s="8">
        <v>0.8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171</v>
      </c>
      <c r="E28" s="8">
        <v>0</v>
      </c>
      <c r="F28" s="8">
        <v>1.6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7" t="s">
        <v>100</v>
      </c>
      <c r="E29" s="8">
        <v>3.2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10" t="s">
        <v>5</v>
      </c>
      <c r="E30" s="8">
        <v>25.6</v>
      </c>
      <c r="F30" s="8">
        <v>3.2</v>
      </c>
      <c r="G30" s="8">
        <v>3.2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0.8</v>
      </c>
      <c r="N30" s="8">
        <v>0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35</v>
      </c>
      <c r="C31" s="7" t="s">
        <v>36</v>
      </c>
      <c r="D31" s="10" t="s">
        <v>159</v>
      </c>
      <c r="E31" s="8">
        <v>1.6</v>
      </c>
      <c r="F31" s="8">
        <v>0</v>
      </c>
      <c r="G31" s="8">
        <v>12.8</v>
      </c>
      <c r="H31" s="8">
        <v>0</v>
      </c>
      <c r="I31" s="8">
        <v>0</v>
      </c>
      <c r="J31" s="8">
        <v>0</v>
      </c>
      <c r="K31" s="8">
        <v>3.2</v>
      </c>
      <c r="L31" s="8">
        <v>3.2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35</v>
      </c>
      <c r="C32" s="7" t="s">
        <v>36</v>
      </c>
      <c r="D32" s="10" t="s">
        <v>28</v>
      </c>
      <c r="E32" s="8">
        <v>1.6</v>
      </c>
      <c r="F32" s="8">
        <v>25.6</v>
      </c>
      <c r="G32" s="8">
        <v>51.2</v>
      </c>
      <c r="H32" s="8">
        <v>3.2</v>
      </c>
      <c r="I32" s="8">
        <v>3.2</v>
      </c>
      <c r="J32" s="8">
        <v>19.200000000000003</v>
      </c>
      <c r="K32" s="8">
        <v>51.2</v>
      </c>
      <c r="L32" s="8">
        <v>44.800000000000004</v>
      </c>
      <c r="M32" s="8">
        <v>9.6000000000000014</v>
      </c>
      <c r="N32" s="8">
        <v>0.8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35</v>
      </c>
      <c r="C33" s="7" t="s">
        <v>36</v>
      </c>
      <c r="D33" s="7" t="s">
        <v>101</v>
      </c>
      <c r="E33" s="8">
        <v>3.2</v>
      </c>
      <c r="F33" s="8">
        <v>3.2</v>
      </c>
      <c r="G33" s="8">
        <v>0</v>
      </c>
      <c r="H33" s="8">
        <v>1.6</v>
      </c>
      <c r="I33" s="8">
        <v>0</v>
      </c>
      <c r="J33" s="8">
        <v>0</v>
      </c>
      <c r="K33" s="8">
        <v>0</v>
      </c>
      <c r="L33" s="8">
        <v>1.6</v>
      </c>
      <c r="M33" s="8">
        <v>0</v>
      </c>
      <c r="N33" s="8">
        <v>0.4</v>
      </c>
      <c r="O33" s="8">
        <v>0.8</v>
      </c>
      <c r="P33" s="8">
        <v>0.8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65</v>
      </c>
      <c r="D34" s="10" t="s">
        <v>130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3.2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127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6.4</v>
      </c>
      <c r="O35" s="8">
        <v>0</v>
      </c>
      <c r="P35" s="8">
        <v>0</v>
      </c>
      <c r="Q35" s="8">
        <v>0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102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25.6</v>
      </c>
      <c r="M36" s="8">
        <v>0</v>
      </c>
      <c r="N36" s="8">
        <v>108.80000000000001</v>
      </c>
      <c r="O36" s="8">
        <v>0</v>
      </c>
      <c r="P36" s="8">
        <v>0</v>
      </c>
      <c r="Q36" s="8">
        <v>0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10" t="s">
        <v>103</v>
      </c>
      <c r="E37" s="8">
        <v>5785.6</v>
      </c>
      <c r="F37" s="8">
        <v>3814.4</v>
      </c>
      <c r="G37" s="8">
        <v>6246.4000000000005</v>
      </c>
      <c r="H37" s="8">
        <v>1024</v>
      </c>
      <c r="I37" s="8">
        <v>742.40000000000009</v>
      </c>
      <c r="J37" s="8">
        <v>793.6</v>
      </c>
      <c r="K37" s="8">
        <v>2329.6</v>
      </c>
      <c r="L37" s="8">
        <v>1254.4000000000001</v>
      </c>
      <c r="M37" s="8">
        <v>262.40000000000003</v>
      </c>
      <c r="N37" s="8">
        <v>396.8</v>
      </c>
      <c r="O37" s="8">
        <v>3.2</v>
      </c>
      <c r="P37" s="8">
        <v>6.4</v>
      </c>
      <c r="Q37" s="8">
        <v>14.4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131</v>
      </c>
      <c r="E38" s="8">
        <v>51.2</v>
      </c>
      <c r="F38" s="8">
        <v>38.400000000000006</v>
      </c>
      <c r="G38" s="8">
        <v>32</v>
      </c>
      <c r="H38" s="8">
        <v>0</v>
      </c>
      <c r="I38" s="8">
        <v>6.4</v>
      </c>
      <c r="J38" s="8">
        <v>6.4</v>
      </c>
      <c r="K38" s="8">
        <v>38.400000000000006</v>
      </c>
      <c r="L38" s="8">
        <v>6.4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8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3.2</v>
      </c>
      <c r="O39" s="8">
        <v>0</v>
      </c>
      <c r="P39" s="8">
        <v>0.4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7" t="s">
        <v>104</v>
      </c>
      <c r="E40" s="8">
        <v>1996.8000000000002</v>
      </c>
      <c r="F40" s="8">
        <v>793.6</v>
      </c>
      <c r="G40" s="8">
        <v>742.40000000000009</v>
      </c>
      <c r="H40" s="8">
        <v>6.4</v>
      </c>
      <c r="I40" s="8">
        <v>89.600000000000009</v>
      </c>
      <c r="J40" s="8">
        <v>640</v>
      </c>
      <c r="K40" s="8">
        <v>268.8</v>
      </c>
      <c r="L40" s="8">
        <v>1228.8000000000002</v>
      </c>
      <c r="M40" s="8">
        <v>371.20000000000005</v>
      </c>
      <c r="N40" s="8">
        <v>22.400000000000002</v>
      </c>
      <c r="O40" s="8">
        <v>3.2</v>
      </c>
      <c r="P40" s="8">
        <v>0</v>
      </c>
      <c r="Q40" s="8">
        <v>4.8000000000000007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7" t="s">
        <v>9</v>
      </c>
      <c r="E41" s="8">
        <v>384</v>
      </c>
      <c r="F41" s="8">
        <v>25.6</v>
      </c>
      <c r="G41" s="8">
        <v>89.600000000000009</v>
      </c>
      <c r="H41" s="8">
        <v>1.6</v>
      </c>
      <c r="I41" s="8">
        <v>12.8</v>
      </c>
      <c r="J41" s="8">
        <v>25.6</v>
      </c>
      <c r="K41" s="8">
        <v>0</v>
      </c>
      <c r="L41" s="8">
        <v>12.8</v>
      </c>
      <c r="M41" s="8">
        <v>6.4</v>
      </c>
      <c r="N41" s="8">
        <v>3.2</v>
      </c>
      <c r="O41" s="8">
        <v>0.8</v>
      </c>
      <c r="P41" s="8">
        <v>0.4</v>
      </c>
      <c r="Q41" s="8">
        <v>0.8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105</v>
      </c>
      <c r="E42" s="8">
        <v>153.60000000000002</v>
      </c>
      <c r="F42" s="8">
        <v>198.4</v>
      </c>
      <c r="G42" s="8">
        <v>198.4</v>
      </c>
      <c r="H42" s="8">
        <v>0</v>
      </c>
      <c r="I42" s="8">
        <v>12.8</v>
      </c>
      <c r="J42" s="8">
        <v>896</v>
      </c>
      <c r="K42" s="8">
        <v>147.20000000000002</v>
      </c>
      <c r="L42" s="8">
        <v>288</v>
      </c>
      <c r="M42" s="8">
        <v>9.6000000000000014</v>
      </c>
      <c r="N42" s="8">
        <v>30.400000000000002</v>
      </c>
      <c r="O42" s="8">
        <v>0</v>
      </c>
      <c r="P42" s="8">
        <v>3.2</v>
      </c>
      <c r="Q42" s="8">
        <v>1.6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31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0.8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26</v>
      </c>
      <c r="E44" s="8">
        <v>0</v>
      </c>
      <c r="F44" s="8">
        <v>0</v>
      </c>
      <c r="G44" s="8">
        <v>3.2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7" t="s">
        <v>106</v>
      </c>
      <c r="E45" s="8">
        <v>0</v>
      </c>
      <c r="F45" s="8">
        <v>0</v>
      </c>
      <c r="G45" s="8">
        <v>3.2</v>
      </c>
      <c r="H45" s="8">
        <v>3.2</v>
      </c>
      <c r="I45" s="8">
        <v>1.6</v>
      </c>
      <c r="J45" s="8">
        <v>0</v>
      </c>
      <c r="K45" s="8">
        <v>12.8</v>
      </c>
      <c r="L45" s="8">
        <v>0</v>
      </c>
      <c r="M45" s="8">
        <v>0.8</v>
      </c>
      <c r="N45" s="8">
        <v>0.8</v>
      </c>
      <c r="O45" s="8">
        <v>0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10</v>
      </c>
      <c r="E46" s="8">
        <v>3.2</v>
      </c>
      <c r="F46" s="8">
        <v>6.4</v>
      </c>
      <c r="G46" s="8">
        <v>12.8</v>
      </c>
      <c r="H46" s="8">
        <v>0</v>
      </c>
      <c r="I46" s="8">
        <v>25.6</v>
      </c>
      <c r="J46" s="8">
        <v>0</v>
      </c>
      <c r="K46" s="8">
        <v>0</v>
      </c>
      <c r="L46" s="8">
        <v>0</v>
      </c>
      <c r="M46" s="8">
        <v>1.6</v>
      </c>
      <c r="N46" s="8">
        <v>0</v>
      </c>
      <c r="O46" s="8">
        <v>0</v>
      </c>
      <c r="P46" s="8">
        <v>0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189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9.6000000000000014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12</v>
      </c>
      <c r="E48" s="8">
        <v>57.6</v>
      </c>
      <c r="F48" s="8">
        <v>38.400000000000006</v>
      </c>
      <c r="G48" s="8">
        <v>12.8</v>
      </c>
      <c r="H48" s="8">
        <v>0</v>
      </c>
      <c r="I48" s="8">
        <v>3.2</v>
      </c>
      <c r="J48" s="8">
        <v>0</v>
      </c>
      <c r="K48" s="8">
        <v>3.2</v>
      </c>
      <c r="L48" s="8">
        <v>3.2</v>
      </c>
      <c r="M48" s="8">
        <v>1.6</v>
      </c>
      <c r="N48" s="8">
        <v>0.8</v>
      </c>
      <c r="O48" s="8">
        <v>0</v>
      </c>
      <c r="P48" s="8">
        <v>0</v>
      </c>
      <c r="Q48" s="8">
        <v>0.8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13</v>
      </c>
      <c r="E49" s="8">
        <v>0</v>
      </c>
      <c r="F49" s="8">
        <v>3.2</v>
      </c>
      <c r="G49" s="8">
        <v>0</v>
      </c>
      <c r="H49" s="8">
        <v>1.6</v>
      </c>
      <c r="I49" s="8">
        <v>0</v>
      </c>
      <c r="J49" s="8">
        <v>0</v>
      </c>
      <c r="K49" s="8">
        <v>1.6</v>
      </c>
      <c r="L49" s="8">
        <v>6.4</v>
      </c>
      <c r="M49" s="8">
        <v>0</v>
      </c>
      <c r="N49" s="8">
        <v>0.4</v>
      </c>
      <c r="O49" s="8">
        <v>0</v>
      </c>
      <c r="P49" s="8">
        <v>0.8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14</v>
      </c>
      <c r="E50" s="8">
        <v>0</v>
      </c>
      <c r="F50" s="8">
        <v>6.4</v>
      </c>
      <c r="G50" s="8">
        <v>3.2</v>
      </c>
      <c r="H50" s="8">
        <v>0</v>
      </c>
      <c r="I50" s="8">
        <v>3.2</v>
      </c>
      <c r="J50" s="8">
        <v>6.4</v>
      </c>
      <c r="K50" s="8">
        <v>140.80000000000001</v>
      </c>
      <c r="L50" s="8">
        <v>12.8</v>
      </c>
      <c r="M50" s="8">
        <v>19.200000000000003</v>
      </c>
      <c r="N50" s="8">
        <v>3.2</v>
      </c>
      <c r="O50" s="8">
        <v>0</v>
      </c>
      <c r="P50" s="8">
        <v>0</v>
      </c>
      <c r="Q50" s="8">
        <v>0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198</v>
      </c>
      <c r="E51" s="8">
        <v>3.2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15</v>
      </c>
      <c r="E52" s="8">
        <v>102.4</v>
      </c>
      <c r="F52" s="8">
        <v>172.8</v>
      </c>
      <c r="G52" s="8">
        <v>96</v>
      </c>
      <c r="H52" s="8">
        <v>6.4</v>
      </c>
      <c r="I52" s="8">
        <v>25.6</v>
      </c>
      <c r="J52" s="8">
        <v>32</v>
      </c>
      <c r="K52" s="8">
        <v>57.6</v>
      </c>
      <c r="L52" s="8">
        <v>185.60000000000002</v>
      </c>
      <c r="M52" s="8">
        <v>41.6</v>
      </c>
      <c r="N52" s="8">
        <v>17.600000000000001</v>
      </c>
      <c r="O52" s="8">
        <v>0</v>
      </c>
      <c r="P52" s="8">
        <v>0</v>
      </c>
      <c r="Q52" s="8">
        <v>0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196</v>
      </c>
      <c r="E53" s="8">
        <v>0</v>
      </c>
      <c r="F53" s="8">
        <v>25.6</v>
      </c>
      <c r="G53" s="8">
        <v>6.4</v>
      </c>
      <c r="H53" s="8">
        <v>0</v>
      </c>
      <c r="I53" s="8">
        <v>38.400000000000006</v>
      </c>
      <c r="J53" s="8">
        <v>44.800000000000004</v>
      </c>
      <c r="K53" s="8">
        <v>0</v>
      </c>
      <c r="L53" s="8">
        <v>25.6</v>
      </c>
      <c r="M53" s="8">
        <v>41.6</v>
      </c>
      <c r="N53" s="8">
        <v>8</v>
      </c>
      <c r="O53" s="8">
        <v>0</v>
      </c>
      <c r="P53" s="8">
        <v>0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110</v>
      </c>
      <c r="E54" s="8">
        <v>0</v>
      </c>
      <c r="F54" s="8">
        <v>0</v>
      </c>
      <c r="G54" s="8">
        <v>0</v>
      </c>
      <c r="H54" s="8">
        <v>12.8</v>
      </c>
      <c r="I54" s="8">
        <v>0</v>
      </c>
      <c r="J54" s="8">
        <v>0</v>
      </c>
      <c r="K54" s="8">
        <v>0</v>
      </c>
      <c r="L54" s="8">
        <v>0</v>
      </c>
      <c r="M54" s="8">
        <v>16</v>
      </c>
      <c r="N54" s="8">
        <v>9.6000000000000014</v>
      </c>
      <c r="O54" s="8">
        <v>0</v>
      </c>
      <c r="P54" s="8">
        <v>0</v>
      </c>
      <c r="Q54" s="8">
        <v>0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70</v>
      </c>
      <c r="E55" s="8">
        <v>0</v>
      </c>
      <c r="F55" s="8">
        <v>0</v>
      </c>
      <c r="G55" s="8">
        <v>64</v>
      </c>
      <c r="H55" s="8">
        <v>0</v>
      </c>
      <c r="I55" s="8">
        <v>0</v>
      </c>
      <c r="J55" s="8">
        <v>0</v>
      </c>
      <c r="K55" s="8">
        <v>12.8</v>
      </c>
      <c r="L55" s="8">
        <v>0</v>
      </c>
      <c r="M55" s="8">
        <v>6.4</v>
      </c>
      <c r="N55" s="8">
        <v>25.6</v>
      </c>
      <c r="O55" s="8">
        <v>3.2</v>
      </c>
      <c r="P55" s="8">
        <v>0</v>
      </c>
      <c r="Q55" s="8">
        <v>11.200000000000001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29</v>
      </c>
      <c r="E56" s="8">
        <v>0</v>
      </c>
      <c r="F56" s="8">
        <v>0</v>
      </c>
      <c r="G56" s="8">
        <v>0</v>
      </c>
      <c r="H56" s="8">
        <v>0</v>
      </c>
      <c r="I56" s="8">
        <v>6.4</v>
      </c>
      <c r="J56" s="8">
        <v>1.6</v>
      </c>
      <c r="K56" s="8">
        <v>0</v>
      </c>
      <c r="L56" s="8">
        <v>3.2</v>
      </c>
      <c r="M56" s="8">
        <v>0.8</v>
      </c>
      <c r="N56" s="8">
        <v>14.4</v>
      </c>
      <c r="O56" s="8">
        <v>0</v>
      </c>
      <c r="P56" s="8">
        <v>0</v>
      </c>
      <c r="Q56" s="8">
        <v>0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16</v>
      </c>
      <c r="E57" s="8">
        <v>211.20000000000002</v>
      </c>
      <c r="F57" s="8">
        <v>211.20000000000002</v>
      </c>
      <c r="G57" s="8">
        <v>294.40000000000003</v>
      </c>
      <c r="H57" s="8">
        <v>57.6</v>
      </c>
      <c r="I57" s="8">
        <v>76.800000000000011</v>
      </c>
      <c r="J57" s="8">
        <v>102.4</v>
      </c>
      <c r="K57" s="8">
        <v>44.800000000000004</v>
      </c>
      <c r="L57" s="8">
        <v>57.6</v>
      </c>
      <c r="M57" s="8">
        <v>0</v>
      </c>
      <c r="N57" s="8">
        <v>118.4</v>
      </c>
      <c r="O57" s="8">
        <v>0</v>
      </c>
      <c r="P57" s="8">
        <v>0</v>
      </c>
      <c r="Q57" s="8">
        <v>0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30</v>
      </c>
      <c r="E58" s="8">
        <v>38.400000000000006</v>
      </c>
      <c r="F58" s="8">
        <v>0</v>
      </c>
      <c r="G58" s="8">
        <v>25.6</v>
      </c>
      <c r="H58" s="8">
        <v>0</v>
      </c>
      <c r="I58" s="8">
        <v>0</v>
      </c>
      <c r="J58" s="8">
        <v>96</v>
      </c>
      <c r="K58" s="8">
        <v>19.200000000000003</v>
      </c>
      <c r="L58" s="8">
        <v>32</v>
      </c>
      <c r="M58" s="8">
        <v>0</v>
      </c>
      <c r="N58" s="8">
        <v>8</v>
      </c>
      <c r="O58" s="8">
        <v>0</v>
      </c>
      <c r="P58" s="8">
        <v>0</v>
      </c>
      <c r="Q58" s="8">
        <v>0.8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27</v>
      </c>
      <c r="E59" s="8">
        <v>0</v>
      </c>
      <c r="F59" s="8">
        <v>51.2</v>
      </c>
      <c r="G59" s="8">
        <v>89.600000000000009</v>
      </c>
      <c r="H59" s="8">
        <v>51.2</v>
      </c>
      <c r="I59" s="8">
        <v>32</v>
      </c>
      <c r="J59" s="8">
        <v>108.80000000000001</v>
      </c>
      <c r="K59" s="8">
        <v>12.8</v>
      </c>
      <c r="L59" s="8">
        <v>0</v>
      </c>
      <c r="M59" s="8">
        <v>19.200000000000003</v>
      </c>
      <c r="N59" s="8">
        <v>25.6</v>
      </c>
      <c r="O59" s="8">
        <v>0</v>
      </c>
      <c r="P59" s="8">
        <v>0</v>
      </c>
      <c r="Q59" s="8">
        <v>0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17</v>
      </c>
      <c r="E60" s="8">
        <v>96</v>
      </c>
      <c r="F60" s="8">
        <v>0</v>
      </c>
      <c r="G60" s="8">
        <v>76.800000000000011</v>
      </c>
      <c r="H60" s="8">
        <v>3.2</v>
      </c>
      <c r="I60" s="8">
        <v>0</v>
      </c>
      <c r="J60" s="8">
        <v>32</v>
      </c>
      <c r="K60" s="8">
        <v>0</v>
      </c>
      <c r="L60" s="8">
        <v>12.8</v>
      </c>
      <c r="M60" s="8">
        <v>0</v>
      </c>
      <c r="N60" s="8">
        <v>11.200000000000001</v>
      </c>
      <c r="O60" s="8">
        <v>11.200000000000001</v>
      </c>
      <c r="P60" s="8">
        <v>14.4</v>
      </c>
      <c r="Q60" s="8">
        <v>9.6000000000000014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7" t="s">
        <v>111</v>
      </c>
      <c r="E61" s="8">
        <v>19.200000000000003</v>
      </c>
      <c r="F61" s="8">
        <v>3.2</v>
      </c>
      <c r="G61" s="8">
        <v>12.8</v>
      </c>
      <c r="H61" s="8">
        <v>32</v>
      </c>
      <c r="I61" s="8">
        <v>1.6</v>
      </c>
      <c r="J61" s="8">
        <v>25.6</v>
      </c>
      <c r="K61" s="8">
        <v>0</v>
      </c>
      <c r="L61" s="8">
        <v>38.400000000000006</v>
      </c>
      <c r="M61" s="8">
        <v>0</v>
      </c>
      <c r="N61" s="8">
        <v>3.2</v>
      </c>
      <c r="O61" s="8">
        <v>4.8000000000000007</v>
      </c>
      <c r="P61" s="8">
        <v>8</v>
      </c>
      <c r="Q61" s="8">
        <v>3.2</v>
      </c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132</v>
      </c>
      <c r="E62" s="8">
        <v>0.8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1.6</v>
      </c>
      <c r="M62" s="8">
        <v>0.8</v>
      </c>
      <c r="N62" s="8">
        <v>0</v>
      </c>
      <c r="O62" s="8">
        <v>0</v>
      </c>
      <c r="P62" s="8">
        <v>0</v>
      </c>
      <c r="Q62" s="8">
        <v>0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112</v>
      </c>
      <c r="E63" s="8">
        <v>76.800000000000011</v>
      </c>
      <c r="F63" s="8">
        <v>89.600000000000009</v>
      </c>
      <c r="G63" s="8">
        <v>57.6</v>
      </c>
      <c r="H63" s="8">
        <v>0</v>
      </c>
      <c r="I63" s="8">
        <v>51.2</v>
      </c>
      <c r="J63" s="8">
        <v>44.800000000000004</v>
      </c>
      <c r="K63" s="8">
        <v>57.6</v>
      </c>
      <c r="L63" s="8">
        <v>147.20000000000002</v>
      </c>
      <c r="M63" s="8">
        <v>0</v>
      </c>
      <c r="N63" s="8">
        <v>19.200000000000003</v>
      </c>
      <c r="O63" s="8">
        <v>11.200000000000001</v>
      </c>
      <c r="P63" s="8">
        <v>25.6</v>
      </c>
      <c r="Q63" s="8">
        <v>16</v>
      </c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185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19.200000000000003</v>
      </c>
      <c r="L64" s="8">
        <v>0</v>
      </c>
      <c r="M64" s="8">
        <v>0</v>
      </c>
      <c r="N64" s="8">
        <v>0</v>
      </c>
      <c r="O64" s="8">
        <v>4.8000000000000007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10" t="s">
        <v>113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6.4</v>
      </c>
      <c r="M65" s="8">
        <v>0</v>
      </c>
      <c r="N65" s="8">
        <v>0</v>
      </c>
      <c r="O65" s="8">
        <v>0</v>
      </c>
      <c r="P65" s="8">
        <v>1.6</v>
      </c>
      <c r="Q65" s="8">
        <v>0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7" t="s">
        <v>152</v>
      </c>
      <c r="E66" s="8">
        <v>0</v>
      </c>
      <c r="F66" s="8">
        <v>1.6</v>
      </c>
      <c r="G66" s="8">
        <v>1.6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0.8</v>
      </c>
      <c r="P66" s="8">
        <v>0</v>
      </c>
      <c r="Q66" s="8">
        <v>0</v>
      </c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7" t="s">
        <v>114</v>
      </c>
      <c r="E67" s="8">
        <v>6.4</v>
      </c>
      <c r="F67" s="8">
        <v>57.6</v>
      </c>
      <c r="G67" s="8">
        <v>12.8</v>
      </c>
      <c r="H67" s="8">
        <v>0</v>
      </c>
      <c r="I67" s="8">
        <v>1.6</v>
      </c>
      <c r="J67" s="8">
        <v>19.200000000000003</v>
      </c>
      <c r="K67" s="8">
        <v>1.6</v>
      </c>
      <c r="L67" s="8">
        <v>19.200000000000003</v>
      </c>
      <c r="M67" s="8">
        <v>41.6</v>
      </c>
      <c r="N67" s="8">
        <v>22.400000000000002</v>
      </c>
      <c r="O67" s="8">
        <v>0</v>
      </c>
      <c r="P67" s="8">
        <v>0</v>
      </c>
      <c r="Q67" s="8">
        <v>0</v>
      </c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115</v>
      </c>
      <c r="E68" s="8">
        <v>166.4</v>
      </c>
      <c r="F68" s="8">
        <v>614.40000000000009</v>
      </c>
      <c r="G68" s="8">
        <v>147.20000000000002</v>
      </c>
      <c r="H68" s="8">
        <v>6.4</v>
      </c>
      <c r="I68" s="8">
        <v>25.6</v>
      </c>
      <c r="J68" s="8">
        <v>57.6</v>
      </c>
      <c r="K68" s="8">
        <v>38.400000000000006</v>
      </c>
      <c r="L68" s="8">
        <v>102.4</v>
      </c>
      <c r="M68" s="8">
        <v>9.6000000000000014</v>
      </c>
      <c r="N68" s="8">
        <v>1.6</v>
      </c>
      <c r="O68" s="8">
        <v>4.8000000000000007</v>
      </c>
      <c r="P68" s="8">
        <v>6.4</v>
      </c>
      <c r="Q68" s="8">
        <v>8</v>
      </c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7" t="s">
        <v>116</v>
      </c>
      <c r="E69" s="8">
        <v>19.200000000000003</v>
      </c>
      <c r="F69" s="8">
        <v>51.2</v>
      </c>
      <c r="G69" s="8">
        <v>25.6</v>
      </c>
      <c r="H69" s="8">
        <v>19.200000000000003</v>
      </c>
      <c r="I69" s="8">
        <v>0</v>
      </c>
      <c r="J69" s="8">
        <v>6.4</v>
      </c>
      <c r="K69" s="8">
        <v>89.600000000000009</v>
      </c>
      <c r="L69" s="8">
        <v>32</v>
      </c>
      <c r="M69" s="8">
        <v>3.2</v>
      </c>
      <c r="N69" s="8">
        <v>25.6</v>
      </c>
      <c r="O69" s="8">
        <v>0.8</v>
      </c>
      <c r="P69" s="8">
        <v>24</v>
      </c>
      <c r="Q69" s="8">
        <v>19.200000000000003</v>
      </c>
      <c r="R69" s="9"/>
    </row>
    <row r="70" spans="1:18" ht="18.75" customHeight="1" x14ac:dyDescent="0.15">
      <c r="A70" s="7">
        <v>60</v>
      </c>
      <c r="B70" s="7" t="s">
        <v>41</v>
      </c>
      <c r="C70" s="7" t="s">
        <v>42</v>
      </c>
      <c r="D70" s="7" t="s">
        <v>18</v>
      </c>
      <c r="E70" s="8">
        <v>460.8</v>
      </c>
      <c r="F70" s="8">
        <v>70.400000000000006</v>
      </c>
      <c r="G70" s="8">
        <v>121.60000000000001</v>
      </c>
      <c r="H70" s="8">
        <v>153.60000000000002</v>
      </c>
      <c r="I70" s="8">
        <v>3.2</v>
      </c>
      <c r="J70" s="8">
        <v>3.2</v>
      </c>
      <c r="K70" s="8">
        <v>108.80000000000001</v>
      </c>
      <c r="L70" s="8">
        <v>1.6</v>
      </c>
      <c r="M70" s="8">
        <v>1.6</v>
      </c>
      <c r="N70" s="8">
        <v>0</v>
      </c>
      <c r="O70" s="8">
        <v>0.4</v>
      </c>
      <c r="P70" s="8">
        <v>0</v>
      </c>
      <c r="Q70" s="8">
        <v>0.4</v>
      </c>
      <c r="R70" s="9"/>
    </row>
    <row r="71" spans="1:18" ht="18.75" customHeight="1" x14ac:dyDescent="0.15">
      <c r="A71" s="7">
        <v>61</v>
      </c>
      <c r="B71" s="7" t="s">
        <v>54</v>
      </c>
      <c r="C71" s="7" t="s">
        <v>55</v>
      </c>
      <c r="D71" s="7" t="s">
        <v>19</v>
      </c>
      <c r="E71" s="8">
        <v>32</v>
      </c>
      <c r="F71" s="8">
        <v>3.2</v>
      </c>
      <c r="G71" s="8">
        <v>6.4</v>
      </c>
      <c r="H71" s="8">
        <v>12.8</v>
      </c>
      <c r="I71" s="8">
        <v>44.800000000000004</v>
      </c>
      <c r="J71" s="8">
        <v>3.2</v>
      </c>
      <c r="K71" s="8">
        <v>6.4</v>
      </c>
      <c r="L71" s="8">
        <v>19.200000000000003</v>
      </c>
      <c r="M71" s="8">
        <v>6.4</v>
      </c>
      <c r="N71" s="8">
        <v>3.2</v>
      </c>
      <c r="O71" s="8">
        <v>0.8</v>
      </c>
      <c r="P71" s="8">
        <v>4.8000000000000007</v>
      </c>
      <c r="Q71" s="8">
        <v>0.8</v>
      </c>
      <c r="R71" s="9"/>
    </row>
    <row r="72" spans="1:18" ht="18.75" customHeight="1" x14ac:dyDescent="0.15">
      <c r="A72" s="7">
        <v>62</v>
      </c>
      <c r="B72" s="7" t="s">
        <v>43</v>
      </c>
      <c r="C72" s="7" t="s">
        <v>44</v>
      </c>
      <c r="D72" s="7" t="s">
        <v>45</v>
      </c>
      <c r="E72" s="8">
        <v>691.2</v>
      </c>
      <c r="F72" s="8">
        <v>134.4</v>
      </c>
      <c r="G72" s="8">
        <v>268.8</v>
      </c>
      <c r="H72" s="8">
        <v>230.4</v>
      </c>
      <c r="I72" s="8">
        <v>268.8</v>
      </c>
      <c r="J72" s="8">
        <v>128</v>
      </c>
      <c r="K72" s="8">
        <v>320</v>
      </c>
      <c r="L72" s="8">
        <v>640</v>
      </c>
      <c r="M72" s="8">
        <v>102.4</v>
      </c>
      <c r="N72" s="8">
        <v>20.8</v>
      </c>
      <c r="O72" s="8">
        <v>9.6000000000000014</v>
      </c>
      <c r="P72" s="8">
        <v>24</v>
      </c>
      <c r="Q72" s="8">
        <v>27.200000000000003</v>
      </c>
      <c r="R72" s="9"/>
    </row>
    <row r="73" spans="1:18" ht="18.75" customHeight="1" x14ac:dyDescent="0.15">
      <c r="A73" s="7">
        <v>63</v>
      </c>
      <c r="B73" s="7" t="s">
        <v>46</v>
      </c>
      <c r="C73" s="7" t="s">
        <v>56</v>
      </c>
      <c r="D73" s="10" t="s">
        <v>20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3.2</v>
      </c>
      <c r="N73" s="8">
        <v>0.8</v>
      </c>
      <c r="O73" s="8">
        <v>0</v>
      </c>
      <c r="P73" s="8">
        <v>0</v>
      </c>
      <c r="Q73" s="8">
        <v>0.8</v>
      </c>
      <c r="R73" s="9"/>
    </row>
    <row r="74" spans="1:18" ht="18.75" customHeight="1" x14ac:dyDescent="0.15">
      <c r="A74" s="7">
        <v>64</v>
      </c>
      <c r="B74" s="7" t="s">
        <v>46</v>
      </c>
      <c r="C74" s="7" t="s">
        <v>47</v>
      </c>
      <c r="D74" s="7" t="s">
        <v>117</v>
      </c>
      <c r="E74" s="8">
        <v>1.6</v>
      </c>
      <c r="F74" s="8">
        <v>1.6</v>
      </c>
      <c r="G74" s="8">
        <v>0</v>
      </c>
      <c r="H74" s="8">
        <v>0</v>
      </c>
      <c r="I74" s="8">
        <v>0</v>
      </c>
      <c r="J74" s="8">
        <v>0</v>
      </c>
      <c r="K74" s="8">
        <v>3.2</v>
      </c>
      <c r="L74" s="8">
        <v>3.2</v>
      </c>
      <c r="M74" s="8">
        <v>1.6</v>
      </c>
      <c r="N74" s="8">
        <v>0.4</v>
      </c>
      <c r="O74" s="8">
        <v>0</v>
      </c>
      <c r="P74" s="8">
        <v>0.8</v>
      </c>
      <c r="Q74" s="8">
        <v>0</v>
      </c>
      <c r="R74" s="9"/>
    </row>
    <row r="75" spans="1:18" ht="18.75" customHeight="1" x14ac:dyDescent="0.15">
      <c r="A75" s="7">
        <v>65</v>
      </c>
      <c r="B75" s="7" t="s">
        <v>46</v>
      </c>
      <c r="C75" s="7" t="s">
        <v>47</v>
      </c>
      <c r="D75" s="7" t="s">
        <v>173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1.6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9"/>
    </row>
    <row r="76" spans="1:18" ht="18.75" customHeight="1" x14ac:dyDescent="0.15">
      <c r="A76" s="7">
        <v>66</v>
      </c>
      <c r="B76" s="7" t="s">
        <v>46</v>
      </c>
      <c r="C76" s="7" t="s">
        <v>47</v>
      </c>
      <c r="D76" s="7" t="s">
        <v>145</v>
      </c>
      <c r="E76" s="8">
        <v>70.400000000000006</v>
      </c>
      <c r="F76" s="8">
        <v>57.6</v>
      </c>
      <c r="G76" s="8">
        <v>19.200000000000003</v>
      </c>
      <c r="H76" s="8">
        <v>19.200000000000003</v>
      </c>
      <c r="I76" s="8">
        <v>19.200000000000003</v>
      </c>
      <c r="J76" s="8">
        <v>3.2</v>
      </c>
      <c r="K76" s="8">
        <v>12.8</v>
      </c>
      <c r="L76" s="8">
        <v>32</v>
      </c>
      <c r="M76" s="8">
        <v>1.6</v>
      </c>
      <c r="N76" s="8">
        <v>0.8</v>
      </c>
      <c r="O76" s="8">
        <v>4.8000000000000007</v>
      </c>
      <c r="P76" s="8">
        <v>14.4</v>
      </c>
      <c r="Q76" s="8">
        <v>11.200000000000001</v>
      </c>
      <c r="R76" s="9"/>
    </row>
    <row r="77" spans="1:18" ht="18.75" customHeight="1" x14ac:dyDescent="0.15">
      <c r="A77" s="7">
        <v>67</v>
      </c>
      <c r="B77" s="7" t="s">
        <v>46</v>
      </c>
      <c r="C77" s="7" t="s">
        <v>48</v>
      </c>
      <c r="D77" s="7" t="s">
        <v>199</v>
      </c>
      <c r="E77" s="8">
        <v>44.800000000000004</v>
      </c>
      <c r="F77" s="8">
        <v>12.8</v>
      </c>
      <c r="G77" s="8">
        <v>3.2</v>
      </c>
      <c r="H77" s="8">
        <v>3.2</v>
      </c>
      <c r="I77" s="8">
        <v>6.4</v>
      </c>
      <c r="J77" s="8">
        <v>25.6</v>
      </c>
      <c r="K77" s="8">
        <v>3.2</v>
      </c>
      <c r="L77" s="8">
        <v>1.6</v>
      </c>
      <c r="M77" s="8">
        <v>6.4</v>
      </c>
      <c r="N77" s="8">
        <v>0.4</v>
      </c>
      <c r="O77" s="8">
        <v>3.2</v>
      </c>
      <c r="P77" s="8">
        <v>1.6</v>
      </c>
      <c r="Q77" s="8">
        <v>2.4000000000000004</v>
      </c>
      <c r="R77" s="9"/>
    </row>
    <row r="78" spans="1:18" ht="18.75" customHeight="1" x14ac:dyDescent="0.15">
      <c r="A78" s="7">
        <v>68</v>
      </c>
      <c r="B78" s="7" t="s">
        <v>66</v>
      </c>
      <c r="C78" s="7" t="s">
        <v>67</v>
      </c>
      <c r="D78" s="7" t="s">
        <v>143</v>
      </c>
      <c r="E78" s="8">
        <v>0</v>
      </c>
      <c r="F78" s="8">
        <v>0</v>
      </c>
      <c r="G78" s="8">
        <v>0</v>
      </c>
      <c r="H78" s="8">
        <v>1.6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9"/>
    </row>
    <row r="79" spans="1:18" ht="18.75" customHeight="1" x14ac:dyDescent="0.15">
      <c r="A79" s="7">
        <v>69</v>
      </c>
      <c r="B79" s="7" t="s">
        <v>49</v>
      </c>
      <c r="C79" s="7" t="s">
        <v>50</v>
      </c>
      <c r="D79" s="7" t="s">
        <v>178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0.8</v>
      </c>
      <c r="N79" s="8">
        <v>0</v>
      </c>
      <c r="O79" s="8">
        <v>0</v>
      </c>
      <c r="P79" s="8">
        <v>0</v>
      </c>
      <c r="Q79" s="8">
        <v>0</v>
      </c>
      <c r="R79" s="9"/>
    </row>
    <row r="80" spans="1:18" ht="18.75" customHeight="1" x14ac:dyDescent="0.15">
      <c r="A80" s="7">
        <v>70</v>
      </c>
      <c r="B80" s="7" t="s">
        <v>49</v>
      </c>
      <c r="C80" s="7" t="s">
        <v>50</v>
      </c>
      <c r="D80" s="7" t="s">
        <v>51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6.4</v>
      </c>
      <c r="M80" s="8">
        <v>0</v>
      </c>
      <c r="N80" s="8">
        <v>0</v>
      </c>
      <c r="O80" s="8">
        <v>0</v>
      </c>
      <c r="P80" s="8">
        <v>0</v>
      </c>
      <c r="Q80" s="8">
        <v>0.8</v>
      </c>
      <c r="R80" s="9"/>
    </row>
    <row r="81" spans="1:18" ht="18.75" customHeight="1" thickBot="1" x14ac:dyDescent="0.2">
      <c r="A81" s="7">
        <v>71</v>
      </c>
      <c r="B81" s="7" t="s">
        <v>64</v>
      </c>
      <c r="C81" s="7" t="s">
        <v>61</v>
      </c>
      <c r="D81" s="7" t="s">
        <v>179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1.6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9"/>
    </row>
    <row r="82" spans="1:18" ht="18.75" customHeight="1" thickTop="1" x14ac:dyDescent="0.15">
      <c r="A82" s="29" t="s">
        <v>118</v>
      </c>
      <c r="B82" s="29"/>
      <c r="C82" s="29"/>
      <c r="D82" s="29"/>
      <c r="E82" s="12">
        <f t="shared" ref="E82:Q82" si="0">SUM(E11:E81)</f>
        <v>14437.600000000002</v>
      </c>
      <c r="F82" s="12">
        <f t="shared" si="0"/>
        <v>11126.400000000003</v>
      </c>
      <c r="G82" s="12">
        <f t="shared" si="0"/>
        <v>12036.800000000001</v>
      </c>
      <c r="H82" s="12">
        <f t="shared" si="0"/>
        <v>6411.2</v>
      </c>
      <c r="I82" s="12">
        <f t="shared" si="0"/>
        <v>3504</v>
      </c>
      <c r="J82" s="12">
        <f t="shared" si="0"/>
        <v>3940.7999999999997</v>
      </c>
      <c r="K82" s="12">
        <f t="shared" si="0"/>
        <v>5588.8000000000011</v>
      </c>
      <c r="L82" s="12">
        <f t="shared" si="0"/>
        <v>6411.2</v>
      </c>
      <c r="M82" s="12">
        <f t="shared" si="0"/>
        <v>2618.3999999999992</v>
      </c>
      <c r="N82" s="12">
        <f t="shared" si="0"/>
        <v>1086.8000000000002</v>
      </c>
      <c r="O82" s="12">
        <f t="shared" si="0"/>
        <v>96.800000000000011</v>
      </c>
      <c r="P82" s="12">
        <f t="shared" si="0"/>
        <v>261.60000000000008</v>
      </c>
      <c r="Q82" s="12">
        <f t="shared" si="0"/>
        <v>348.8</v>
      </c>
    </row>
    <row r="83" spans="1:18" ht="18.75" customHeight="1" x14ac:dyDescent="0.15">
      <c r="A83" s="30" t="s">
        <v>134</v>
      </c>
      <c r="B83" s="31"/>
      <c r="C83" s="13" t="s">
        <v>34</v>
      </c>
      <c r="D83" s="15"/>
      <c r="E83" s="8">
        <f t="shared" ref="E83:Q83" si="1">E11</f>
        <v>3174.4</v>
      </c>
      <c r="F83" s="8">
        <f t="shared" si="1"/>
        <v>3712</v>
      </c>
      <c r="G83" s="8">
        <f t="shared" si="1"/>
        <v>2508.8000000000002</v>
      </c>
      <c r="H83" s="8">
        <f t="shared" si="1"/>
        <v>1715.2</v>
      </c>
      <c r="I83" s="8">
        <f t="shared" si="1"/>
        <v>1920</v>
      </c>
      <c r="J83" s="8">
        <f t="shared" si="1"/>
        <v>665.6</v>
      </c>
      <c r="K83" s="8">
        <f t="shared" si="1"/>
        <v>1459.2</v>
      </c>
      <c r="L83" s="8">
        <f t="shared" si="1"/>
        <v>1510.4</v>
      </c>
      <c r="M83" s="8">
        <f t="shared" si="1"/>
        <v>1561.6000000000001</v>
      </c>
      <c r="N83" s="8">
        <f t="shared" si="1"/>
        <v>140.80000000000001</v>
      </c>
      <c r="O83" s="8">
        <f t="shared" si="1"/>
        <v>14.4</v>
      </c>
      <c r="P83" s="8">
        <f t="shared" si="1"/>
        <v>115.2</v>
      </c>
      <c r="Q83" s="8">
        <f t="shared" si="1"/>
        <v>211.20000000000002</v>
      </c>
      <c r="R83" s="9"/>
    </row>
    <row r="84" spans="1:18" ht="18.75" customHeight="1" x14ac:dyDescent="0.15">
      <c r="A84" s="30"/>
      <c r="B84" s="31"/>
      <c r="C84" s="13" t="s">
        <v>36</v>
      </c>
      <c r="D84" s="15"/>
      <c r="E84" s="8">
        <f t="shared" ref="E84:Q84" si="2">SUM(E12:E33)</f>
        <v>790.4000000000002</v>
      </c>
      <c r="F84" s="8">
        <f t="shared" si="2"/>
        <v>931.20000000000016</v>
      </c>
      <c r="G84" s="8">
        <f t="shared" si="2"/>
        <v>854.4000000000002</v>
      </c>
      <c r="H84" s="8">
        <f t="shared" si="2"/>
        <v>3049.599999999999</v>
      </c>
      <c r="I84" s="8">
        <f t="shared" si="2"/>
        <v>84.800000000000026</v>
      </c>
      <c r="J84" s="8">
        <f t="shared" si="2"/>
        <v>171.2</v>
      </c>
      <c r="K84" s="8">
        <f t="shared" si="2"/>
        <v>377.6</v>
      </c>
      <c r="L84" s="8">
        <f t="shared" si="2"/>
        <v>691.20000000000016</v>
      </c>
      <c r="M84" s="8">
        <f t="shared" si="2"/>
        <v>79.200000000000017</v>
      </c>
      <c r="N84" s="8">
        <f t="shared" si="2"/>
        <v>23.200000000000003</v>
      </c>
      <c r="O84" s="8">
        <f t="shared" si="2"/>
        <v>14.800000000000002</v>
      </c>
      <c r="P84" s="8">
        <f t="shared" si="2"/>
        <v>8.8000000000000025</v>
      </c>
      <c r="Q84" s="8">
        <f t="shared" si="2"/>
        <v>3.6</v>
      </c>
      <c r="R84" s="9"/>
    </row>
    <row r="85" spans="1:18" ht="18.75" customHeight="1" x14ac:dyDescent="0.15">
      <c r="A85" s="30"/>
      <c r="B85" s="31"/>
      <c r="C85" s="13" t="s">
        <v>65</v>
      </c>
      <c r="D85" s="15"/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f>SUM(L34:L34)</f>
        <v>3.2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9"/>
    </row>
    <row r="86" spans="1:18" ht="18.75" customHeight="1" x14ac:dyDescent="0.15">
      <c r="A86" s="30"/>
      <c r="B86" s="31"/>
      <c r="C86" s="13" t="s">
        <v>37</v>
      </c>
      <c r="D86" s="15"/>
      <c r="E86" s="8">
        <f t="shared" ref="E86:Q86" si="3">SUM(E35:E69)</f>
        <v>9172.0000000000018</v>
      </c>
      <c r="F86" s="8">
        <f t="shared" si="3"/>
        <v>6203.2</v>
      </c>
      <c r="G86" s="8">
        <f t="shared" si="3"/>
        <v>8254.4000000000033</v>
      </c>
      <c r="H86" s="8">
        <f t="shared" si="3"/>
        <v>1225.6000000000001</v>
      </c>
      <c r="I86" s="8">
        <f t="shared" si="3"/>
        <v>1156.8</v>
      </c>
      <c r="J86" s="8">
        <f t="shared" si="3"/>
        <v>2939.2000000000003</v>
      </c>
      <c r="K86" s="8">
        <f t="shared" si="3"/>
        <v>3296</v>
      </c>
      <c r="L86" s="8">
        <f t="shared" si="3"/>
        <v>3502.4</v>
      </c>
      <c r="M86" s="8">
        <f t="shared" si="3"/>
        <v>853.60000000000025</v>
      </c>
      <c r="N86" s="8">
        <f t="shared" si="3"/>
        <v>896.4000000000002</v>
      </c>
      <c r="O86" s="8">
        <f t="shared" si="3"/>
        <v>48.8</v>
      </c>
      <c r="P86" s="8">
        <f t="shared" si="3"/>
        <v>92.000000000000014</v>
      </c>
      <c r="Q86" s="8">
        <f t="shared" si="3"/>
        <v>90.40000000000002</v>
      </c>
      <c r="R86" s="9"/>
    </row>
    <row r="87" spans="1:18" ht="18.75" customHeight="1" x14ac:dyDescent="0.15">
      <c r="A87" s="30"/>
      <c r="B87" s="31"/>
      <c r="C87" s="13" t="s">
        <v>52</v>
      </c>
      <c r="D87" s="15"/>
      <c r="E87" s="8">
        <f t="shared" ref="E87:Q87" si="4">SUM(E70)</f>
        <v>460.8</v>
      </c>
      <c r="F87" s="8">
        <f t="shared" si="4"/>
        <v>70.400000000000006</v>
      </c>
      <c r="G87" s="8">
        <f t="shared" si="4"/>
        <v>121.60000000000001</v>
      </c>
      <c r="H87" s="8">
        <f t="shared" si="4"/>
        <v>153.60000000000002</v>
      </c>
      <c r="I87" s="8">
        <f t="shared" si="4"/>
        <v>3.2</v>
      </c>
      <c r="J87" s="8">
        <f t="shared" si="4"/>
        <v>3.2</v>
      </c>
      <c r="K87" s="8">
        <f t="shared" si="4"/>
        <v>108.80000000000001</v>
      </c>
      <c r="L87" s="8">
        <f t="shared" si="4"/>
        <v>1.6</v>
      </c>
      <c r="M87" s="8">
        <f t="shared" si="4"/>
        <v>1.6</v>
      </c>
      <c r="N87" s="8">
        <f t="shared" si="4"/>
        <v>0</v>
      </c>
      <c r="O87" s="8">
        <f t="shared" si="4"/>
        <v>0.4</v>
      </c>
      <c r="P87" s="8">
        <f t="shared" si="4"/>
        <v>0</v>
      </c>
      <c r="Q87" s="8">
        <f t="shared" si="4"/>
        <v>0.4</v>
      </c>
      <c r="R87" s="9"/>
    </row>
    <row r="88" spans="1:18" ht="18.75" customHeight="1" x14ac:dyDescent="0.15">
      <c r="A88" s="30"/>
      <c r="B88" s="31"/>
      <c r="C88" s="13" t="s">
        <v>55</v>
      </c>
      <c r="D88" s="15"/>
      <c r="E88" s="8">
        <f t="shared" ref="E88:Q89" si="5">SUM(E71)</f>
        <v>32</v>
      </c>
      <c r="F88" s="8">
        <f t="shared" si="5"/>
        <v>3.2</v>
      </c>
      <c r="G88" s="8">
        <f t="shared" si="5"/>
        <v>6.4</v>
      </c>
      <c r="H88" s="8">
        <f t="shared" si="5"/>
        <v>12.8</v>
      </c>
      <c r="I88" s="8">
        <f t="shared" si="5"/>
        <v>44.800000000000004</v>
      </c>
      <c r="J88" s="8">
        <f t="shared" si="5"/>
        <v>3.2</v>
      </c>
      <c r="K88" s="8">
        <f t="shared" si="5"/>
        <v>6.4</v>
      </c>
      <c r="L88" s="8">
        <f t="shared" si="5"/>
        <v>19.200000000000003</v>
      </c>
      <c r="M88" s="8">
        <f t="shared" si="5"/>
        <v>6.4</v>
      </c>
      <c r="N88" s="8">
        <f t="shared" si="5"/>
        <v>3.2</v>
      </c>
      <c r="O88" s="8">
        <f t="shared" si="5"/>
        <v>0.8</v>
      </c>
      <c r="P88" s="8">
        <f t="shared" si="5"/>
        <v>4.8000000000000007</v>
      </c>
      <c r="Q88" s="8">
        <f t="shared" si="5"/>
        <v>0.8</v>
      </c>
      <c r="R88" s="9"/>
    </row>
    <row r="89" spans="1:18" ht="18.75" customHeight="1" x14ac:dyDescent="0.15">
      <c r="A89" s="30"/>
      <c r="B89" s="31"/>
      <c r="C89" s="13" t="s">
        <v>53</v>
      </c>
      <c r="D89" s="15"/>
      <c r="E89" s="8">
        <f t="shared" si="5"/>
        <v>691.2</v>
      </c>
      <c r="F89" s="8">
        <f t="shared" si="5"/>
        <v>134.4</v>
      </c>
      <c r="G89" s="8">
        <f t="shared" si="5"/>
        <v>268.8</v>
      </c>
      <c r="H89" s="8">
        <f t="shared" si="5"/>
        <v>230.4</v>
      </c>
      <c r="I89" s="8">
        <f t="shared" si="5"/>
        <v>268.8</v>
      </c>
      <c r="J89" s="8">
        <f t="shared" si="5"/>
        <v>128</v>
      </c>
      <c r="K89" s="8">
        <f t="shared" si="5"/>
        <v>320</v>
      </c>
      <c r="L89" s="8">
        <f t="shared" si="5"/>
        <v>640</v>
      </c>
      <c r="M89" s="8">
        <f t="shared" si="5"/>
        <v>102.4</v>
      </c>
      <c r="N89" s="8">
        <f t="shared" si="5"/>
        <v>20.8</v>
      </c>
      <c r="O89" s="8">
        <f t="shared" si="5"/>
        <v>9.6000000000000014</v>
      </c>
      <c r="P89" s="8">
        <f t="shared" si="5"/>
        <v>24</v>
      </c>
      <c r="Q89" s="8">
        <f t="shared" si="5"/>
        <v>27.200000000000003</v>
      </c>
      <c r="R89" s="9"/>
    </row>
    <row r="90" spans="1:18" ht="18.75" customHeight="1" x14ac:dyDescent="0.15">
      <c r="A90" s="30"/>
      <c r="B90" s="31"/>
      <c r="C90" s="13" t="s">
        <v>56</v>
      </c>
      <c r="D90" s="15"/>
      <c r="E90" s="8">
        <f t="shared" ref="E90:Q90" si="6">SUM(E73:E73)</f>
        <v>0</v>
      </c>
      <c r="F90" s="8">
        <f t="shared" si="6"/>
        <v>0</v>
      </c>
      <c r="G90" s="8">
        <f t="shared" si="6"/>
        <v>0</v>
      </c>
      <c r="H90" s="8">
        <f t="shared" si="6"/>
        <v>0</v>
      </c>
      <c r="I90" s="8">
        <f t="shared" si="6"/>
        <v>0</v>
      </c>
      <c r="J90" s="8">
        <f t="shared" si="6"/>
        <v>0</v>
      </c>
      <c r="K90" s="8">
        <f t="shared" si="6"/>
        <v>0</v>
      </c>
      <c r="L90" s="8">
        <f t="shared" si="6"/>
        <v>0</v>
      </c>
      <c r="M90" s="8">
        <f t="shared" si="6"/>
        <v>3.2</v>
      </c>
      <c r="N90" s="8">
        <f t="shared" si="6"/>
        <v>0.8</v>
      </c>
      <c r="O90" s="8">
        <f t="shared" si="6"/>
        <v>0</v>
      </c>
      <c r="P90" s="8">
        <f t="shared" si="6"/>
        <v>0</v>
      </c>
      <c r="Q90" s="8">
        <f t="shared" si="6"/>
        <v>0.8</v>
      </c>
      <c r="R90" s="9"/>
    </row>
    <row r="91" spans="1:18" ht="18.75" customHeight="1" x14ac:dyDescent="0.15">
      <c r="A91" s="30"/>
      <c r="B91" s="31"/>
      <c r="C91" s="13" t="s">
        <v>47</v>
      </c>
      <c r="D91" s="15"/>
      <c r="E91" s="8">
        <f t="shared" ref="E91:Q91" si="7">SUM(E74:E76)</f>
        <v>72</v>
      </c>
      <c r="F91" s="8">
        <f t="shared" si="7"/>
        <v>59.2</v>
      </c>
      <c r="G91" s="8">
        <f t="shared" si="7"/>
        <v>19.200000000000003</v>
      </c>
      <c r="H91" s="8">
        <f t="shared" si="7"/>
        <v>19.200000000000003</v>
      </c>
      <c r="I91" s="8">
        <f t="shared" si="7"/>
        <v>19.200000000000003</v>
      </c>
      <c r="J91" s="8">
        <f t="shared" si="7"/>
        <v>4.8000000000000007</v>
      </c>
      <c r="K91" s="8">
        <f t="shared" si="7"/>
        <v>16</v>
      </c>
      <c r="L91" s="8">
        <f t="shared" si="7"/>
        <v>35.200000000000003</v>
      </c>
      <c r="M91" s="8">
        <f t="shared" si="7"/>
        <v>3.2</v>
      </c>
      <c r="N91" s="8">
        <f t="shared" si="7"/>
        <v>1.2000000000000002</v>
      </c>
      <c r="O91" s="8">
        <f t="shared" si="7"/>
        <v>4.8000000000000007</v>
      </c>
      <c r="P91" s="8">
        <f t="shared" si="7"/>
        <v>15.200000000000001</v>
      </c>
      <c r="Q91" s="8">
        <f t="shared" si="7"/>
        <v>11.200000000000001</v>
      </c>
      <c r="R91" s="9"/>
    </row>
    <row r="92" spans="1:18" ht="18.75" customHeight="1" x14ac:dyDescent="0.15">
      <c r="A92" s="30"/>
      <c r="B92" s="31"/>
      <c r="C92" s="13" t="s">
        <v>48</v>
      </c>
      <c r="D92" s="15"/>
      <c r="E92" s="8">
        <f t="shared" ref="E92:Q92" si="8">SUM(E77)</f>
        <v>44.800000000000004</v>
      </c>
      <c r="F92" s="8">
        <f t="shared" si="8"/>
        <v>12.8</v>
      </c>
      <c r="G92" s="8">
        <f t="shared" si="8"/>
        <v>3.2</v>
      </c>
      <c r="H92" s="8">
        <f t="shared" si="8"/>
        <v>3.2</v>
      </c>
      <c r="I92" s="8">
        <f t="shared" si="8"/>
        <v>6.4</v>
      </c>
      <c r="J92" s="8">
        <f t="shared" si="8"/>
        <v>25.6</v>
      </c>
      <c r="K92" s="8">
        <f t="shared" si="8"/>
        <v>3.2</v>
      </c>
      <c r="L92" s="8">
        <f t="shared" si="8"/>
        <v>1.6</v>
      </c>
      <c r="M92" s="8">
        <f t="shared" si="8"/>
        <v>6.4</v>
      </c>
      <c r="N92" s="8">
        <f t="shared" si="8"/>
        <v>0.4</v>
      </c>
      <c r="O92" s="8">
        <f t="shared" si="8"/>
        <v>3.2</v>
      </c>
      <c r="P92" s="8">
        <f t="shared" si="8"/>
        <v>1.6</v>
      </c>
      <c r="Q92" s="8">
        <f t="shared" si="8"/>
        <v>2.4000000000000004</v>
      </c>
      <c r="R92" s="9"/>
    </row>
    <row r="93" spans="1:18" ht="18.75" customHeight="1" x14ac:dyDescent="0.15">
      <c r="A93" s="30"/>
      <c r="B93" s="31"/>
      <c r="C93" s="13" t="s">
        <v>67</v>
      </c>
      <c r="D93" s="15"/>
      <c r="E93" s="8">
        <f t="shared" ref="E93:Q93" si="9">SUM(E78:E78)</f>
        <v>0</v>
      </c>
      <c r="F93" s="8">
        <f t="shared" si="9"/>
        <v>0</v>
      </c>
      <c r="G93" s="8">
        <f t="shared" si="9"/>
        <v>0</v>
      </c>
      <c r="H93" s="8">
        <f t="shared" si="9"/>
        <v>1.6</v>
      </c>
      <c r="I93" s="8">
        <f t="shared" si="9"/>
        <v>0</v>
      </c>
      <c r="J93" s="8">
        <f t="shared" si="9"/>
        <v>0</v>
      </c>
      <c r="K93" s="8">
        <f t="shared" si="9"/>
        <v>0</v>
      </c>
      <c r="L93" s="8">
        <f t="shared" si="9"/>
        <v>0</v>
      </c>
      <c r="M93" s="8">
        <f t="shared" si="9"/>
        <v>0</v>
      </c>
      <c r="N93" s="8">
        <f t="shared" si="9"/>
        <v>0</v>
      </c>
      <c r="O93" s="8">
        <f t="shared" si="9"/>
        <v>0</v>
      </c>
      <c r="P93" s="8">
        <f t="shared" si="9"/>
        <v>0</v>
      </c>
      <c r="Q93" s="8">
        <f t="shared" si="9"/>
        <v>0</v>
      </c>
      <c r="R93" s="9"/>
    </row>
    <row r="94" spans="1:18" ht="18.75" customHeight="1" x14ac:dyDescent="0.15">
      <c r="A94" s="30"/>
      <c r="B94" s="31"/>
      <c r="C94" s="13" t="s">
        <v>50</v>
      </c>
      <c r="D94" s="14"/>
      <c r="E94" s="8">
        <f t="shared" ref="E94:Q94" si="10">SUM(E79:E80)</f>
        <v>0</v>
      </c>
      <c r="F94" s="8">
        <f t="shared" si="10"/>
        <v>0</v>
      </c>
      <c r="G94" s="8">
        <f t="shared" si="10"/>
        <v>0</v>
      </c>
      <c r="H94" s="8">
        <f t="shared" si="10"/>
        <v>0</v>
      </c>
      <c r="I94" s="8">
        <f t="shared" si="10"/>
        <v>0</v>
      </c>
      <c r="J94" s="8">
        <f t="shared" si="10"/>
        <v>0</v>
      </c>
      <c r="K94" s="8">
        <f t="shared" si="10"/>
        <v>0</v>
      </c>
      <c r="L94" s="8">
        <f t="shared" si="10"/>
        <v>6.4</v>
      </c>
      <c r="M94" s="8">
        <f t="shared" si="10"/>
        <v>0.8</v>
      </c>
      <c r="N94" s="8">
        <f t="shared" si="10"/>
        <v>0</v>
      </c>
      <c r="O94" s="8">
        <f t="shared" si="10"/>
        <v>0</v>
      </c>
      <c r="P94" s="8">
        <f t="shared" si="10"/>
        <v>0</v>
      </c>
      <c r="Q94" s="8">
        <f t="shared" si="10"/>
        <v>0.8</v>
      </c>
      <c r="R94" s="9"/>
    </row>
    <row r="95" spans="1:18" ht="18.75" customHeight="1" x14ac:dyDescent="0.15">
      <c r="A95" s="51"/>
      <c r="B95" s="52"/>
      <c r="C95" s="13" t="s">
        <v>61</v>
      </c>
      <c r="D95" s="14"/>
      <c r="E95" s="8">
        <f t="shared" ref="E95:Q95" si="11">SUM(E81)</f>
        <v>0</v>
      </c>
      <c r="F95" s="8">
        <f t="shared" si="11"/>
        <v>0</v>
      </c>
      <c r="G95" s="8">
        <f t="shared" si="11"/>
        <v>0</v>
      </c>
      <c r="H95" s="8">
        <f t="shared" si="11"/>
        <v>0</v>
      </c>
      <c r="I95" s="8">
        <f t="shared" si="11"/>
        <v>0</v>
      </c>
      <c r="J95" s="8">
        <f t="shared" si="11"/>
        <v>0</v>
      </c>
      <c r="K95" s="8">
        <f t="shared" si="11"/>
        <v>1.6</v>
      </c>
      <c r="L95" s="8">
        <f t="shared" si="11"/>
        <v>0</v>
      </c>
      <c r="M95" s="8">
        <f t="shared" si="11"/>
        <v>0</v>
      </c>
      <c r="N95" s="8">
        <f t="shared" si="11"/>
        <v>0</v>
      </c>
      <c r="O95" s="8">
        <f t="shared" si="11"/>
        <v>0</v>
      </c>
      <c r="P95" s="8">
        <f t="shared" si="11"/>
        <v>0</v>
      </c>
      <c r="Q95" s="8">
        <f t="shared" si="11"/>
        <v>0</v>
      </c>
      <c r="R95" s="9"/>
    </row>
    <row r="96" spans="1:18" ht="18.75" customHeight="1" x14ac:dyDescent="0.15">
      <c r="A96" s="50" t="s">
        <v>23</v>
      </c>
      <c r="B96" s="50"/>
      <c r="C96" s="33" t="s">
        <v>24</v>
      </c>
      <c r="D96" s="33"/>
      <c r="E96" s="43" t="s">
        <v>135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5"/>
    </row>
    <row r="97" spans="1:17" ht="18.75" customHeight="1" x14ac:dyDescent="0.15">
      <c r="A97" s="32"/>
      <c r="B97" s="32"/>
      <c r="C97" s="33" t="s">
        <v>25</v>
      </c>
      <c r="D97" s="33"/>
      <c r="E97" s="43" t="s">
        <v>154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5"/>
    </row>
    <row r="98" spans="1:17" ht="18.75" customHeight="1" x14ac:dyDescent="0.15">
      <c r="A98" s="32"/>
      <c r="B98" s="32"/>
      <c r="C98" s="33" t="s">
        <v>119</v>
      </c>
      <c r="D98" s="33"/>
      <c r="E98" s="43" t="s">
        <v>136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5"/>
    </row>
    <row r="99" spans="1:17" ht="18.75" customHeight="1" x14ac:dyDescent="0.15">
      <c r="A99" s="34"/>
      <c r="B99" s="34"/>
      <c r="C99" s="33" t="s">
        <v>120</v>
      </c>
      <c r="D99" s="33"/>
      <c r="E99" s="43" t="s">
        <v>137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5"/>
    </row>
    <row r="100" spans="1:17" ht="18.75" customHeight="1" x14ac:dyDescent="0.15">
      <c r="A100" s="47" t="s">
        <v>121</v>
      </c>
      <c r="B100" s="48"/>
      <c r="C100" s="48"/>
      <c r="D100" s="48"/>
      <c r="E100" s="16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8"/>
    </row>
    <row r="101" spans="1:17" ht="18.75" customHeight="1" x14ac:dyDescent="0.15">
      <c r="A101" s="35"/>
      <c r="B101" s="36"/>
      <c r="C101" s="36"/>
      <c r="D101" s="36"/>
      <c r="E101" s="27">
        <f>E100*500</f>
        <v>0</v>
      </c>
      <c r="Q101" s="19"/>
    </row>
    <row r="102" spans="1:17" ht="18.75" customHeight="1" x14ac:dyDescent="0.15">
      <c r="A102" s="37"/>
      <c r="B102" s="38"/>
      <c r="C102" s="38"/>
      <c r="D102" s="38"/>
      <c r="E102" s="20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2"/>
    </row>
    <row r="103" spans="1:17" x14ac:dyDescent="0.15">
      <c r="A103" s="3" t="s">
        <v>122</v>
      </c>
    </row>
    <row r="104" spans="1:17" x14ac:dyDescent="0.15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x14ac:dyDescent="0.15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x14ac:dyDescent="0.15">
      <c r="E106" s="9"/>
    </row>
  </sheetData>
  <mergeCells count="26">
    <mergeCell ref="E10:Q10"/>
    <mergeCell ref="A6:D6"/>
    <mergeCell ref="A7:D7"/>
    <mergeCell ref="A8:D8"/>
    <mergeCell ref="A82:D82"/>
    <mergeCell ref="A83:B95"/>
    <mergeCell ref="A2:D2"/>
    <mergeCell ref="A3:D3"/>
    <mergeCell ref="A4:D4"/>
    <mergeCell ref="A5:D5"/>
    <mergeCell ref="A9:D9"/>
    <mergeCell ref="A96:B96"/>
    <mergeCell ref="C96:D96"/>
    <mergeCell ref="E96:Q96"/>
    <mergeCell ref="A97:B97"/>
    <mergeCell ref="C97:D97"/>
    <mergeCell ref="E97:Q97"/>
    <mergeCell ref="A100:D100"/>
    <mergeCell ref="A101:D101"/>
    <mergeCell ref="A102:D102"/>
    <mergeCell ref="A98:B98"/>
    <mergeCell ref="C98:D98"/>
    <mergeCell ref="E98:Q98"/>
    <mergeCell ref="A99:B99"/>
    <mergeCell ref="C99:D99"/>
    <mergeCell ref="E99:Q99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9BE71-3CBD-4CEA-8271-D3A3B0E46780}">
  <sheetPr>
    <pageSetUpPr fitToPage="1"/>
  </sheetPr>
  <dimension ref="A2:R112"/>
  <sheetViews>
    <sheetView topLeftCell="A79" zoomScale="70" zoomScaleNormal="70" workbookViewId="0">
      <selection activeCell="E107" sqref="E107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155</v>
      </c>
      <c r="B2" s="49"/>
      <c r="C2" s="49"/>
      <c r="D2" s="49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167</v>
      </c>
      <c r="P3" s="4" t="s">
        <v>168</v>
      </c>
      <c r="Q3" s="4" t="s">
        <v>169</v>
      </c>
    </row>
    <row r="4" spans="1:18" ht="18.75" customHeight="1" x14ac:dyDescent="0.15">
      <c r="A4" s="46" t="s">
        <v>86</v>
      </c>
      <c r="B4" s="46"/>
      <c r="C4" s="46"/>
      <c r="D4" s="46"/>
      <c r="E4" s="23">
        <v>45082</v>
      </c>
      <c r="F4" s="23">
        <v>45082</v>
      </c>
      <c r="G4" s="23">
        <v>45082</v>
      </c>
      <c r="H4" s="23">
        <v>45085</v>
      </c>
      <c r="I4" s="23">
        <v>45085</v>
      </c>
      <c r="J4" s="23">
        <v>45082</v>
      </c>
      <c r="K4" s="23">
        <v>45085</v>
      </c>
      <c r="L4" s="23">
        <v>45082</v>
      </c>
      <c r="M4" s="23">
        <v>45084</v>
      </c>
      <c r="N4" s="23">
        <v>45084</v>
      </c>
      <c r="O4" s="23">
        <v>45083</v>
      </c>
      <c r="P4" s="23">
        <v>45083</v>
      </c>
      <c r="Q4" s="23">
        <v>45083</v>
      </c>
    </row>
    <row r="5" spans="1:18" ht="18.75" customHeight="1" x14ac:dyDescent="0.15">
      <c r="A5" s="46" t="s">
        <v>87</v>
      </c>
      <c r="B5" s="46"/>
      <c r="C5" s="46"/>
      <c r="D5" s="46"/>
      <c r="E5" s="24">
        <v>0.45555555555555555</v>
      </c>
      <c r="F5" s="24">
        <v>0.41111111111111115</v>
      </c>
      <c r="G5" s="24">
        <v>0.39583333333333331</v>
      </c>
      <c r="H5" s="24">
        <v>0.42083333333333334</v>
      </c>
      <c r="I5" s="24">
        <v>0.39652777777777781</v>
      </c>
      <c r="J5" s="24">
        <v>0.47291666666666665</v>
      </c>
      <c r="K5" s="24">
        <v>0.38055555555555554</v>
      </c>
      <c r="L5" s="24">
        <v>0.49444444444444446</v>
      </c>
      <c r="M5" s="24">
        <v>0.38750000000000001</v>
      </c>
      <c r="N5" s="24">
        <v>0.45833333333333331</v>
      </c>
      <c r="O5" s="24">
        <v>0.34861111111111115</v>
      </c>
      <c r="P5" s="24">
        <v>0.37847222222222227</v>
      </c>
      <c r="Q5" s="24">
        <v>0.39583333333333331</v>
      </c>
    </row>
    <row r="6" spans="1:18" ht="18.75" customHeight="1" x14ac:dyDescent="0.15">
      <c r="A6" s="46" t="s">
        <v>88</v>
      </c>
      <c r="B6" s="46"/>
      <c r="C6" s="46"/>
      <c r="D6" s="46"/>
      <c r="E6" s="25">
        <v>7</v>
      </c>
      <c r="F6" s="4">
        <v>5.5</v>
      </c>
      <c r="G6" s="4">
        <v>10.6</v>
      </c>
      <c r="H6" s="25">
        <v>8</v>
      </c>
      <c r="I6" s="25">
        <v>10</v>
      </c>
      <c r="J6" s="25">
        <v>17</v>
      </c>
      <c r="K6" s="25">
        <v>16</v>
      </c>
      <c r="L6" s="4">
        <v>19.5</v>
      </c>
      <c r="M6" s="4">
        <v>13.9</v>
      </c>
      <c r="N6" s="25">
        <v>10</v>
      </c>
      <c r="O6" s="4">
        <v>12.5</v>
      </c>
      <c r="P6" s="4">
        <v>28.6</v>
      </c>
      <c r="Q6" s="25">
        <v>55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350</v>
      </c>
      <c r="G9" s="5">
        <v>100</v>
      </c>
      <c r="H9" s="5">
        <v>200</v>
      </c>
      <c r="I9" s="5">
        <v>250</v>
      </c>
      <c r="J9" s="5">
        <v>250</v>
      </c>
      <c r="K9" s="5">
        <v>150</v>
      </c>
      <c r="L9" s="5">
        <v>300</v>
      </c>
      <c r="M9" s="5">
        <v>200</v>
      </c>
      <c r="N9" s="5">
        <v>100</v>
      </c>
      <c r="O9" s="5">
        <v>100</v>
      </c>
      <c r="P9" s="5">
        <v>150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54.400000000000006</v>
      </c>
      <c r="F11" s="8">
        <v>1433.6000000000001</v>
      </c>
      <c r="G11" s="8">
        <v>108.80000000000001</v>
      </c>
      <c r="H11" s="8">
        <v>486.40000000000003</v>
      </c>
      <c r="I11" s="8">
        <v>64</v>
      </c>
      <c r="J11" s="8">
        <v>38.400000000000006</v>
      </c>
      <c r="K11" s="8">
        <v>435.20000000000005</v>
      </c>
      <c r="L11" s="8">
        <v>486.40000000000003</v>
      </c>
      <c r="M11" s="8">
        <v>371.20000000000005</v>
      </c>
      <c r="N11" s="8">
        <v>89.600000000000009</v>
      </c>
      <c r="O11" s="8">
        <v>166.4</v>
      </c>
      <c r="P11" s="8">
        <v>22.400000000000002</v>
      </c>
      <c r="Q11" s="8">
        <v>17.600000000000001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54.400000000000006</v>
      </c>
      <c r="F12" s="8">
        <v>2099.2000000000003</v>
      </c>
      <c r="G12" s="8">
        <v>1715.2</v>
      </c>
      <c r="H12" s="8">
        <v>44.800000000000004</v>
      </c>
      <c r="I12" s="8">
        <v>3072</v>
      </c>
      <c r="J12" s="8">
        <v>3225.6000000000004</v>
      </c>
      <c r="K12" s="8">
        <v>1715.2</v>
      </c>
      <c r="L12" s="8">
        <v>5580.8</v>
      </c>
      <c r="M12" s="8">
        <v>1408</v>
      </c>
      <c r="N12" s="8">
        <v>428.8</v>
      </c>
      <c r="O12" s="8">
        <v>9.6000000000000014</v>
      </c>
      <c r="P12" s="8">
        <v>0.8</v>
      </c>
      <c r="Q12" s="8">
        <v>0.8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0.8</v>
      </c>
      <c r="F13" s="8">
        <v>153.60000000000002</v>
      </c>
      <c r="G13" s="8">
        <v>12.8</v>
      </c>
      <c r="H13" s="8">
        <v>32</v>
      </c>
      <c r="I13" s="8">
        <v>57.6</v>
      </c>
      <c r="J13" s="8">
        <v>57.6</v>
      </c>
      <c r="K13" s="8">
        <v>51.2</v>
      </c>
      <c r="L13" s="8">
        <v>89.600000000000009</v>
      </c>
      <c r="M13" s="8">
        <v>28.8</v>
      </c>
      <c r="N13" s="8"/>
      <c r="O13" s="8"/>
      <c r="P13" s="8"/>
      <c r="Q13" s="8">
        <v>1.6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96</v>
      </c>
      <c r="F14" s="8">
        <v>5017.6000000000004</v>
      </c>
      <c r="G14" s="8">
        <v>1587.2</v>
      </c>
      <c r="H14" s="8">
        <v>2406.4</v>
      </c>
      <c r="I14" s="8">
        <v>6195.2000000000007</v>
      </c>
      <c r="J14" s="8">
        <v>26112</v>
      </c>
      <c r="K14" s="8">
        <v>6553.6</v>
      </c>
      <c r="L14" s="8">
        <v>6707.2000000000007</v>
      </c>
      <c r="M14" s="8">
        <v>2048</v>
      </c>
      <c r="N14" s="8">
        <v>576</v>
      </c>
      <c r="O14" s="8">
        <v>4.8000000000000007</v>
      </c>
      <c r="P14" s="8">
        <v>1.6</v>
      </c>
      <c r="Q14" s="8">
        <v>0.8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/>
      <c r="F15" s="8"/>
      <c r="G15" s="8"/>
      <c r="H15" s="8"/>
      <c r="I15" s="8"/>
      <c r="J15" s="8"/>
      <c r="K15" s="8">
        <v>3.2</v>
      </c>
      <c r="L15" s="8"/>
      <c r="M15" s="8"/>
      <c r="N15" s="8"/>
      <c r="O15" s="8"/>
      <c r="P15" s="8"/>
      <c r="Q15" s="8"/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123</v>
      </c>
      <c r="E16" s="8"/>
      <c r="F16" s="8"/>
      <c r="G16" s="8"/>
      <c r="H16" s="8"/>
      <c r="I16" s="8"/>
      <c r="J16" s="8"/>
      <c r="K16" s="8"/>
      <c r="L16" s="8">
        <v>1.6</v>
      </c>
      <c r="M16" s="8"/>
      <c r="N16" s="8"/>
      <c r="O16" s="8"/>
      <c r="P16" s="8"/>
      <c r="Q16" s="8"/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10" t="s">
        <v>138</v>
      </c>
      <c r="E17" s="8"/>
      <c r="F17" s="8"/>
      <c r="G17" s="8">
        <v>1.6</v>
      </c>
      <c r="H17" s="8"/>
      <c r="I17" s="8">
        <v>1.6</v>
      </c>
      <c r="J17" s="8"/>
      <c r="K17" s="8"/>
      <c r="L17" s="8"/>
      <c r="M17" s="8"/>
      <c r="N17" s="8"/>
      <c r="O17" s="8"/>
      <c r="P17" s="8"/>
      <c r="Q17" s="8"/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125</v>
      </c>
      <c r="E18" s="8"/>
      <c r="F18" s="8">
        <v>6.4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10" t="s">
        <v>197</v>
      </c>
      <c r="E19" s="8"/>
      <c r="F19" s="8"/>
      <c r="G19" s="8">
        <v>3.2</v>
      </c>
      <c r="H19" s="8">
        <v>1.6</v>
      </c>
      <c r="I19" s="8"/>
      <c r="J19" s="8">
        <v>12.8</v>
      </c>
      <c r="K19" s="8">
        <v>3.2</v>
      </c>
      <c r="L19" s="8"/>
      <c r="M19" s="8">
        <v>0.8</v>
      </c>
      <c r="N19" s="8">
        <v>0.8</v>
      </c>
      <c r="O19" s="8"/>
      <c r="P19" s="8"/>
      <c r="Q19" s="8"/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95</v>
      </c>
      <c r="E20" s="8">
        <v>9.6000000000000014</v>
      </c>
      <c r="F20" s="8">
        <v>38.400000000000006</v>
      </c>
      <c r="G20" s="8">
        <v>32</v>
      </c>
      <c r="H20" s="8">
        <v>12.8</v>
      </c>
      <c r="I20" s="8">
        <v>6.4</v>
      </c>
      <c r="J20" s="8">
        <v>3.2</v>
      </c>
      <c r="K20" s="8">
        <v>25.6</v>
      </c>
      <c r="L20" s="8"/>
      <c r="M20" s="8">
        <v>9.6000000000000014</v>
      </c>
      <c r="N20" s="8">
        <v>3.2</v>
      </c>
      <c r="O20" s="8"/>
      <c r="P20" s="8">
        <v>4.8000000000000007</v>
      </c>
      <c r="Q20" s="8"/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150</v>
      </c>
      <c r="E21" s="8"/>
      <c r="F21" s="8">
        <v>3.2</v>
      </c>
      <c r="G21" s="8">
        <v>3.2</v>
      </c>
      <c r="H21" s="8">
        <v>1.6</v>
      </c>
      <c r="I21" s="8">
        <v>38.400000000000006</v>
      </c>
      <c r="J21" s="8">
        <v>38.400000000000006</v>
      </c>
      <c r="K21" s="8">
        <v>1.6</v>
      </c>
      <c r="L21" s="8">
        <v>6.4</v>
      </c>
      <c r="M21" s="8">
        <v>1.6</v>
      </c>
      <c r="N21" s="8"/>
      <c r="O21" s="8"/>
      <c r="P21" s="8"/>
      <c r="Q21" s="8"/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96</v>
      </c>
      <c r="E22" s="8"/>
      <c r="F22" s="8"/>
      <c r="G22" s="8"/>
      <c r="H22" s="8"/>
      <c r="I22" s="8"/>
      <c r="J22" s="8">
        <v>3.2</v>
      </c>
      <c r="K22" s="8"/>
      <c r="L22" s="8">
        <v>38.400000000000006</v>
      </c>
      <c r="M22" s="8">
        <v>22.400000000000002</v>
      </c>
      <c r="N22" s="8">
        <v>0.8</v>
      </c>
      <c r="O22" s="8"/>
      <c r="P22" s="8"/>
      <c r="Q22" s="8"/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156</v>
      </c>
      <c r="E23" s="8"/>
      <c r="F23" s="8">
        <v>6.4</v>
      </c>
      <c r="G23" s="8">
        <v>1.6</v>
      </c>
      <c r="H23" s="8"/>
      <c r="I23" s="8">
        <v>1.6</v>
      </c>
      <c r="J23" s="8">
        <v>1.6</v>
      </c>
      <c r="K23" s="8"/>
      <c r="L23" s="8">
        <v>3.2</v>
      </c>
      <c r="M23" s="8">
        <v>1.6</v>
      </c>
      <c r="N23" s="8"/>
      <c r="O23" s="8"/>
      <c r="P23" s="8"/>
      <c r="Q23" s="8"/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97</v>
      </c>
      <c r="E24" s="8">
        <v>1.6</v>
      </c>
      <c r="F24" s="8">
        <v>12.8</v>
      </c>
      <c r="G24" s="8">
        <v>12.8</v>
      </c>
      <c r="H24" s="8">
        <v>3.2</v>
      </c>
      <c r="I24" s="8"/>
      <c r="J24" s="8"/>
      <c r="K24" s="8">
        <v>19.200000000000003</v>
      </c>
      <c r="L24" s="8">
        <v>19.200000000000003</v>
      </c>
      <c r="M24" s="8"/>
      <c r="N24" s="8">
        <v>0.4</v>
      </c>
      <c r="O24" s="8"/>
      <c r="P24" s="8"/>
      <c r="Q24" s="8">
        <v>6.4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10" t="s">
        <v>200</v>
      </c>
      <c r="E25" s="8"/>
      <c r="F25" s="8"/>
      <c r="G25" s="8">
        <v>1.6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6</v>
      </c>
      <c r="E26" s="8">
        <v>1.6</v>
      </c>
      <c r="F26" s="8"/>
      <c r="G26" s="8"/>
      <c r="H26" s="8">
        <v>1.6</v>
      </c>
      <c r="I26" s="8"/>
      <c r="J26" s="8"/>
      <c r="K26" s="8"/>
      <c r="L26" s="8">
        <v>3.2</v>
      </c>
      <c r="M26" s="8"/>
      <c r="N26" s="8"/>
      <c r="O26" s="8"/>
      <c r="P26" s="8"/>
      <c r="Q26" s="8"/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7" t="s">
        <v>98</v>
      </c>
      <c r="E27" s="8"/>
      <c r="F27" s="8">
        <v>115.2</v>
      </c>
      <c r="G27" s="8">
        <v>25.6</v>
      </c>
      <c r="H27" s="8">
        <v>51.2</v>
      </c>
      <c r="I27" s="8">
        <v>19.200000000000003</v>
      </c>
      <c r="J27" s="8">
        <v>38.400000000000006</v>
      </c>
      <c r="K27" s="8">
        <v>3.2</v>
      </c>
      <c r="L27" s="8">
        <v>32</v>
      </c>
      <c r="M27" s="8">
        <v>6.4</v>
      </c>
      <c r="N27" s="8">
        <v>4.8000000000000007</v>
      </c>
      <c r="O27" s="8">
        <v>1.6</v>
      </c>
      <c r="P27" s="8"/>
      <c r="Q27" s="8"/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7</v>
      </c>
      <c r="E28" s="8"/>
      <c r="F28" s="8"/>
      <c r="G28" s="8">
        <v>3.2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7" t="s">
        <v>99</v>
      </c>
      <c r="E29" s="8">
        <v>0.8</v>
      </c>
      <c r="F29" s="8">
        <v>6.4</v>
      </c>
      <c r="G29" s="8">
        <v>6.4</v>
      </c>
      <c r="H29" s="8">
        <v>3.2</v>
      </c>
      <c r="I29" s="8"/>
      <c r="J29" s="8"/>
      <c r="K29" s="8"/>
      <c r="L29" s="8">
        <v>3.2</v>
      </c>
      <c r="M29" s="8">
        <v>1.6</v>
      </c>
      <c r="N29" s="8">
        <v>3.2</v>
      </c>
      <c r="O29" s="8"/>
      <c r="P29" s="8"/>
      <c r="Q29" s="8"/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10" t="s">
        <v>5</v>
      </c>
      <c r="E30" s="8"/>
      <c r="F30" s="8"/>
      <c r="G30" s="8">
        <v>1.6</v>
      </c>
      <c r="H30" s="8"/>
      <c r="I30" s="8"/>
      <c r="J30" s="8">
        <v>3.2</v>
      </c>
      <c r="K30" s="8">
        <v>1.6</v>
      </c>
      <c r="L30" s="8">
        <v>3.2</v>
      </c>
      <c r="M30" s="8"/>
      <c r="N30" s="8"/>
      <c r="O30" s="8"/>
      <c r="P30" s="8"/>
      <c r="Q30" s="8"/>
      <c r="R30" s="9"/>
    </row>
    <row r="31" spans="1:18" ht="18.75" customHeight="1" x14ac:dyDescent="0.15">
      <c r="A31" s="7">
        <v>21</v>
      </c>
      <c r="B31" s="7" t="s">
        <v>35</v>
      </c>
      <c r="C31" s="7" t="s">
        <v>36</v>
      </c>
      <c r="D31" s="10" t="s">
        <v>159</v>
      </c>
      <c r="E31" s="8"/>
      <c r="F31" s="8"/>
      <c r="G31" s="8"/>
      <c r="H31" s="8"/>
      <c r="I31" s="8"/>
      <c r="J31" s="8"/>
      <c r="K31" s="8"/>
      <c r="L31" s="8"/>
      <c r="M31" s="8"/>
      <c r="N31" s="8">
        <v>0.8</v>
      </c>
      <c r="O31" s="8"/>
      <c r="P31" s="8"/>
      <c r="Q31" s="8"/>
      <c r="R31" s="9"/>
    </row>
    <row r="32" spans="1:18" ht="18.75" customHeight="1" x14ac:dyDescent="0.15">
      <c r="A32" s="7">
        <v>22</v>
      </c>
      <c r="B32" s="7" t="s">
        <v>35</v>
      </c>
      <c r="C32" s="7" t="s">
        <v>36</v>
      </c>
      <c r="D32" s="10" t="s">
        <v>28</v>
      </c>
      <c r="E32" s="8"/>
      <c r="F32" s="8"/>
      <c r="G32" s="8">
        <v>1.6</v>
      </c>
      <c r="H32" s="8"/>
      <c r="I32" s="8">
        <v>3.2</v>
      </c>
      <c r="J32" s="8">
        <v>1.6</v>
      </c>
      <c r="K32" s="8">
        <v>1.6</v>
      </c>
      <c r="L32" s="8">
        <v>3.2</v>
      </c>
      <c r="M32" s="8">
        <v>1.6</v>
      </c>
      <c r="N32" s="8">
        <v>0.4</v>
      </c>
      <c r="O32" s="8"/>
      <c r="P32" s="8"/>
      <c r="Q32" s="8"/>
      <c r="R32" s="9"/>
    </row>
    <row r="33" spans="1:18" ht="18.75" customHeight="1" x14ac:dyDescent="0.15">
      <c r="A33" s="7">
        <v>23</v>
      </c>
      <c r="B33" s="7" t="s">
        <v>35</v>
      </c>
      <c r="C33" s="7" t="s">
        <v>36</v>
      </c>
      <c r="D33" s="10" t="s">
        <v>201</v>
      </c>
      <c r="E33" s="8">
        <v>1.6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9"/>
    </row>
    <row r="34" spans="1:18" ht="18.75" customHeight="1" x14ac:dyDescent="0.15">
      <c r="A34" s="7">
        <v>24</v>
      </c>
      <c r="B34" s="7" t="s">
        <v>62</v>
      </c>
      <c r="C34" s="7" t="s">
        <v>65</v>
      </c>
      <c r="D34" s="10" t="s">
        <v>130</v>
      </c>
      <c r="E34" s="8"/>
      <c r="F34" s="8">
        <v>1177.6000000000001</v>
      </c>
      <c r="G34" s="8">
        <v>128</v>
      </c>
      <c r="H34" s="8">
        <v>25.6</v>
      </c>
      <c r="I34" s="8">
        <v>1.6</v>
      </c>
      <c r="J34" s="8">
        <v>3.2</v>
      </c>
      <c r="K34" s="8"/>
      <c r="L34" s="8">
        <v>12.8</v>
      </c>
      <c r="M34" s="8"/>
      <c r="N34" s="8">
        <v>2.4000000000000004</v>
      </c>
      <c r="O34" s="8"/>
      <c r="P34" s="8"/>
      <c r="Q34" s="8"/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202</v>
      </c>
      <c r="E35" s="8">
        <v>12.8</v>
      </c>
      <c r="F35" s="8">
        <v>25.6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164</v>
      </c>
      <c r="E36" s="8"/>
      <c r="F36" s="8">
        <v>6.4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10" t="s">
        <v>103</v>
      </c>
      <c r="E37" s="8">
        <v>41.6</v>
      </c>
      <c r="F37" s="8">
        <v>345.6</v>
      </c>
      <c r="G37" s="8">
        <v>160</v>
      </c>
      <c r="H37" s="8">
        <v>1049.6000000000001</v>
      </c>
      <c r="I37" s="8">
        <v>192</v>
      </c>
      <c r="J37" s="8">
        <v>134.4</v>
      </c>
      <c r="K37" s="8">
        <v>422.40000000000003</v>
      </c>
      <c r="L37" s="8">
        <v>89.600000000000009</v>
      </c>
      <c r="M37" s="8">
        <v>54.400000000000006</v>
      </c>
      <c r="N37" s="8">
        <v>30.400000000000002</v>
      </c>
      <c r="O37" s="8">
        <v>22.400000000000002</v>
      </c>
      <c r="P37" s="8">
        <v>19.200000000000003</v>
      </c>
      <c r="Q37" s="8">
        <v>17.600000000000001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131</v>
      </c>
      <c r="E38" s="8"/>
      <c r="F38" s="8"/>
      <c r="G38" s="8"/>
      <c r="H38" s="8"/>
      <c r="I38" s="8">
        <v>6.4</v>
      </c>
      <c r="J38" s="8"/>
      <c r="K38" s="8"/>
      <c r="L38" s="8"/>
      <c r="M38" s="8"/>
      <c r="N38" s="8"/>
      <c r="O38" s="8"/>
      <c r="P38" s="8"/>
      <c r="Q38" s="8"/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7" t="s">
        <v>104</v>
      </c>
      <c r="E39" s="8">
        <v>1.6</v>
      </c>
      <c r="F39" s="8">
        <v>89.600000000000009</v>
      </c>
      <c r="G39" s="8">
        <v>140.80000000000001</v>
      </c>
      <c r="H39" s="8">
        <v>2099.2000000000003</v>
      </c>
      <c r="I39" s="8">
        <v>1638.4</v>
      </c>
      <c r="J39" s="8">
        <v>12.8</v>
      </c>
      <c r="K39" s="8">
        <v>844.80000000000007</v>
      </c>
      <c r="L39" s="8">
        <v>742.40000000000009</v>
      </c>
      <c r="M39" s="8">
        <v>345.6</v>
      </c>
      <c r="N39" s="8">
        <v>14.4</v>
      </c>
      <c r="O39" s="8">
        <v>24</v>
      </c>
      <c r="P39" s="8">
        <v>11.200000000000001</v>
      </c>
      <c r="Q39" s="8">
        <v>0.8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7" t="s">
        <v>9</v>
      </c>
      <c r="E40" s="8">
        <v>307.20000000000005</v>
      </c>
      <c r="F40" s="8">
        <v>140.80000000000001</v>
      </c>
      <c r="G40" s="8"/>
      <c r="H40" s="8">
        <v>12.8</v>
      </c>
      <c r="I40" s="8">
        <v>12.8</v>
      </c>
      <c r="J40" s="8">
        <v>3.2</v>
      </c>
      <c r="K40" s="8">
        <v>12.8</v>
      </c>
      <c r="L40" s="8">
        <v>3.2</v>
      </c>
      <c r="M40" s="8">
        <v>1.6</v>
      </c>
      <c r="N40" s="8">
        <v>0.8</v>
      </c>
      <c r="O40" s="8">
        <v>0.8</v>
      </c>
      <c r="P40" s="8"/>
      <c r="Q40" s="8"/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105</v>
      </c>
      <c r="E41" s="8"/>
      <c r="F41" s="8">
        <v>38.400000000000006</v>
      </c>
      <c r="G41" s="8">
        <v>32</v>
      </c>
      <c r="H41" s="8"/>
      <c r="I41" s="8"/>
      <c r="J41" s="8"/>
      <c r="K41" s="8">
        <v>25.6</v>
      </c>
      <c r="L41" s="8">
        <v>19.200000000000003</v>
      </c>
      <c r="M41" s="8"/>
      <c r="N41" s="8">
        <v>4.8000000000000007</v>
      </c>
      <c r="O41" s="8">
        <v>1.6</v>
      </c>
      <c r="P41" s="8">
        <v>1.6</v>
      </c>
      <c r="Q41" s="8">
        <v>14.4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31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>
        <v>1.6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26</v>
      </c>
      <c r="E43" s="8"/>
      <c r="F43" s="8"/>
      <c r="G43" s="8"/>
      <c r="H43" s="8">
        <v>19.200000000000003</v>
      </c>
      <c r="I43" s="8">
        <v>19.200000000000003</v>
      </c>
      <c r="J43" s="8"/>
      <c r="K43" s="8"/>
      <c r="L43" s="8"/>
      <c r="M43" s="8"/>
      <c r="N43" s="8"/>
      <c r="O43" s="8"/>
      <c r="P43" s="8">
        <v>3.2</v>
      </c>
      <c r="Q43" s="8"/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203</v>
      </c>
      <c r="E44" s="8">
        <v>6.4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191</v>
      </c>
      <c r="E45" s="8"/>
      <c r="F45" s="8"/>
      <c r="G45" s="8"/>
      <c r="H45" s="8"/>
      <c r="I45" s="8"/>
      <c r="J45" s="8"/>
      <c r="K45" s="8"/>
      <c r="L45" s="8"/>
      <c r="M45" s="8"/>
      <c r="N45" s="8">
        <v>0.8</v>
      </c>
      <c r="O45" s="8"/>
      <c r="P45" s="8"/>
      <c r="Q45" s="8"/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7" t="s">
        <v>106</v>
      </c>
      <c r="E46" s="8"/>
      <c r="F46" s="8"/>
      <c r="G46" s="8"/>
      <c r="H46" s="8">
        <v>1.6</v>
      </c>
      <c r="I46" s="8">
        <v>3.2</v>
      </c>
      <c r="J46" s="8"/>
      <c r="K46" s="8">
        <v>1.6</v>
      </c>
      <c r="L46" s="8"/>
      <c r="M46" s="8">
        <v>0.8</v>
      </c>
      <c r="N46" s="8"/>
      <c r="O46" s="8"/>
      <c r="P46" s="8"/>
      <c r="Q46" s="8"/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10</v>
      </c>
      <c r="E47" s="8"/>
      <c r="F47" s="8"/>
      <c r="G47" s="8"/>
      <c r="H47" s="8">
        <v>6.4</v>
      </c>
      <c r="I47" s="8"/>
      <c r="J47" s="8"/>
      <c r="K47" s="8"/>
      <c r="L47" s="8"/>
      <c r="M47" s="8"/>
      <c r="N47" s="8"/>
      <c r="O47" s="8"/>
      <c r="P47" s="8"/>
      <c r="Q47" s="8"/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107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0.8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184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>
        <v>0.8</v>
      </c>
      <c r="Q49" s="8">
        <v>0.4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12</v>
      </c>
      <c r="E50" s="8"/>
      <c r="F50" s="8"/>
      <c r="G50" s="8"/>
      <c r="H50" s="8"/>
      <c r="I50" s="8"/>
      <c r="J50" s="8"/>
      <c r="K50" s="8">
        <v>6.4</v>
      </c>
      <c r="L50" s="8">
        <v>6.4</v>
      </c>
      <c r="M50" s="8">
        <v>0.8</v>
      </c>
      <c r="N50" s="8"/>
      <c r="O50" s="8">
        <v>3.2</v>
      </c>
      <c r="P50" s="8">
        <v>8</v>
      </c>
      <c r="Q50" s="8">
        <v>8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108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>
        <v>0.4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>
        <v>0.4</v>
      </c>
      <c r="Q52" s="8"/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58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>
        <v>1.6</v>
      </c>
      <c r="P53" s="8">
        <v>9.6000000000000014</v>
      </c>
      <c r="Q53" s="8">
        <v>20.8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14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3.2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15</v>
      </c>
      <c r="E55" s="8"/>
      <c r="F55" s="8"/>
      <c r="G55" s="8">
        <v>102.4</v>
      </c>
      <c r="H55" s="8">
        <v>6.4</v>
      </c>
      <c r="I55" s="8">
        <v>12.8</v>
      </c>
      <c r="J55" s="8">
        <v>12.8</v>
      </c>
      <c r="K55" s="8">
        <v>25.6</v>
      </c>
      <c r="L55" s="8">
        <v>89.600000000000009</v>
      </c>
      <c r="M55" s="8">
        <v>12.8</v>
      </c>
      <c r="N55" s="8"/>
      <c r="O55" s="8"/>
      <c r="P55" s="8">
        <v>3.2</v>
      </c>
      <c r="Q55" s="8"/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196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>
        <v>4.8000000000000007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109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>
        <v>24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110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v>0.4</v>
      </c>
      <c r="Q58" s="8"/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38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>
        <v>9.6000000000000014</v>
      </c>
      <c r="P59" s="8"/>
      <c r="Q59" s="8">
        <v>14.4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70</v>
      </c>
      <c r="E60" s="8"/>
      <c r="F60" s="8"/>
      <c r="G60" s="8"/>
      <c r="H60" s="8"/>
      <c r="I60" s="8"/>
      <c r="J60" s="8"/>
      <c r="K60" s="8"/>
      <c r="L60" s="8"/>
      <c r="M60" s="8"/>
      <c r="N60" s="8">
        <v>3.2</v>
      </c>
      <c r="O60" s="8">
        <v>19.200000000000003</v>
      </c>
      <c r="P60" s="8">
        <v>3.2</v>
      </c>
      <c r="Q60" s="8">
        <v>11.200000000000001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10" t="s">
        <v>29</v>
      </c>
      <c r="E61" s="8"/>
      <c r="F61" s="8"/>
      <c r="G61" s="8"/>
      <c r="H61" s="8"/>
      <c r="I61" s="8"/>
      <c r="J61" s="8">
        <v>12.8</v>
      </c>
      <c r="K61" s="8"/>
      <c r="L61" s="8"/>
      <c r="M61" s="8"/>
      <c r="N61" s="8"/>
      <c r="O61" s="8"/>
      <c r="P61" s="8"/>
      <c r="Q61" s="8"/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16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>
        <v>16</v>
      </c>
      <c r="P62" s="8">
        <v>12.8</v>
      </c>
      <c r="Q62" s="8">
        <v>16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30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>
        <v>6.4</v>
      </c>
      <c r="Q63" s="8"/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27</v>
      </c>
      <c r="E64" s="8"/>
      <c r="F64" s="8">
        <v>38.400000000000006</v>
      </c>
      <c r="G64" s="8">
        <v>1.6</v>
      </c>
      <c r="H64" s="8"/>
      <c r="I64" s="8">
        <v>12.8</v>
      </c>
      <c r="J64" s="8">
        <v>6.4</v>
      </c>
      <c r="K64" s="8"/>
      <c r="L64" s="8"/>
      <c r="M64" s="8">
        <v>9.6000000000000014</v>
      </c>
      <c r="N64" s="8">
        <v>6.4</v>
      </c>
      <c r="O64" s="8">
        <v>14.4</v>
      </c>
      <c r="P64" s="8">
        <v>11.200000000000001</v>
      </c>
      <c r="Q64" s="8">
        <v>9.6000000000000014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10" t="s">
        <v>17</v>
      </c>
      <c r="E65" s="8"/>
      <c r="F65" s="8"/>
      <c r="G65" s="8"/>
      <c r="H65" s="8">
        <v>25.6</v>
      </c>
      <c r="I65" s="8">
        <v>19.200000000000003</v>
      </c>
      <c r="J65" s="8"/>
      <c r="K65" s="8"/>
      <c r="L65" s="8"/>
      <c r="M65" s="8"/>
      <c r="N65" s="8"/>
      <c r="O65" s="8"/>
      <c r="P65" s="8">
        <v>22.400000000000002</v>
      </c>
      <c r="Q65" s="8">
        <v>9.6000000000000014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7" t="s">
        <v>111</v>
      </c>
      <c r="E66" s="8">
        <v>19.200000000000003</v>
      </c>
      <c r="F66" s="8">
        <v>64</v>
      </c>
      <c r="G66" s="8">
        <v>25.6</v>
      </c>
      <c r="H66" s="8">
        <v>70.400000000000006</v>
      </c>
      <c r="I66" s="8">
        <v>3.2</v>
      </c>
      <c r="J66" s="8">
        <v>12.8</v>
      </c>
      <c r="K66" s="8">
        <v>32</v>
      </c>
      <c r="L66" s="8">
        <v>25.6</v>
      </c>
      <c r="M66" s="8">
        <v>9.6000000000000014</v>
      </c>
      <c r="N66" s="8"/>
      <c r="O66" s="8">
        <v>22.400000000000002</v>
      </c>
      <c r="P66" s="8">
        <v>20.8</v>
      </c>
      <c r="Q66" s="8">
        <v>25.6</v>
      </c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10" t="s">
        <v>132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>
        <v>1.6</v>
      </c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204</v>
      </c>
      <c r="E68" s="8">
        <v>9.6000000000000014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10" t="s">
        <v>112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>
        <v>11.200000000000001</v>
      </c>
      <c r="P69" s="8"/>
      <c r="Q69" s="8">
        <v>11.200000000000001</v>
      </c>
      <c r="R69" s="9"/>
    </row>
    <row r="70" spans="1:18" ht="18.75" customHeight="1" x14ac:dyDescent="0.15">
      <c r="A70" s="7">
        <v>60</v>
      </c>
      <c r="B70" s="7" t="s">
        <v>62</v>
      </c>
      <c r="C70" s="7" t="s">
        <v>37</v>
      </c>
      <c r="D70" s="10" t="s">
        <v>113</v>
      </c>
      <c r="E70" s="8">
        <v>6.4</v>
      </c>
      <c r="F70" s="8"/>
      <c r="G70" s="8">
        <v>44.800000000000004</v>
      </c>
      <c r="H70" s="8">
        <v>96</v>
      </c>
      <c r="I70" s="8">
        <v>57.6</v>
      </c>
      <c r="J70" s="8">
        <v>19.200000000000003</v>
      </c>
      <c r="K70" s="8">
        <v>83.2</v>
      </c>
      <c r="L70" s="8">
        <v>51.2</v>
      </c>
      <c r="M70" s="8">
        <v>41.6</v>
      </c>
      <c r="N70" s="8">
        <v>12.8</v>
      </c>
      <c r="O70" s="8">
        <v>1.6</v>
      </c>
      <c r="P70" s="8">
        <v>1.6</v>
      </c>
      <c r="Q70" s="8">
        <v>6.4</v>
      </c>
      <c r="R70" s="9"/>
    </row>
    <row r="71" spans="1:18" ht="18.75" customHeight="1" x14ac:dyDescent="0.15">
      <c r="A71" s="7">
        <v>61</v>
      </c>
      <c r="B71" s="7" t="s">
        <v>62</v>
      </c>
      <c r="C71" s="7" t="s">
        <v>37</v>
      </c>
      <c r="D71" s="7" t="s">
        <v>152</v>
      </c>
      <c r="E71" s="8">
        <v>0.8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9"/>
    </row>
    <row r="72" spans="1:18" ht="18.75" customHeight="1" x14ac:dyDescent="0.15">
      <c r="A72" s="7">
        <v>62</v>
      </c>
      <c r="B72" s="7" t="s">
        <v>62</v>
      </c>
      <c r="C72" s="7" t="s">
        <v>37</v>
      </c>
      <c r="D72" s="7" t="s">
        <v>114</v>
      </c>
      <c r="E72" s="8"/>
      <c r="F72" s="8">
        <v>3.2</v>
      </c>
      <c r="G72" s="8">
        <v>25.6</v>
      </c>
      <c r="H72" s="8">
        <v>3.2</v>
      </c>
      <c r="I72" s="8">
        <v>19.200000000000003</v>
      </c>
      <c r="J72" s="8"/>
      <c r="K72" s="8">
        <v>44.800000000000004</v>
      </c>
      <c r="L72" s="8">
        <v>6.4</v>
      </c>
      <c r="M72" s="8">
        <v>3.2</v>
      </c>
      <c r="N72" s="8">
        <v>0.4</v>
      </c>
      <c r="O72" s="8"/>
      <c r="P72" s="8"/>
      <c r="Q72" s="8"/>
      <c r="R72" s="9"/>
    </row>
    <row r="73" spans="1:18" ht="18.75" customHeight="1" x14ac:dyDescent="0.15">
      <c r="A73" s="7">
        <v>63</v>
      </c>
      <c r="B73" s="7" t="s">
        <v>62</v>
      </c>
      <c r="C73" s="7" t="s">
        <v>37</v>
      </c>
      <c r="D73" s="10" t="s">
        <v>115</v>
      </c>
      <c r="E73" s="8">
        <v>1.6</v>
      </c>
      <c r="F73" s="8"/>
      <c r="G73" s="8">
        <v>3.2</v>
      </c>
      <c r="H73" s="8">
        <v>3.2</v>
      </c>
      <c r="I73" s="8">
        <v>6.4</v>
      </c>
      <c r="J73" s="8">
        <v>3.2</v>
      </c>
      <c r="K73" s="8">
        <v>6.4</v>
      </c>
      <c r="L73" s="8"/>
      <c r="M73" s="8">
        <v>6.4</v>
      </c>
      <c r="N73" s="8">
        <v>0.8</v>
      </c>
      <c r="O73" s="8">
        <v>0.8</v>
      </c>
      <c r="P73" s="8"/>
      <c r="Q73" s="8">
        <v>6.4</v>
      </c>
      <c r="R73" s="9"/>
    </row>
    <row r="74" spans="1:18" ht="18.75" customHeight="1" x14ac:dyDescent="0.15">
      <c r="A74" s="7">
        <v>64</v>
      </c>
      <c r="B74" s="7" t="s">
        <v>62</v>
      </c>
      <c r="C74" s="7" t="s">
        <v>37</v>
      </c>
      <c r="D74" s="7" t="s">
        <v>116</v>
      </c>
      <c r="E74" s="8">
        <v>16</v>
      </c>
      <c r="F74" s="8">
        <v>25.6</v>
      </c>
      <c r="G74" s="8">
        <v>6.4</v>
      </c>
      <c r="H74" s="8">
        <v>1.6</v>
      </c>
      <c r="I74" s="8"/>
      <c r="J74" s="8">
        <v>19.200000000000003</v>
      </c>
      <c r="K74" s="8">
        <v>32</v>
      </c>
      <c r="L74" s="8">
        <v>25.6</v>
      </c>
      <c r="M74" s="8">
        <v>54.400000000000006</v>
      </c>
      <c r="N74" s="8">
        <v>40</v>
      </c>
      <c r="O74" s="8">
        <v>179.20000000000002</v>
      </c>
      <c r="P74" s="8">
        <v>147.20000000000002</v>
      </c>
      <c r="Q74" s="8">
        <v>44.800000000000004</v>
      </c>
      <c r="R74" s="9"/>
    </row>
    <row r="75" spans="1:18" ht="18.75" customHeight="1" x14ac:dyDescent="0.15">
      <c r="A75" s="7">
        <v>65</v>
      </c>
      <c r="B75" s="7" t="s">
        <v>41</v>
      </c>
      <c r="C75" s="7" t="s">
        <v>42</v>
      </c>
      <c r="D75" s="7" t="s">
        <v>18</v>
      </c>
      <c r="E75" s="8"/>
      <c r="F75" s="8"/>
      <c r="G75" s="8">
        <v>3.2</v>
      </c>
      <c r="H75" s="8"/>
      <c r="I75" s="8"/>
      <c r="J75" s="8"/>
      <c r="K75" s="8"/>
      <c r="L75" s="8">
        <v>3.2</v>
      </c>
      <c r="M75" s="8"/>
      <c r="N75" s="8"/>
      <c r="O75" s="8"/>
      <c r="P75" s="8"/>
      <c r="Q75" s="8"/>
      <c r="R75" s="9"/>
    </row>
    <row r="76" spans="1:18" ht="18.75" customHeight="1" x14ac:dyDescent="0.15">
      <c r="A76" s="7">
        <v>66</v>
      </c>
      <c r="B76" s="7" t="s">
        <v>54</v>
      </c>
      <c r="C76" s="7" t="s">
        <v>55</v>
      </c>
      <c r="D76" s="7" t="s">
        <v>19</v>
      </c>
      <c r="E76" s="8">
        <v>0.8</v>
      </c>
      <c r="F76" s="8">
        <v>25.6</v>
      </c>
      <c r="G76" s="8">
        <v>1.6</v>
      </c>
      <c r="H76" s="8"/>
      <c r="I76" s="8"/>
      <c r="J76" s="8"/>
      <c r="K76" s="8"/>
      <c r="L76" s="8">
        <v>12.8</v>
      </c>
      <c r="M76" s="8"/>
      <c r="N76" s="8"/>
      <c r="O76" s="8">
        <v>0.4</v>
      </c>
      <c r="P76" s="8">
        <v>0.8</v>
      </c>
      <c r="Q76" s="8"/>
      <c r="R76" s="9"/>
    </row>
    <row r="77" spans="1:18" ht="18.75" customHeight="1" x14ac:dyDescent="0.15">
      <c r="A77" s="7">
        <v>67</v>
      </c>
      <c r="B77" s="7" t="s">
        <v>54</v>
      </c>
      <c r="C77" s="7" t="s">
        <v>193</v>
      </c>
      <c r="D77" s="7" t="s">
        <v>205</v>
      </c>
      <c r="E77" s="8">
        <v>44.800000000000004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</row>
    <row r="78" spans="1:18" ht="18.75" customHeight="1" x14ac:dyDescent="0.15">
      <c r="A78" s="7">
        <v>68</v>
      </c>
      <c r="B78" s="7" t="s">
        <v>43</v>
      </c>
      <c r="C78" s="7" t="s">
        <v>44</v>
      </c>
      <c r="D78" s="7" t="s">
        <v>45</v>
      </c>
      <c r="E78" s="8">
        <v>9.6000000000000014</v>
      </c>
      <c r="F78" s="8">
        <v>166.4</v>
      </c>
      <c r="G78" s="8">
        <v>89.600000000000009</v>
      </c>
      <c r="H78" s="8">
        <v>76.800000000000011</v>
      </c>
      <c r="I78" s="8">
        <v>70.400000000000006</v>
      </c>
      <c r="J78" s="8">
        <v>19.200000000000003</v>
      </c>
      <c r="K78" s="8">
        <v>32</v>
      </c>
      <c r="L78" s="8">
        <v>70.400000000000006</v>
      </c>
      <c r="M78" s="8">
        <v>51.2</v>
      </c>
      <c r="N78" s="8">
        <v>11.200000000000001</v>
      </c>
      <c r="O78" s="8">
        <v>16</v>
      </c>
      <c r="P78" s="8">
        <v>14.4</v>
      </c>
      <c r="Q78" s="8">
        <v>14.4</v>
      </c>
      <c r="R78" s="9"/>
    </row>
    <row r="79" spans="1:18" ht="18.75" customHeight="1" x14ac:dyDescent="0.15">
      <c r="A79" s="7">
        <v>69</v>
      </c>
      <c r="B79" s="7" t="s">
        <v>46</v>
      </c>
      <c r="C79" s="7" t="s">
        <v>56</v>
      </c>
      <c r="D79" s="10" t="s">
        <v>20</v>
      </c>
      <c r="E79" s="8">
        <v>1.6</v>
      </c>
      <c r="F79" s="8">
        <v>3.2</v>
      </c>
      <c r="G79" s="8"/>
      <c r="H79" s="8"/>
      <c r="I79" s="8">
        <v>1.6</v>
      </c>
      <c r="J79" s="8">
        <v>1.6</v>
      </c>
      <c r="K79" s="8">
        <v>1.6</v>
      </c>
      <c r="L79" s="8"/>
      <c r="M79" s="8">
        <v>0.8</v>
      </c>
      <c r="N79" s="8"/>
      <c r="O79" s="8"/>
      <c r="P79" s="8"/>
      <c r="Q79" s="8">
        <v>0.4</v>
      </c>
      <c r="R79" s="9"/>
    </row>
    <row r="80" spans="1:18" ht="18.75" customHeight="1" x14ac:dyDescent="0.15">
      <c r="A80" s="7">
        <v>70</v>
      </c>
      <c r="B80" s="7" t="s">
        <v>46</v>
      </c>
      <c r="C80" s="7" t="s">
        <v>56</v>
      </c>
      <c r="D80" s="10" t="s">
        <v>129</v>
      </c>
      <c r="E80" s="8"/>
      <c r="F80" s="8"/>
      <c r="G80" s="8"/>
      <c r="H80" s="8"/>
      <c r="I80" s="8"/>
      <c r="J80" s="8"/>
      <c r="K80" s="8"/>
      <c r="L80" s="8"/>
      <c r="M80" s="8"/>
      <c r="N80" s="8">
        <v>0.4</v>
      </c>
      <c r="O80" s="8"/>
      <c r="P80" s="8"/>
      <c r="Q80" s="8"/>
      <c r="R80" s="9"/>
    </row>
    <row r="81" spans="1:18" ht="18.75" customHeight="1" x14ac:dyDescent="0.15">
      <c r="A81" s="7">
        <v>71</v>
      </c>
      <c r="B81" s="7" t="s">
        <v>46</v>
      </c>
      <c r="C81" s="7" t="s">
        <v>47</v>
      </c>
      <c r="D81" s="7" t="s">
        <v>117</v>
      </c>
      <c r="E81" s="8"/>
      <c r="F81" s="8">
        <v>3.2</v>
      </c>
      <c r="G81" s="8">
        <v>1.6</v>
      </c>
      <c r="H81" s="8"/>
      <c r="I81" s="8"/>
      <c r="J81" s="8"/>
      <c r="K81" s="8"/>
      <c r="L81" s="8"/>
      <c r="M81" s="8">
        <v>1.6</v>
      </c>
      <c r="N81" s="8"/>
      <c r="O81" s="8">
        <v>0.8</v>
      </c>
      <c r="P81" s="8"/>
      <c r="Q81" s="8"/>
      <c r="R81" s="9"/>
    </row>
    <row r="82" spans="1:18" ht="18.75" customHeight="1" x14ac:dyDescent="0.15">
      <c r="A82" s="7">
        <v>72</v>
      </c>
      <c r="B82" s="7" t="s">
        <v>46</v>
      </c>
      <c r="C82" s="7" t="s">
        <v>47</v>
      </c>
      <c r="D82" s="10" t="s">
        <v>32</v>
      </c>
      <c r="E82" s="8"/>
      <c r="F82" s="8">
        <v>6.4</v>
      </c>
      <c r="G82" s="8">
        <v>3.2</v>
      </c>
      <c r="H82" s="8">
        <v>1.6</v>
      </c>
      <c r="I82" s="8">
        <v>3.2</v>
      </c>
      <c r="J82" s="8"/>
      <c r="K82" s="8">
        <v>3.2</v>
      </c>
      <c r="L82" s="8">
        <v>1.6</v>
      </c>
      <c r="M82" s="8"/>
      <c r="N82" s="8"/>
      <c r="O82" s="8"/>
      <c r="P82" s="8"/>
      <c r="Q82" s="8"/>
      <c r="R82" s="9"/>
    </row>
    <row r="83" spans="1:18" ht="18.75" customHeight="1" x14ac:dyDescent="0.15">
      <c r="A83" s="7">
        <v>73</v>
      </c>
      <c r="B83" s="7" t="s">
        <v>46</v>
      </c>
      <c r="C83" s="7" t="s">
        <v>47</v>
      </c>
      <c r="D83" s="7" t="s">
        <v>133</v>
      </c>
      <c r="E83" s="8"/>
      <c r="F83" s="8">
        <v>25.6</v>
      </c>
      <c r="G83" s="8">
        <v>12.8</v>
      </c>
      <c r="H83" s="8">
        <v>3.2</v>
      </c>
      <c r="I83" s="8">
        <v>19.200000000000003</v>
      </c>
      <c r="J83" s="8"/>
      <c r="K83" s="8">
        <v>19.200000000000003</v>
      </c>
      <c r="L83" s="8">
        <v>3.2</v>
      </c>
      <c r="M83" s="8">
        <v>3.2</v>
      </c>
      <c r="N83" s="8"/>
      <c r="O83" s="8"/>
      <c r="P83" s="8"/>
      <c r="Q83" s="8"/>
      <c r="R83" s="9"/>
    </row>
    <row r="84" spans="1:18" ht="18.75" customHeight="1" x14ac:dyDescent="0.15">
      <c r="A84" s="7">
        <v>74</v>
      </c>
      <c r="B84" s="7" t="s">
        <v>46</v>
      </c>
      <c r="C84" s="7" t="s">
        <v>47</v>
      </c>
      <c r="D84" s="7" t="s">
        <v>145</v>
      </c>
      <c r="E84" s="8">
        <v>12.8</v>
      </c>
      <c r="F84" s="8">
        <v>38.400000000000006</v>
      </c>
      <c r="G84" s="8">
        <v>12.8</v>
      </c>
      <c r="H84" s="8">
        <v>19.200000000000003</v>
      </c>
      <c r="I84" s="8">
        <v>25.6</v>
      </c>
      <c r="J84" s="8">
        <v>12.8</v>
      </c>
      <c r="K84" s="8">
        <v>3.2</v>
      </c>
      <c r="L84" s="8">
        <v>6.4</v>
      </c>
      <c r="M84" s="8">
        <v>6.4</v>
      </c>
      <c r="N84" s="8">
        <v>3.2</v>
      </c>
      <c r="O84" s="8">
        <v>3.2</v>
      </c>
      <c r="P84" s="8">
        <v>3.2</v>
      </c>
      <c r="Q84" s="8">
        <v>3.2</v>
      </c>
      <c r="R84" s="9"/>
    </row>
    <row r="85" spans="1:18" ht="18.75" customHeight="1" x14ac:dyDescent="0.15">
      <c r="A85" s="7">
        <v>75</v>
      </c>
      <c r="B85" s="7" t="s">
        <v>46</v>
      </c>
      <c r="C85" s="7" t="s">
        <v>48</v>
      </c>
      <c r="D85" s="7" t="s">
        <v>21</v>
      </c>
      <c r="E85" s="8">
        <v>6.4</v>
      </c>
      <c r="F85" s="8">
        <v>6.4</v>
      </c>
      <c r="G85" s="8">
        <v>1.6</v>
      </c>
      <c r="H85" s="8">
        <v>3.2</v>
      </c>
      <c r="I85" s="8">
        <v>3.2</v>
      </c>
      <c r="J85" s="8">
        <v>3.2</v>
      </c>
      <c r="K85" s="8"/>
      <c r="L85" s="8">
        <v>1.6</v>
      </c>
      <c r="M85" s="8">
        <v>1.6</v>
      </c>
      <c r="N85" s="8">
        <v>3.2</v>
      </c>
      <c r="O85" s="8">
        <v>0.4</v>
      </c>
      <c r="P85" s="8">
        <v>0.8</v>
      </c>
      <c r="Q85" s="8">
        <v>0.8</v>
      </c>
      <c r="R85" s="9"/>
    </row>
    <row r="86" spans="1:18" ht="18.75" customHeight="1" x14ac:dyDescent="0.15">
      <c r="A86" s="7">
        <v>76</v>
      </c>
      <c r="B86" s="7" t="s">
        <v>49</v>
      </c>
      <c r="C86" s="7" t="s">
        <v>50</v>
      </c>
      <c r="D86" s="7" t="s">
        <v>51</v>
      </c>
      <c r="E86" s="8"/>
      <c r="F86" s="8"/>
      <c r="G86" s="8">
        <v>6.4</v>
      </c>
      <c r="H86" s="8"/>
      <c r="I86" s="8">
        <v>3.2</v>
      </c>
      <c r="J86" s="8">
        <v>12.8</v>
      </c>
      <c r="K86" s="8">
        <v>1.6</v>
      </c>
      <c r="L86" s="8">
        <v>1.6</v>
      </c>
      <c r="M86" s="8">
        <v>1.6</v>
      </c>
      <c r="N86" s="8"/>
      <c r="O86" s="8"/>
      <c r="P86" s="8"/>
      <c r="Q86" s="8"/>
      <c r="R86" s="9"/>
    </row>
    <row r="87" spans="1:18" ht="18.75" customHeight="1" thickBot="1" x14ac:dyDescent="0.2">
      <c r="A87" s="7">
        <v>77</v>
      </c>
      <c r="B87" s="7" t="s">
        <v>64</v>
      </c>
      <c r="C87" s="7" t="s">
        <v>61</v>
      </c>
      <c r="D87" s="7" t="s">
        <v>179</v>
      </c>
      <c r="E87" s="11"/>
      <c r="F87" s="11"/>
      <c r="G87" s="11"/>
      <c r="H87" s="11"/>
      <c r="I87" s="11">
        <v>1.6</v>
      </c>
      <c r="J87" s="11"/>
      <c r="K87" s="11"/>
      <c r="L87" s="11"/>
      <c r="M87" s="11"/>
      <c r="N87" s="11"/>
      <c r="O87" s="11"/>
      <c r="P87" s="11"/>
      <c r="Q87" s="11"/>
      <c r="R87" s="9"/>
    </row>
    <row r="88" spans="1:18" ht="18.75" customHeight="1" thickTop="1" x14ac:dyDescent="0.15">
      <c r="A88" s="29" t="s">
        <v>118</v>
      </c>
      <c r="B88" s="29"/>
      <c r="C88" s="29"/>
      <c r="D88" s="29"/>
      <c r="E88" s="12">
        <f t="shared" ref="E88:Q88" si="0">SUM(E11:E87)</f>
        <v>720</v>
      </c>
      <c r="F88" s="12">
        <f t="shared" si="0"/>
        <v>11123.2</v>
      </c>
      <c r="G88" s="12">
        <f t="shared" si="0"/>
        <v>4321.6000000000004</v>
      </c>
      <c r="H88" s="12">
        <f t="shared" si="0"/>
        <v>6569.6</v>
      </c>
      <c r="I88" s="12">
        <f t="shared" si="0"/>
        <v>11592.000000000007</v>
      </c>
      <c r="J88" s="12">
        <f t="shared" si="0"/>
        <v>29825.600000000002</v>
      </c>
      <c r="K88" s="12">
        <f t="shared" si="0"/>
        <v>10412.800000000007</v>
      </c>
      <c r="L88" s="12">
        <f t="shared" si="0"/>
        <v>14150.400000000007</v>
      </c>
      <c r="M88" s="12">
        <f t="shared" si="0"/>
        <v>4508.800000000002</v>
      </c>
      <c r="N88" s="12">
        <f t="shared" si="0"/>
        <v>1244.0000000000007</v>
      </c>
      <c r="O88" s="12">
        <f t="shared" si="0"/>
        <v>531.19999999999993</v>
      </c>
      <c r="P88" s="12">
        <f t="shared" si="0"/>
        <v>332.00000000000006</v>
      </c>
      <c r="Q88" s="12">
        <f t="shared" si="0"/>
        <v>299.59999999999991</v>
      </c>
    </row>
    <row r="89" spans="1:18" ht="18.75" customHeight="1" x14ac:dyDescent="0.15">
      <c r="A89" s="30" t="s">
        <v>134</v>
      </c>
      <c r="B89" s="31"/>
      <c r="C89" s="13" t="s">
        <v>34</v>
      </c>
      <c r="D89" s="15"/>
      <c r="E89" s="8">
        <f t="shared" ref="E89:Q89" si="1">E11</f>
        <v>54.400000000000006</v>
      </c>
      <c r="F89" s="8">
        <f t="shared" si="1"/>
        <v>1433.6000000000001</v>
      </c>
      <c r="G89" s="8">
        <f t="shared" si="1"/>
        <v>108.80000000000001</v>
      </c>
      <c r="H89" s="8">
        <f t="shared" si="1"/>
        <v>486.40000000000003</v>
      </c>
      <c r="I89" s="8">
        <f t="shared" si="1"/>
        <v>64</v>
      </c>
      <c r="J89" s="8">
        <f t="shared" si="1"/>
        <v>38.400000000000006</v>
      </c>
      <c r="K89" s="8">
        <f t="shared" si="1"/>
        <v>435.20000000000005</v>
      </c>
      <c r="L89" s="8">
        <f t="shared" si="1"/>
        <v>486.40000000000003</v>
      </c>
      <c r="M89" s="8">
        <f t="shared" si="1"/>
        <v>371.20000000000005</v>
      </c>
      <c r="N89" s="8">
        <f t="shared" si="1"/>
        <v>89.600000000000009</v>
      </c>
      <c r="O89" s="8">
        <f t="shared" si="1"/>
        <v>166.4</v>
      </c>
      <c r="P89" s="8">
        <f t="shared" si="1"/>
        <v>22.400000000000002</v>
      </c>
      <c r="Q89" s="8">
        <f t="shared" si="1"/>
        <v>17.600000000000001</v>
      </c>
    </row>
    <row r="90" spans="1:18" ht="18.75" customHeight="1" x14ac:dyDescent="0.15">
      <c r="A90" s="30"/>
      <c r="B90" s="31"/>
      <c r="C90" s="13" t="s">
        <v>36</v>
      </c>
      <c r="D90" s="15"/>
      <c r="E90" s="8">
        <f t="shared" ref="E90:Q90" si="2">SUM(E12:E33)</f>
        <v>166.39999999999998</v>
      </c>
      <c r="F90" s="8">
        <f t="shared" si="2"/>
        <v>7459.1999999999989</v>
      </c>
      <c r="G90" s="8">
        <f t="shared" si="2"/>
        <v>3409.599999999999</v>
      </c>
      <c r="H90" s="8">
        <f t="shared" si="2"/>
        <v>2558.3999999999996</v>
      </c>
      <c r="I90" s="8">
        <f t="shared" si="2"/>
        <v>9395.2000000000025</v>
      </c>
      <c r="J90" s="8">
        <f t="shared" si="2"/>
        <v>29497.600000000002</v>
      </c>
      <c r="K90" s="8">
        <f t="shared" si="2"/>
        <v>8379.2000000000044</v>
      </c>
      <c r="L90" s="8">
        <f t="shared" si="2"/>
        <v>12491.200000000006</v>
      </c>
      <c r="M90" s="8">
        <f t="shared" si="2"/>
        <v>3530.4</v>
      </c>
      <c r="N90" s="8">
        <f t="shared" si="2"/>
        <v>1019.1999999999998</v>
      </c>
      <c r="O90" s="8">
        <f t="shared" si="2"/>
        <v>16.000000000000004</v>
      </c>
      <c r="P90" s="8">
        <f t="shared" si="2"/>
        <v>7.2000000000000011</v>
      </c>
      <c r="Q90" s="8">
        <f t="shared" si="2"/>
        <v>9.6000000000000014</v>
      </c>
    </row>
    <row r="91" spans="1:18" ht="18.75" customHeight="1" x14ac:dyDescent="0.15">
      <c r="A91" s="30"/>
      <c r="B91" s="31"/>
      <c r="C91" s="13" t="s">
        <v>65</v>
      </c>
      <c r="D91" s="15"/>
      <c r="E91" s="8">
        <f t="shared" ref="E91:Q91" si="3">SUM(E34:E34)</f>
        <v>0</v>
      </c>
      <c r="F91" s="8">
        <f t="shared" si="3"/>
        <v>1177.6000000000001</v>
      </c>
      <c r="G91" s="8">
        <f t="shared" si="3"/>
        <v>128</v>
      </c>
      <c r="H91" s="8">
        <f t="shared" si="3"/>
        <v>25.6</v>
      </c>
      <c r="I91" s="8">
        <f t="shared" si="3"/>
        <v>1.6</v>
      </c>
      <c r="J91" s="8">
        <f t="shared" si="3"/>
        <v>3.2</v>
      </c>
      <c r="K91" s="8">
        <f t="shared" si="3"/>
        <v>0</v>
      </c>
      <c r="L91" s="8">
        <f t="shared" si="3"/>
        <v>12.8</v>
      </c>
      <c r="M91" s="8">
        <f t="shared" si="3"/>
        <v>0</v>
      </c>
      <c r="N91" s="8">
        <f t="shared" si="3"/>
        <v>2.4000000000000004</v>
      </c>
      <c r="O91" s="8">
        <f t="shared" si="3"/>
        <v>0</v>
      </c>
      <c r="P91" s="8">
        <f t="shared" si="3"/>
        <v>0</v>
      </c>
      <c r="Q91" s="8">
        <f t="shared" si="3"/>
        <v>0</v>
      </c>
    </row>
    <row r="92" spans="1:18" ht="18.75" customHeight="1" x14ac:dyDescent="0.15">
      <c r="A92" s="30"/>
      <c r="B92" s="31"/>
      <c r="C92" s="13" t="s">
        <v>37</v>
      </c>
      <c r="D92" s="15"/>
      <c r="E92" s="8">
        <f t="shared" ref="E92:Q92" si="4">SUM(E35:E74)</f>
        <v>423.20000000000005</v>
      </c>
      <c r="F92" s="8">
        <f t="shared" si="4"/>
        <v>777.6</v>
      </c>
      <c r="G92" s="8">
        <f t="shared" si="4"/>
        <v>542.40000000000009</v>
      </c>
      <c r="H92" s="8">
        <f t="shared" si="4"/>
        <v>3395.2</v>
      </c>
      <c r="I92" s="8">
        <f t="shared" si="4"/>
        <v>2003.2000000000003</v>
      </c>
      <c r="J92" s="8">
        <f t="shared" si="4"/>
        <v>236.8</v>
      </c>
      <c r="K92" s="8">
        <f t="shared" si="4"/>
        <v>1537.6</v>
      </c>
      <c r="L92" s="8">
        <f t="shared" si="4"/>
        <v>1059.2000000000003</v>
      </c>
      <c r="M92" s="8">
        <f t="shared" si="4"/>
        <v>540.80000000000007</v>
      </c>
      <c r="N92" s="8">
        <f t="shared" si="4"/>
        <v>114.80000000000001</v>
      </c>
      <c r="O92" s="8">
        <f t="shared" si="4"/>
        <v>328</v>
      </c>
      <c r="P92" s="8">
        <f t="shared" si="4"/>
        <v>283.20000000000005</v>
      </c>
      <c r="Q92" s="8">
        <f t="shared" si="4"/>
        <v>253.6</v>
      </c>
    </row>
    <row r="93" spans="1:18" ht="18.75" customHeight="1" x14ac:dyDescent="0.15">
      <c r="A93" s="30"/>
      <c r="B93" s="31"/>
      <c r="C93" s="13" t="s">
        <v>52</v>
      </c>
      <c r="D93" s="15"/>
      <c r="E93" s="8">
        <f t="shared" ref="E93:Q93" si="5">SUM(E75)</f>
        <v>0</v>
      </c>
      <c r="F93" s="8">
        <f t="shared" si="5"/>
        <v>0</v>
      </c>
      <c r="G93" s="8">
        <f t="shared" si="5"/>
        <v>3.2</v>
      </c>
      <c r="H93" s="8">
        <f t="shared" si="5"/>
        <v>0</v>
      </c>
      <c r="I93" s="8">
        <f t="shared" si="5"/>
        <v>0</v>
      </c>
      <c r="J93" s="8">
        <f t="shared" si="5"/>
        <v>0</v>
      </c>
      <c r="K93" s="8">
        <f t="shared" si="5"/>
        <v>0</v>
      </c>
      <c r="L93" s="8">
        <f t="shared" si="5"/>
        <v>3.2</v>
      </c>
      <c r="M93" s="8">
        <f t="shared" si="5"/>
        <v>0</v>
      </c>
      <c r="N93" s="8">
        <f t="shared" si="5"/>
        <v>0</v>
      </c>
      <c r="O93" s="8">
        <f t="shared" si="5"/>
        <v>0</v>
      </c>
      <c r="P93" s="8">
        <f t="shared" si="5"/>
        <v>0</v>
      </c>
      <c r="Q93" s="8">
        <f t="shared" si="5"/>
        <v>0</v>
      </c>
    </row>
    <row r="94" spans="1:18" ht="18.75" customHeight="1" x14ac:dyDescent="0.15">
      <c r="A94" s="30"/>
      <c r="B94" s="31"/>
      <c r="C94" s="13" t="s">
        <v>55</v>
      </c>
      <c r="D94" s="15"/>
      <c r="E94" s="8">
        <f t="shared" ref="E94:Q96" si="6">SUM(E76)</f>
        <v>0.8</v>
      </c>
      <c r="F94" s="8">
        <f t="shared" si="6"/>
        <v>25.6</v>
      </c>
      <c r="G94" s="8">
        <f t="shared" si="6"/>
        <v>1.6</v>
      </c>
      <c r="H94" s="8">
        <f t="shared" si="6"/>
        <v>0</v>
      </c>
      <c r="I94" s="8">
        <f t="shared" si="6"/>
        <v>0</v>
      </c>
      <c r="J94" s="8">
        <f t="shared" si="6"/>
        <v>0</v>
      </c>
      <c r="K94" s="8">
        <f t="shared" si="6"/>
        <v>0</v>
      </c>
      <c r="L94" s="8">
        <f t="shared" si="6"/>
        <v>12.8</v>
      </c>
      <c r="M94" s="8">
        <f t="shared" si="6"/>
        <v>0</v>
      </c>
      <c r="N94" s="8">
        <f t="shared" si="6"/>
        <v>0</v>
      </c>
      <c r="O94" s="8">
        <f t="shared" si="6"/>
        <v>0.4</v>
      </c>
      <c r="P94" s="8">
        <f t="shared" si="6"/>
        <v>0.8</v>
      </c>
      <c r="Q94" s="8">
        <f t="shared" si="6"/>
        <v>0</v>
      </c>
    </row>
    <row r="95" spans="1:18" ht="18.75" customHeight="1" x14ac:dyDescent="0.15">
      <c r="A95" s="30"/>
      <c r="B95" s="31"/>
      <c r="C95" s="13" t="s">
        <v>193</v>
      </c>
      <c r="D95" s="15"/>
      <c r="E95" s="8">
        <f t="shared" si="6"/>
        <v>44.800000000000004</v>
      </c>
      <c r="F95" s="8">
        <f t="shared" si="6"/>
        <v>0</v>
      </c>
      <c r="G95" s="8">
        <f t="shared" si="6"/>
        <v>0</v>
      </c>
      <c r="H95" s="8">
        <f t="shared" si="6"/>
        <v>0</v>
      </c>
      <c r="I95" s="8">
        <f t="shared" si="6"/>
        <v>0</v>
      </c>
      <c r="J95" s="8">
        <f t="shared" si="6"/>
        <v>0</v>
      </c>
      <c r="K95" s="8">
        <f t="shared" si="6"/>
        <v>0</v>
      </c>
      <c r="L95" s="8">
        <f t="shared" si="6"/>
        <v>0</v>
      </c>
      <c r="M95" s="8">
        <f t="shared" si="6"/>
        <v>0</v>
      </c>
      <c r="N95" s="8">
        <f t="shared" si="6"/>
        <v>0</v>
      </c>
      <c r="O95" s="8">
        <f t="shared" si="6"/>
        <v>0</v>
      </c>
      <c r="P95" s="8">
        <f t="shared" si="6"/>
        <v>0</v>
      </c>
      <c r="Q95" s="8">
        <f t="shared" si="6"/>
        <v>0</v>
      </c>
    </row>
    <row r="96" spans="1:18" ht="18.75" customHeight="1" x14ac:dyDescent="0.15">
      <c r="A96" s="30"/>
      <c r="B96" s="31"/>
      <c r="C96" s="13" t="s">
        <v>53</v>
      </c>
      <c r="D96" s="15"/>
      <c r="E96" s="8">
        <f t="shared" si="6"/>
        <v>9.6000000000000014</v>
      </c>
      <c r="F96" s="8">
        <f t="shared" si="6"/>
        <v>166.4</v>
      </c>
      <c r="G96" s="8">
        <f t="shared" si="6"/>
        <v>89.600000000000009</v>
      </c>
      <c r="H96" s="8">
        <f t="shared" si="6"/>
        <v>76.800000000000011</v>
      </c>
      <c r="I96" s="8">
        <f t="shared" si="6"/>
        <v>70.400000000000006</v>
      </c>
      <c r="J96" s="8">
        <f t="shared" si="6"/>
        <v>19.200000000000003</v>
      </c>
      <c r="K96" s="8">
        <f t="shared" si="6"/>
        <v>32</v>
      </c>
      <c r="L96" s="8">
        <f t="shared" si="6"/>
        <v>70.400000000000006</v>
      </c>
      <c r="M96" s="8">
        <f t="shared" si="6"/>
        <v>51.2</v>
      </c>
      <c r="N96" s="8">
        <f t="shared" si="6"/>
        <v>11.200000000000001</v>
      </c>
      <c r="O96" s="8">
        <f t="shared" si="6"/>
        <v>16</v>
      </c>
      <c r="P96" s="8">
        <f t="shared" si="6"/>
        <v>14.4</v>
      </c>
      <c r="Q96" s="8">
        <f t="shared" si="6"/>
        <v>14.4</v>
      </c>
    </row>
    <row r="97" spans="1:17" ht="18.75" customHeight="1" x14ac:dyDescent="0.15">
      <c r="A97" s="30"/>
      <c r="B97" s="31"/>
      <c r="C97" s="13" t="s">
        <v>56</v>
      </c>
      <c r="D97" s="15"/>
      <c r="E97" s="8">
        <f t="shared" ref="E97:Q97" si="7">SUM(E79:E80)</f>
        <v>1.6</v>
      </c>
      <c r="F97" s="8">
        <f t="shared" si="7"/>
        <v>3.2</v>
      </c>
      <c r="G97" s="8">
        <f t="shared" si="7"/>
        <v>0</v>
      </c>
      <c r="H97" s="8">
        <f t="shared" si="7"/>
        <v>0</v>
      </c>
      <c r="I97" s="8">
        <f t="shared" si="7"/>
        <v>1.6</v>
      </c>
      <c r="J97" s="8">
        <f t="shared" si="7"/>
        <v>1.6</v>
      </c>
      <c r="K97" s="8">
        <f t="shared" si="7"/>
        <v>1.6</v>
      </c>
      <c r="L97" s="8">
        <f t="shared" si="7"/>
        <v>0</v>
      </c>
      <c r="M97" s="8">
        <f t="shared" si="7"/>
        <v>0.8</v>
      </c>
      <c r="N97" s="8">
        <f t="shared" si="7"/>
        <v>0.4</v>
      </c>
      <c r="O97" s="8">
        <f t="shared" si="7"/>
        <v>0</v>
      </c>
      <c r="P97" s="8">
        <f t="shared" si="7"/>
        <v>0</v>
      </c>
      <c r="Q97" s="8">
        <f t="shared" si="7"/>
        <v>0.4</v>
      </c>
    </row>
    <row r="98" spans="1:17" ht="18.75" customHeight="1" x14ac:dyDescent="0.15">
      <c r="A98" s="30"/>
      <c r="B98" s="31"/>
      <c r="C98" s="13" t="s">
        <v>47</v>
      </c>
      <c r="D98" s="15"/>
      <c r="E98" s="8">
        <f t="shared" ref="E98:Q98" si="8">SUM(E81:E84)</f>
        <v>12.8</v>
      </c>
      <c r="F98" s="8">
        <f t="shared" si="8"/>
        <v>73.600000000000009</v>
      </c>
      <c r="G98" s="8">
        <f t="shared" si="8"/>
        <v>30.400000000000002</v>
      </c>
      <c r="H98" s="8">
        <f t="shared" si="8"/>
        <v>24.000000000000004</v>
      </c>
      <c r="I98" s="8">
        <f t="shared" si="8"/>
        <v>48</v>
      </c>
      <c r="J98" s="8">
        <f t="shared" si="8"/>
        <v>12.8</v>
      </c>
      <c r="K98" s="8">
        <f t="shared" si="8"/>
        <v>25.6</v>
      </c>
      <c r="L98" s="8">
        <f t="shared" si="8"/>
        <v>11.200000000000001</v>
      </c>
      <c r="M98" s="8">
        <f t="shared" si="8"/>
        <v>11.200000000000001</v>
      </c>
      <c r="N98" s="8">
        <f t="shared" si="8"/>
        <v>3.2</v>
      </c>
      <c r="O98" s="8">
        <f t="shared" si="8"/>
        <v>4</v>
      </c>
      <c r="P98" s="8">
        <f t="shared" si="8"/>
        <v>3.2</v>
      </c>
      <c r="Q98" s="8">
        <f t="shared" si="8"/>
        <v>3.2</v>
      </c>
    </row>
    <row r="99" spans="1:17" ht="18.75" customHeight="1" x14ac:dyDescent="0.15">
      <c r="A99" s="30"/>
      <c r="B99" s="31"/>
      <c r="C99" s="13" t="s">
        <v>48</v>
      </c>
      <c r="D99" s="15"/>
      <c r="E99" s="8">
        <f t="shared" ref="E99:Q99" si="9">SUM(E85)</f>
        <v>6.4</v>
      </c>
      <c r="F99" s="8">
        <f t="shared" si="9"/>
        <v>6.4</v>
      </c>
      <c r="G99" s="8">
        <f t="shared" si="9"/>
        <v>1.6</v>
      </c>
      <c r="H99" s="8">
        <f t="shared" si="9"/>
        <v>3.2</v>
      </c>
      <c r="I99" s="8">
        <f t="shared" si="9"/>
        <v>3.2</v>
      </c>
      <c r="J99" s="8">
        <f t="shared" si="9"/>
        <v>3.2</v>
      </c>
      <c r="K99" s="8">
        <f t="shared" si="9"/>
        <v>0</v>
      </c>
      <c r="L99" s="8">
        <f t="shared" si="9"/>
        <v>1.6</v>
      </c>
      <c r="M99" s="8">
        <f t="shared" si="9"/>
        <v>1.6</v>
      </c>
      <c r="N99" s="8">
        <f t="shared" si="9"/>
        <v>3.2</v>
      </c>
      <c r="O99" s="8">
        <f t="shared" si="9"/>
        <v>0.4</v>
      </c>
      <c r="P99" s="8">
        <f t="shared" si="9"/>
        <v>0.8</v>
      </c>
      <c r="Q99" s="8">
        <f t="shared" si="9"/>
        <v>0.8</v>
      </c>
    </row>
    <row r="100" spans="1:17" ht="18.75" customHeight="1" x14ac:dyDescent="0.15">
      <c r="A100" s="30"/>
      <c r="B100" s="31"/>
      <c r="C100" s="13" t="s">
        <v>50</v>
      </c>
      <c r="D100" s="14"/>
      <c r="E100" s="8">
        <f t="shared" ref="E100:Q100" si="10">SUM(E86:E86)</f>
        <v>0</v>
      </c>
      <c r="F100" s="8">
        <f t="shared" si="10"/>
        <v>0</v>
      </c>
      <c r="G100" s="8">
        <f t="shared" si="10"/>
        <v>6.4</v>
      </c>
      <c r="H100" s="8">
        <f t="shared" si="10"/>
        <v>0</v>
      </c>
      <c r="I100" s="8">
        <f t="shared" si="10"/>
        <v>3.2</v>
      </c>
      <c r="J100" s="8">
        <f t="shared" si="10"/>
        <v>12.8</v>
      </c>
      <c r="K100" s="8">
        <f t="shared" si="10"/>
        <v>1.6</v>
      </c>
      <c r="L100" s="8">
        <f t="shared" si="10"/>
        <v>1.6</v>
      </c>
      <c r="M100" s="8">
        <f t="shared" si="10"/>
        <v>1.6</v>
      </c>
      <c r="N100" s="8">
        <f t="shared" si="10"/>
        <v>0</v>
      </c>
      <c r="O100" s="8">
        <f t="shared" si="10"/>
        <v>0</v>
      </c>
      <c r="P100" s="8">
        <f t="shared" si="10"/>
        <v>0</v>
      </c>
      <c r="Q100" s="8">
        <f t="shared" si="10"/>
        <v>0</v>
      </c>
    </row>
    <row r="101" spans="1:17" ht="18.75" customHeight="1" x14ac:dyDescent="0.15">
      <c r="A101" s="51"/>
      <c r="B101" s="52"/>
      <c r="C101" s="13" t="s">
        <v>61</v>
      </c>
      <c r="D101" s="14"/>
      <c r="E101" s="8">
        <f t="shared" ref="E101:Q101" si="11">SUM(E87)</f>
        <v>0</v>
      </c>
      <c r="F101" s="8">
        <f t="shared" si="11"/>
        <v>0</v>
      </c>
      <c r="G101" s="8">
        <f t="shared" si="11"/>
        <v>0</v>
      </c>
      <c r="H101" s="8">
        <f t="shared" si="11"/>
        <v>0</v>
      </c>
      <c r="I101" s="8">
        <f t="shared" si="11"/>
        <v>1.6</v>
      </c>
      <c r="J101" s="8">
        <f t="shared" si="11"/>
        <v>0</v>
      </c>
      <c r="K101" s="8">
        <f t="shared" si="11"/>
        <v>0</v>
      </c>
      <c r="L101" s="8">
        <f t="shared" si="11"/>
        <v>0</v>
      </c>
      <c r="M101" s="8">
        <f t="shared" si="11"/>
        <v>0</v>
      </c>
      <c r="N101" s="8">
        <f t="shared" si="11"/>
        <v>0</v>
      </c>
      <c r="O101" s="8">
        <f t="shared" si="11"/>
        <v>0</v>
      </c>
      <c r="P101" s="8">
        <f t="shared" si="11"/>
        <v>0</v>
      </c>
      <c r="Q101" s="8">
        <f t="shared" si="11"/>
        <v>0</v>
      </c>
    </row>
    <row r="102" spans="1:17" ht="18.75" customHeight="1" x14ac:dyDescent="0.15">
      <c r="A102" s="50" t="s">
        <v>23</v>
      </c>
      <c r="B102" s="50"/>
      <c r="C102" s="33" t="s">
        <v>24</v>
      </c>
      <c r="D102" s="33"/>
      <c r="E102" s="43" t="s">
        <v>135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</row>
    <row r="103" spans="1:17" ht="18.75" customHeight="1" x14ac:dyDescent="0.15">
      <c r="A103" s="32"/>
      <c r="B103" s="32"/>
      <c r="C103" s="33" t="s">
        <v>25</v>
      </c>
      <c r="D103" s="33"/>
      <c r="E103" s="43" t="s">
        <v>154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5"/>
    </row>
    <row r="104" spans="1:17" ht="18.75" customHeight="1" x14ac:dyDescent="0.15">
      <c r="A104" s="32"/>
      <c r="B104" s="32"/>
      <c r="C104" s="33" t="s">
        <v>119</v>
      </c>
      <c r="D104" s="33"/>
      <c r="E104" s="43" t="s">
        <v>136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5"/>
    </row>
    <row r="105" spans="1:17" ht="18.75" customHeight="1" x14ac:dyDescent="0.15">
      <c r="A105" s="34"/>
      <c r="B105" s="34"/>
      <c r="C105" s="33" t="s">
        <v>120</v>
      </c>
      <c r="D105" s="33"/>
      <c r="E105" s="43" t="s">
        <v>137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5"/>
    </row>
    <row r="106" spans="1:17" ht="18.75" customHeight="1" x14ac:dyDescent="0.15">
      <c r="A106" s="47" t="s">
        <v>121</v>
      </c>
      <c r="B106" s="48"/>
      <c r="C106" s="48"/>
      <c r="D106" s="48"/>
      <c r="E106" s="16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8"/>
    </row>
    <row r="107" spans="1:17" ht="18.75" customHeight="1" x14ac:dyDescent="0.15">
      <c r="A107" s="35"/>
      <c r="B107" s="36"/>
      <c r="C107" s="36"/>
      <c r="D107" s="36"/>
      <c r="E107" s="27">
        <f>E106*500</f>
        <v>0</v>
      </c>
      <c r="Q107" s="19"/>
    </row>
    <row r="108" spans="1:17" ht="18.75" customHeight="1" x14ac:dyDescent="0.15">
      <c r="A108" s="37"/>
      <c r="B108" s="38"/>
      <c r="C108" s="38"/>
      <c r="D108" s="38"/>
      <c r="E108" s="20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2"/>
    </row>
    <row r="109" spans="1:17" x14ac:dyDescent="0.15">
      <c r="A109" s="3" t="s">
        <v>122</v>
      </c>
    </row>
    <row r="110" spans="1:17" x14ac:dyDescent="0.15">
      <c r="E110" s="9">
        <f t="shared" ref="E110:Q110" si="12">SUM(E89:E101)</f>
        <v>719.99999999999989</v>
      </c>
      <c r="F110" s="9">
        <f t="shared" si="12"/>
        <v>11123.2</v>
      </c>
      <c r="G110" s="9">
        <f t="shared" si="12"/>
        <v>4321.5999999999995</v>
      </c>
      <c r="H110" s="9">
        <f t="shared" si="12"/>
        <v>6569.5999999999995</v>
      </c>
      <c r="I110" s="9">
        <f t="shared" si="12"/>
        <v>11592.000000000005</v>
      </c>
      <c r="J110" s="9">
        <f t="shared" si="12"/>
        <v>29825.600000000002</v>
      </c>
      <c r="K110" s="9">
        <f t="shared" si="12"/>
        <v>10412.800000000007</v>
      </c>
      <c r="L110" s="9">
        <f t="shared" si="12"/>
        <v>14150.400000000007</v>
      </c>
      <c r="M110" s="9">
        <f t="shared" si="12"/>
        <v>4508.8000000000011</v>
      </c>
      <c r="N110" s="9">
        <f t="shared" si="12"/>
        <v>1244</v>
      </c>
      <c r="O110" s="9">
        <f t="shared" si="12"/>
        <v>531.19999999999993</v>
      </c>
      <c r="P110" s="9">
        <f t="shared" si="12"/>
        <v>332.00000000000006</v>
      </c>
      <c r="Q110" s="9">
        <f t="shared" si="12"/>
        <v>299.59999999999997</v>
      </c>
    </row>
    <row r="111" spans="1:17" x14ac:dyDescent="0.15">
      <c r="E111" s="9">
        <f t="shared" ref="E111:Q111" si="13">E88-E110</f>
        <v>0</v>
      </c>
      <c r="F111" s="9">
        <f t="shared" si="13"/>
        <v>0</v>
      </c>
      <c r="G111" s="9">
        <f t="shared" si="13"/>
        <v>0</v>
      </c>
      <c r="H111" s="9">
        <f t="shared" si="13"/>
        <v>0</v>
      </c>
      <c r="I111" s="9">
        <f t="shared" si="13"/>
        <v>0</v>
      </c>
      <c r="J111" s="9">
        <f t="shared" si="13"/>
        <v>0</v>
      </c>
      <c r="K111" s="9">
        <f t="shared" si="13"/>
        <v>0</v>
      </c>
      <c r="L111" s="9">
        <f t="shared" si="13"/>
        <v>0</v>
      </c>
      <c r="M111" s="9">
        <f t="shared" si="13"/>
        <v>0</v>
      </c>
      <c r="N111" s="9">
        <f t="shared" si="13"/>
        <v>0</v>
      </c>
      <c r="O111" s="9">
        <f t="shared" si="13"/>
        <v>0</v>
      </c>
      <c r="P111" s="9">
        <f t="shared" si="13"/>
        <v>0</v>
      </c>
      <c r="Q111" s="9">
        <f t="shared" si="13"/>
        <v>0</v>
      </c>
    </row>
    <row r="112" spans="1:17" x14ac:dyDescent="0.15">
      <c r="E112" s="9"/>
    </row>
  </sheetData>
  <mergeCells count="26">
    <mergeCell ref="A2:D2"/>
    <mergeCell ref="A3:D3"/>
    <mergeCell ref="A4:D4"/>
    <mergeCell ref="A5:D5"/>
    <mergeCell ref="A9:D9"/>
    <mergeCell ref="A6:D6"/>
    <mergeCell ref="A7:D7"/>
    <mergeCell ref="A8:D8"/>
    <mergeCell ref="E10:Q10"/>
    <mergeCell ref="A88:D88"/>
    <mergeCell ref="A89:B101"/>
    <mergeCell ref="A102:B102"/>
    <mergeCell ref="C102:D102"/>
    <mergeCell ref="E102:Q102"/>
    <mergeCell ref="A103:B103"/>
    <mergeCell ref="C103:D103"/>
    <mergeCell ref="E103:Q103"/>
    <mergeCell ref="A104:B104"/>
    <mergeCell ref="C104:D104"/>
    <mergeCell ref="E104:Q104"/>
    <mergeCell ref="A105:B105"/>
    <mergeCell ref="C105:D105"/>
    <mergeCell ref="E105:Q105"/>
    <mergeCell ref="A106:D106"/>
    <mergeCell ref="A107:D107"/>
    <mergeCell ref="A108:D108"/>
  </mergeCells>
  <phoneticPr fontId="1"/>
  <pageMargins left="0.98425196850393704" right="0.19685039370078741" top="0.74803149606299213" bottom="0.7480314960629921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55E4-CF56-47B0-B9B3-71433FB7C7DF}">
  <sheetPr>
    <pageSetUpPr fitToPage="1"/>
  </sheetPr>
  <dimension ref="A2:R122"/>
  <sheetViews>
    <sheetView topLeftCell="A92" zoomScale="70" zoomScaleNormal="70" workbookViewId="0">
      <selection activeCell="E117" sqref="E117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158</v>
      </c>
      <c r="B2" s="49"/>
      <c r="C2" s="49"/>
      <c r="D2" s="49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2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83</v>
      </c>
      <c r="P3" s="4" t="s">
        <v>84</v>
      </c>
      <c r="Q3" s="4" t="s">
        <v>85</v>
      </c>
    </row>
    <row r="4" spans="1:18" ht="18.75" customHeight="1" x14ac:dyDescent="0.15">
      <c r="A4" s="46" t="s">
        <v>86</v>
      </c>
      <c r="B4" s="46"/>
      <c r="C4" s="46"/>
      <c r="D4" s="46"/>
      <c r="E4" s="23">
        <v>45110</v>
      </c>
      <c r="F4" s="23">
        <v>45110</v>
      </c>
      <c r="G4" s="23">
        <v>45110</v>
      </c>
      <c r="H4" s="23">
        <v>45117</v>
      </c>
      <c r="I4" s="23">
        <v>45117</v>
      </c>
      <c r="J4" s="23">
        <v>45110</v>
      </c>
      <c r="K4" s="23">
        <v>45117</v>
      </c>
      <c r="L4" s="23">
        <v>45110</v>
      </c>
      <c r="M4" s="23">
        <v>45112</v>
      </c>
      <c r="N4" s="23">
        <v>45112</v>
      </c>
      <c r="O4" s="23">
        <v>45111</v>
      </c>
      <c r="P4" s="23">
        <v>45111</v>
      </c>
      <c r="Q4" s="23">
        <v>45111</v>
      </c>
    </row>
    <row r="5" spans="1:18" ht="18.75" customHeight="1" x14ac:dyDescent="0.15">
      <c r="A5" s="46" t="s">
        <v>87</v>
      </c>
      <c r="B5" s="46"/>
      <c r="C5" s="46"/>
      <c r="D5" s="46"/>
      <c r="E5" s="24">
        <v>0.48680555555555555</v>
      </c>
      <c r="F5" s="24">
        <v>0.42569444444444443</v>
      </c>
      <c r="G5" s="24">
        <v>0.40277777777777773</v>
      </c>
      <c r="H5" s="24">
        <v>0.46875</v>
      </c>
      <c r="I5" s="24">
        <v>0.4291666666666667</v>
      </c>
      <c r="J5" s="24">
        <v>0.51180555555555551</v>
      </c>
      <c r="K5" s="24">
        <v>0.40347222222222223</v>
      </c>
      <c r="L5" s="24">
        <v>0.5395833333333333</v>
      </c>
      <c r="M5" s="24">
        <v>0.39861111111111108</v>
      </c>
      <c r="N5" s="24">
        <v>0.49513888888888885</v>
      </c>
      <c r="O5" s="24">
        <v>0.35486111111111113</v>
      </c>
      <c r="P5" s="24">
        <v>0.3923611111111111</v>
      </c>
      <c r="Q5" s="24">
        <v>0.4236111111111111</v>
      </c>
    </row>
    <row r="6" spans="1:18" ht="18.75" customHeight="1" x14ac:dyDescent="0.15">
      <c r="A6" s="46" t="s">
        <v>88</v>
      </c>
      <c r="B6" s="46"/>
      <c r="C6" s="46"/>
      <c r="D6" s="46"/>
      <c r="E6" s="25">
        <v>7</v>
      </c>
      <c r="F6" s="25">
        <v>5</v>
      </c>
      <c r="G6" s="25">
        <v>9</v>
      </c>
      <c r="H6" s="4">
        <v>8.5</v>
      </c>
      <c r="I6" s="4">
        <v>10.5</v>
      </c>
      <c r="J6" s="25">
        <v>17</v>
      </c>
      <c r="K6" s="25">
        <v>16</v>
      </c>
      <c r="L6" s="25">
        <v>20</v>
      </c>
      <c r="M6" s="4">
        <v>13.5</v>
      </c>
      <c r="N6" s="4">
        <v>9.5</v>
      </c>
      <c r="O6" s="4">
        <v>24.5</v>
      </c>
      <c r="P6" s="4">
        <v>16.5</v>
      </c>
      <c r="Q6" s="4">
        <v>13.5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100</v>
      </c>
      <c r="G9" s="5">
        <v>200</v>
      </c>
      <c r="H9" s="5">
        <v>100</v>
      </c>
      <c r="I9" s="5">
        <v>100</v>
      </c>
      <c r="J9" s="5">
        <v>150</v>
      </c>
      <c r="K9" s="5">
        <v>200</v>
      </c>
      <c r="L9" s="5">
        <v>350</v>
      </c>
      <c r="M9" s="5">
        <v>250</v>
      </c>
      <c r="N9" s="5">
        <v>200</v>
      </c>
      <c r="O9" s="5">
        <v>500</v>
      </c>
      <c r="P9" s="5">
        <v>850</v>
      </c>
      <c r="Q9" s="5">
        <v>550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1280</v>
      </c>
      <c r="F11" s="8">
        <v>1894.4</v>
      </c>
      <c r="G11" s="8">
        <v>1689.6000000000001</v>
      </c>
      <c r="H11" s="8">
        <v>5222.4000000000005</v>
      </c>
      <c r="I11" s="8">
        <v>4659.2</v>
      </c>
      <c r="J11" s="8">
        <v>768</v>
      </c>
      <c r="K11" s="8">
        <v>2969.6000000000004</v>
      </c>
      <c r="L11" s="8">
        <v>1587.2</v>
      </c>
      <c r="M11" s="8">
        <v>179.20000000000002</v>
      </c>
      <c r="N11" s="8">
        <v>121.60000000000001</v>
      </c>
      <c r="O11" s="8">
        <v>54.400000000000006</v>
      </c>
      <c r="P11" s="8">
        <v>89.600000000000009</v>
      </c>
      <c r="Q11" s="8">
        <v>25.6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1.6</v>
      </c>
      <c r="F12" s="8">
        <v>6.4</v>
      </c>
      <c r="G12" s="8">
        <v>6.4</v>
      </c>
      <c r="H12" s="8">
        <v>6.4</v>
      </c>
      <c r="I12" s="8">
        <v>1.6</v>
      </c>
      <c r="J12" s="8">
        <v>6.4</v>
      </c>
      <c r="K12" s="8">
        <v>0</v>
      </c>
      <c r="L12" s="8">
        <v>6.4</v>
      </c>
      <c r="M12" s="8">
        <v>1.6</v>
      </c>
      <c r="N12" s="8">
        <v>0</v>
      </c>
      <c r="O12" s="8">
        <v>0</v>
      </c>
      <c r="P12" s="8">
        <v>0</v>
      </c>
      <c r="Q12" s="8">
        <v>1.6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38.400000000000006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3.2</v>
      </c>
      <c r="O13" s="8">
        <v>0.8</v>
      </c>
      <c r="P13" s="8">
        <v>0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179.20000000000002</v>
      </c>
      <c r="F14" s="8">
        <v>6.4</v>
      </c>
      <c r="G14" s="8">
        <v>217.60000000000002</v>
      </c>
      <c r="H14" s="8">
        <v>38.400000000000006</v>
      </c>
      <c r="I14" s="8">
        <v>1.6</v>
      </c>
      <c r="J14" s="8">
        <v>230.4</v>
      </c>
      <c r="K14" s="8">
        <v>3.2</v>
      </c>
      <c r="L14" s="8">
        <v>473.6</v>
      </c>
      <c r="M14" s="8">
        <v>12.8</v>
      </c>
      <c r="N14" s="8">
        <v>96</v>
      </c>
      <c r="O14" s="8">
        <v>6.4</v>
      </c>
      <c r="P14" s="8">
        <v>0</v>
      </c>
      <c r="Q14" s="8">
        <v>0.8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0</v>
      </c>
      <c r="F15" s="8">
        <v>3.2</v>
      </c>
      <c r="G15" s="8">
        <v>0</v>
      </c>
      <c r="H15" s="8">
        <v>1.6</v>
      </c>
      <c r="I15" s="8">
        <v>0</v>
      </c>
      <c r="J15" s="8">
        <v>3.2</v>
      </c>
      <c r="K15" s="8">
        <v>1.6</v>
      </c>
      <c r="L15" s="8">
        <v>0</v>
      </c>
      <c r="M15" s="8">
        <v>6.4</v>
      </c>
      <c r="N15" s="8">
        <v>6.4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7" t="s">
        <v>177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1.6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10" t="s">
        <v>123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1.6</v>
      </c>
      <c r="N17" s="8">
        <v>0</v>
      </c>
      <c r="O17" s="8">
        <v>0</v>
      </c>
      <c r="P17" s="8">
        <v>0</v>
      </c>
      <c r="Q17" s="8">
        <v>0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10" t="s">
        <v>138</v>
      </c>
      <c r="E18" s="8">
        <v>0</v>
      </c>
      <c r="F18" s="8">
        <v>1.6</v>
      </c>
      <c r="G18" s="8">
        <v>6.4</v>
      </c>
      <c r="H18" s="8">
        <v>3.2</v>
      </c>
      <c r="I18" s="8">
        <v>3.2</v>
      </c>
      <c r="J18" s="8">
        <v>6.4</v>
      </c>
      <c r="K18" s="8">
        <v>1.6</v>
      </c>
      <c r="L18" s="8">
        <v>6.4</v>
      </c>
      <c r="M18" s="8">
        <v>1.6</v>
      </c>
      <c r="N18" s="8">
        <v>1.6</v>
      </c>
      <c r="O18" s="8">
        <v>0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10" t="s">
        <v>197</v>
      </c>
      <c r="E19" s="8">
        <v>0.8</v>
      </c>
      <c r="F19" s="8">
        <v>1.6</v>
      </c>
      <c r="G19" s="8">
        <v>3.2</v>
      </c>
      <c r="H19" s="8">
        <v>0</v>
      </c>
      <c r="I19" s="8">
        <v>0</v>
      </c>
      <c r="J19" s="8">
        <v>3.2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95</v>
      </c>
      <c r="E20" s="8">
        <v>3.2</v>
      </c>
      <c r="F20" s="8">
        <v>140.80000000000001</v>
      </c>
      <c r="G20" s="8">
        <v>19.200000000000003</v>
      </c>
      <c r="H20" s="8">
        <v>12.8</v>
      </c>
      <c r="I20" s="8">
        <v>38.400000000000006</v>
      </c>
      <c r="J20" s="8">
        <v>38.400000000000006</v>
      </c>
      <c r="K20" s="8">
        <v>32</v>
      </c>
      <c r="L20" s="8">
        <v>0</v>
      </c>
      <c r="M20" s="8">
        <v>0</v>
      </c>
      <c r="N20" s="8">
        <v>6.4</v>
      </c>
      <c r="O20" s="8">
        <v>0</v>
      </c>
      <c r="P20" s="8">
        <v>3.2</v>
      </c>
      <c r="Q20" s="8">
        <v>4.8000000000000007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150</v>
      </c>
      <c r="E21" s="8">
        <v>0</v>
      </c>
      <c r="F21" s="8">
        <v>0</v>
      </c>
      <c r="G21" s="8">
        <v>0</v>
      </c>
      <c r="H21" s="8">
        <v>3.2</v>
      </c>
      <c r="I21" s="8">
        <v>6.4</v>
      </c>
      <c r="J21" s="8">
        <v>0</v>
      </c>
      <c r="K21" s="8">
        <v>0</v>
      </c>
      <c r="L21" s="8">
        <v>0</v>
      </c>
      <c r="M21" s="8">
        <v>12.8</v>
      </c>
      <c r="N21" s="8">
        <v>0.8</v>
      </c>
      <c r="O21" s="8">
        <v>0</v>
      </c>
      <c r="P21" s="8">
        <v>0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96</v>
      </c>
      <c r="E22" s="8">
        <v>0</v>
      </c>
      <c r="F22" s="8">
        <v>38.400000000000006</v>
      </c>
      <c r="G22" s="8">
        <v>64</v>
      </c>
      <c r="H22" s="8">
        <v>12.8</v>
      </c>
      <c r="I22" s="8">
        <v>102.4</v>
      </c>
      <c r="J22" s="8">
        <v>3.2</v>
      </c>
      <c r="K22" s="8">
        <v>38.400000000000006</v>
      </c>
      <c r="L22" s="8">
        <v>76.800000000000011</v>
      </c>
      <c r="M22" s="8">
        <v>3.2</v>
      </c>
      <c r="N22" s="8">
        <v>0</v>
      </c>
      <c r="O22" s="8">
        <v>1.6</v>
      </c>
      <c r="P22" s="8">
        <v>3.2</v>
      </c>
      <c r="Q22" s="8">
        <v>0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156</v>
      </c>
      <c r="E23" s="8">
        <v>0</v>
      </c>
      <c r="F23" s="8">
        <v>0</v>
      </c>
      <c r="G23" s="8">
        <v>1.6</v>
      </c>
      <c r="H23" s="8">
        <v>1.6</v>
      </c>
      <c r="I23" s="8">
        <v>0</v>
      </c>
      <c r="J23" s="8">
        <v>6.4</v>
      </c>
      <c r="K23" s="8">
        <v>0</v>
      </c>
      <c r="L23" s="8">
        <v>3.2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97</v>
      </c>
      <c r="E24" s="8">
        <v>1.6</v>
      </c>
      <c r="F24" s="8">
        <v>1.6</v>
      </c>
      <c r="G24" s="8">
        <v>6.4</v>
      </c>
      <c r="H24" s="8">
        <v>6.4</v>
      </c>
      <c r="I24" s="8">
        <v>0</v>
      </c>
      <c r="J24" s="8">
        <v>0</v>
      </c>
      <c r="K24" s="8">
        <v>19.200000000000003</v>
      </c>
      <c r="L24" s="8">
        <v>0</v>
      </c>
      <c r="M24" s="8">
        <v>3.2</v>
      </c>
      <c r="N24" s="8">
        <v>3.2</v>
      </c>
      <c r="O24" s="8">
        <v>3.2</v>
      </c>
      <c r="P24" s="8">
        <v>0</v>
      </c>
      <c r="Q24" s="8">
        <v>0.4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98</v>
      </c>
      <c r="E25" s="8">
        <v>89.600000000000009</v>
      </c>
      <c r="F25" s="8">
        <v>268.8</v>
      </c>
      <c r="G25" s="8">
        <v>140.80000000000001</v>
      </c>
      <c r="H25" s="8">
        <v>115.2</v>
      </c>
      <c r="I25" s="8">
        <v>6.4</v>
      </c>
      <c r="J25" s="8">
        <v>25.6</v>
      </c>
      <c r="K25" s="8">
        <v>281.60000000000002</v>
      </c>
      <c r="L25" s="8">
        <v>38.400000000000006</v>
      </c>
      <c r="M25" s="8">
        <v>25.6</v>
      </c>
      <c r="N25" s="8">
        <v>1.6</v>
      </c>
      <c r="O25" s="8">
        <v>12.8</v>
      </c>
      <c r="P25" s="8">
        <v>0.8</v>
      </c>
      <c r="Q25" s="8">
        <v>8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7</v>
      </c>
      <c r="E26" s="8">
        <v>3.2</v>
      </c>
      <c r="F26" s="8">
        <v>51.2</v>
      </c>
      <c r="G26" s="8">
        <v>0</v>
      </c>
      <c r="H26" s="8">
        <v>3.2</v>
      </c>
      <c r="I26" s="8">
        <v>3.2</v>
      </c>
      <c r="J26" s="8">
        <v>3.2</v>
      </c>
      <c r="K26" s="8">
        <v>0</v>
      </c>
      <c r="L26" s="8">
        <v>6.4</v>
      </c>
      <c r="M26" s="8">
        <v>76.800000000000011</v>
      </c>
      <c r="N26" s="8">
        <v>0</v>
      </c>
      <c r="O26" s="8">
        <v>0.8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7" t="s">
        <v>99</v>
      </c>
      <c r="E27" s="8">
        <v>6.4</v>
      </c>
      <c r="F27" s="8">
        <v>6.4</v>
      </c>
      <c r="G27" s="8">
        <v>1.6</v>
      </c>
      <c r="H27" s="8">
        <v>76.800000000000011</v>
      </c>
      <c r="I27" s="8">
        <v>6.4</v>
      </c>
      <c r="J27" s="8">
        <v>6.4</v>
      </c>
      <c r="K27" s="8">
        <v>6.4</v>
      </c>
      <c r="L27" s="8">
        <v>1.6</v>
      </c>
      <c r="M27" s="8">
        <v>6.4</v>
      </c>
      <c r="N27" s="8">
        <v>12.8</v>
      </c>
      <c r="O27" s="8">
        <v>1.6</v>
      </c>
      <c r="P27" s="8">
        <v>1.6</v>
      </c>
      <c r="Q27" s="8">
        <v>0.8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5</v>
      </c>
      <c r="E28" s="8">
        <v>0</v>
      </c>
      <c r="F28" s="8">
        <v>0.8</v>
      </c>
      <c r="G28" s="8">
        <v>1.6</v>
      </c>
      <c r="H28" s="8">
        <v>3.2</v>
      </c>
      <c r="I28" s="8">
        <v>1.6</v>
      </c>
      <c r="J28" s="8">
        <v>38.400000000000006</v>
      </c>
      <c r="K28" s="8">
        <v>1.6</v>
      </c>
      <c r="L28" s="8">
        <v>25.6</v>
      </c>
      <c r="M28" s="8">
        <v>12.8</v>
      </c>
      <c r="N28" s="8">
        <v>6.4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10" t="s">
        <v>159</v>
      </c>
      <c r="E29" s="8">
        <v>0</v>
      </c>
      <c r="F29" s="8">
        <v>3.2</v>
      </c>
      <c r="G29" s="8">
        <v>0</v>
      </c>
      <c r="H29" s="8">
        <v>1.6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10" t="s">
        <v>201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1.6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35</v>
      </c>
      <c r="C31" s="7" t="s">
        <v>36</v>
      </c>
      <c r="D31" s="7" t="s">
        <v>101</v>
      </c>
      <c r="E31" s="8">
        <v>6.4</v>
      </c>
      <c r="F31" s="8">
        <v>6.4</v>
      </c>
      <c r="G31" s="8">
        <v>6.4</v>
      </c>
      <c r="H31" s="8">
        <v>0</v>
      </c>
      <c r="I31" s="8">
        <v>6.4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0.8</v>
      </c>
      <c r="P31" s="8">
        <v>0</v>
      </c>
      <c r="Q31" s="8">
        <v>0.4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72</v>
      </c>
      <c r="D32" s="10" t="s">
        <v>161</v>
      </c>
      <c r="E32" s="8">
        <v>1.6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63</v>
      </c>
      <c r="D33" s="10" t="s">
        <v>126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1.6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65</v>
      </c>
      <c r="D34" s="10" t="s">
        <v>130</v>
      </c>
      <c r="E34" s="8">
        <v>0</v>
      </c>
      <c r="F34" s="8">
        <v>19.200000000000003</v>
      </c>
      <c r="G34" s="8">
        <v>0</v>
      </c>
      <c r="H34" s="8">
        <v>6.4</v>
      </c>
      <c r="I34" s="8">
        <v>6.4</v>
      </c>
      <c r="J34" s="8">
        <v>0</v>
      </c>
      <c r="K34" s="8">
        <v>12.8</v>
      </c>
      <c r="L34" s="8">
        <v>0</v>
      </c>
      <c r="M34" s="8">
        <v>0</v>
      </c>
      <c r="N34" s="8">
        <v>3.2</v>
      </c>
      <c r="O34" s="8">
        <v>0</v>
      </c>
      <c r="P34" s="8">
        <v>1.6</v>
      </c>
      <c r="Q34" s="8">
        <v>0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7" t="s">
        <v>164</v>
      </c>
      <c r="E35" s="8">
        <v>166.4</v>
      </c>
      <c r="F35" s="8">
        <v>89.600000000000009</v>
      </c>
      <c r="G35" s="8">
        <v>243.20000000000002</v>
      </c>
      <c r="H35" s="8">
        <v>256</v>
      </c>
      <c r="I35" s="8">
        <v>102.4</v>
      </c>
      <c r="J35" s="8">
        <v>38.400000000000006</v>
      </c>
      <c r="K35" s="8">
        <v>128</v>
      </c>
      <c r="L35" s="8">
        <v>128</v>
      </c>
      <c r="M35" s="8">
        <v>166.4</v>
      </c>
      <c r="N35" s="8">
        <v>12.8</v>
      </c>
      <c r="O35" s="8">
        <v>0</v>
      </c>
      <c r="P35" s="8">
        <v>0</v>
      </c>
      <c r="Q35" s="8">
        <v>0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103</v>
      </c>
      <c r="E36" s="8">
        <v>5017.6000000000004</v>
      </c>
      <c r="F36" s="8">
        <v>38.400000000000006</v>
      </c>
      <c r="G36" s="8">
        <v>6656</v>
      </c>
      <c r="H36" s="8">
        <v>38.400000000000006</v>
      </c>
      <c r="I36" s="8">
        <v>89.600000000000009</v>
      </c>
      <c r="J36" s="8">
        <v>1740.8000000000002</v>
      </c>
      <c r="K36" s="8">
        <v>64</v>
      </c>
      <c r="L36" s="8">
        <v>1868.8000000000002</v>
      </c>
      <c r="M36" s="8">
        <v>140.80000000000001</v>
      </c>
      <c r="N36" s="8">
        <v>76.800000000000011</v>
      </c>
      <c r="O36" s="8">
        <v>70.400000000000006</v>
      </c>
      <c r="P36" s="8">
        <v>172.8</v>
      </c>
      <c r="Q36" s="8">
        <v>22.400000000000002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10" t="s">
        <v>131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3.2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8</v>
      </c>
      <c r="E38" s="8">
        <v>0</v>
      </c>
      <c r="F38" s="8">
        <v>0</v>
      </c>
      <c r="G38" s="8">
        <v>12.8</v>
      </c>
      <c r="H38" s="8">
        <v>0</v>
      </c>
      <c r="I38" s="8">
        <v>12.8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7" t="s">
        <v>104</v>
      </c>
      <c r="E39" s="8">
        <v>2611.2000000000003</v>
      </c>
      <c r="F39" s="8">
        <v>115.2</v>
      </c>
      <c r="G39" s="8">
        <v>2252.8000000000002</v>
      </c>
      <c r="H39" s="8">
        <v>576</v>
      </c>
      <c r="I39" s="8">
        <v>2457.6000000000004</v>
      </c>
      <c r="J39" s="8">
        <v>281.60000000000002</v>
      </c>
      <c r="K39" s="8">
        <v>1280</v>
      </c>
      <c r="L39" s="8">
        <v>243.20000000000002</v>
      </c>
      <c r="M39" s="8">
        <v>243.20000000000002</v>
      </c>
      <c r="N39" s="8">
        <v>185.60000000000002</v>
      </c>
      <c r="O39" s="8">
        <v>1.6</v>
      </c>
      <c r="P39" s="8">
        <v>22.400000000000002</v>
      </c>
      <c r="Q39" s="8">
        <v>2.4000000000000004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7" t="s">
        <v>9</v>
      </c>
      <c r="E40" s="8">
        <v>85401.600000000006</v>
      </c>
      <c r="F40" s="8">
        <v>60211.200000000004</v>
      </c>
      <c r="G40" s="8">
        <v>49766.400000000001</v>
      </c>
      <c r="H40" s="8">
        <v>1331.2</v>
      </c>
      <c r="I40" s="8">
        <v>768</v>
      </c>
      <c r="J40" s="8">
        <v>3379.2000000000003</v>
      </c>
      <c r="K40" s="8">
        <v>1177.6000000000001</v>
      </c>
      <c r="L40" s="8">
        <v>2816</v>
      </c>
      <c r="M40" s="8">
        <v>1536</v>
      </c>
      <c r="N40" s="8">
        <v>1305.6000000000001</v>
      </c>
      <c r="O40" s="8">
        <v>51.2</v>
      </c>
      <c r="P40" s="8">
        <v>204.8</v>
      </c>
      <c r="Q40" s="8">
        <v>14.4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105</v>
      </c>
      <c r="E41" s="8">
        <v>12.8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19.200000000000003</v>
      </c>
      <c r="O41" s="8">
        <v>99.2</v>
      </c>
      <c r="P41" s="8">
        <v>70.400000000000006</v>
      </c>
      <c r="Q41" s="8">
        <v>9.6000000000000014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31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3.2</v>
      </c>
      <c r="O42" s="8">
        <v>0</v>
      </c>
      <c r="P42" s="8">
        <v>0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26</v>
      </c>
      <c r="E43" s="8">
        <v>819.2</v>
      </c>
      <c r="F43" s="8">
        <v>25.6</v>
      </c>
      <c r="G43" s="8">
        <v>665.6</v>
      </c>
      <c r="H43" s="8">
        <v>12.8</v>
      </c>
      <c r="I43" s="8">
        <v>0</v>
      </c>
      <c r="J43" s="8">
        <v>217.60000000000002</v>
      </c>
      <c r="K43" s="8">
        <v>0</v>
      </c>
      <c r="L43" s="8">
        <v>38.400000000000006</v>
      </c>
      <c r="M43" s="8">
        <v>25.6</v>
      </c>
      <c r="N43" s="8">
        <v>0</v>
      </c>
      <c r="O43" s="8">
        <v>3.2</v>
      </c>
      <c r="P43" s="8">
        <v>1.6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203</v>
      </c>
      <c r="E44" s="8">
        <v>1.6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206</v>
      </c>
      <c r="E45" s="8">
        <v>0</v>
      </c>
      <c r="F45" s="8">
        <v>0</v>
      </c>
      <c r="G45" s="8">
        <v>0</v>
      </c>
      <c r="H45" s="8">
        <v>1.6</v>
      </c>
      <c r="I45" s="8">
        <v>3.2</v>
      </c>
      <c r="J45" s="8">
        <v>0</v>
      </c>
      <c r="K45" s="8">
        <v>0</v>
      </c>
      <c r="L45" s="8">
        <v>0</v>
      </c>
      <c r="M45" s="8">
        <v>0</v>
      </c>
      <c r="N45" s="8">
        <v>3.2</v>
      </c>
      <c r="O45" s="8">
        <v>0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7" t="s">
        <v>106</v>
      </c>
      <c r="E46" s="8">
        <v>0</v>
      </c>
      <c r="F46" s="8">
        <v>0</v>
      </c>
      <c r="G46" s="8">
        <v>0.8</v>
      </c>
      <c r="H46" s="8">
        <v>6.4</v>
      </c>
      <c r="I46" s="8">
        <v>1.6</v>
      </c>
      <c r="J46" s="8">
        <v>1.6</v>
      </c>
      <c r="K46" s="8">
        <v>0</v>
      </c>
      <c r="L46" s="8">
        <v>6.4</v>
      </c>
      <c r="M46" s="8">
        <v>1.6</v>
      </c>
      <c r="N46" s="8">
        <v>0</v>
      </c>
      <c r="O46" s="8">
        <v>0</v>
      </c>
      <c r="P46" s="8">
        <v>0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151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1.6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107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1.6</v>
      </c>
      <c r="P48" s="8">
        <v>9.6000000000000014</v>
      </c>
      <c r="Q48" s="8">
        <v>0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11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0.8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184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0.8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12</v>
      </c>
      <c r="E51" s="8">
        <v>64</v>
      </c>
      <c r="F51" s="8">
        <v>12.8</v>
      </c>
      <c r="G51" s="8">
        <v>64</v>
      </c>
      <c r="H51" s="8">
        <v>76.800000000000011</v>
      </c>
      <c r="I51" s="8">
        <v>25.6</v>
      </c>
      <c r="J51" s="8">
        <v>89.600000000000009</v>
      </c>
      <c r="K51" s="8">
        <v>38.400000000000006</v>
      </c>
      <c r="L51" s="8">
        <v>25.6</v>
      </c>
      <c r="M51" s="8">
        <v>89.600000000000009</v>
      </c>
      <c r="N51" s="8">
        <v>70.400000000000006</v>
      </c>
      <c r="O51" s="8">
        <v>19.200000000000003</v>
      </c>
      <c r="P51" s="8">
        <v>19.200000000000003</v>
      </c>
      <c r="Q51" s="8">
        <v>6.4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108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1.6</v>
      </c>
      <c r="Q52" s="8">
        <v>0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1.6</v>
      </c>
      <c r="P53" s="8">
        <v>1.6</v>
      </c>
      <c r="Q53" s="8">
        <v>0.8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58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3.2</v>
      </c>
      <c r="N54" s="8">
        <v>1.6</v>
      </c>
      <c r="O54" s="8">
        <v>12.8</v>
      </c>
      <c r="P54" s="8">
        <v>0.8</v>
      </c>
      <c r="Q54" s="8">
        <v>3.2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14</v>
      </c>
      <c r="E55" s="8">
        <v>51.2</v>
      </c>
      <c r="F55" s="8">
        <v>3.2</v>
      </c>
      <c r="G55" s="8">
        <v>128</v>
      </c>
      <c r="H55" s="8">
        <v>25.6</v>
      </c>
      <c r="I55" s="8">
        <v>115.2</v>
      </c>
      <c r="J55" s="8">
        <v>76.800000000000011</v>
      </c>
      <c r="K55" s="8">
        <v>230.4</v>
      </c>
      <c r="L55" s="8">
        <v>256</v>
      </c>
      <c r="M55" s="8">
        <v>179.20000000000002</v>
      </c>
      <c r="N55" s="8">
        <v>172.8</v>
      </c>
      <c r="O55" s="8">
        <v>19.200000000000003</v>
      </c>
      <c r="P55" s="8">
        <v>0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198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0.8</v>
      </c>
      <c r="Q56" s="8">
        <v>0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15</v>
      </c>
      <c r="E57" s="8">
        <v>0</v>
      </c>
      <c r="F57" s="8">
        <v>0</v>
      </c>
      <c r="G57" s="8">
        <v>1.6</v>
      </c>
      <c r="H57" s="8">
        <v>0</v>
      </c>
      <c r="I57" s="8">
        <v>0</v>
      </c>
      <c r="J57" s="8">
        <v>12.8</v>
      </c>
      <c r="K57" s="8">
        <v>19.200000000000003</v>
      </c>
      <c r="L57" s="8">
        <v>0</v>
      </c>
      <c r="M57" s="8">
        <v>25.6</v>
      </c>
      <c r="N57" s="8">
        <v>0</v>
      </c>
      <c r="O57" s="8">
        <v>0.8</v>
      </c>
      <c r="P57" s="8">
        <v>0</v>
      </c>
      <c r="Q57" s="8">
        <v>0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196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1.6</v>
      </c>
      <c r="P58" s="8">
        <v>1.6</v>
      </c>
      <c r="Q58" s="8">
        <v>0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109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0.8</v>
      </c>
      <c r="P59" s="8">
        <v>25.6</v>
      </c>
      <c r="Q59" s="8">
        <v>11.200000000000001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110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6.4</v>
      </c>
      <c r="Q60" s="8">
        <v>0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10" t="s">
        <v>38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16</v>
      </c>
      <c r="P61" s="8">
        <v>16</v>
      </c>
      <c r="Q61" s="8">
        <v>20.8</v>
      </c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70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44.800000000000004</v>
      </c>
      <c r="P62" s="8">
        <v>19.200000000000003</v>
      </c>
      <c r="Q62" s="8">
        <v>3.2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16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16</v>
      </c>
      <c r="Q63" s="8">
        <v>0</v>
      </c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30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44.800000000000004</v>
      </c>
      <c r="P64" s="8">
        <v>0</v>
      </c>
      <c r="Q64" s="8">
        <v>9.6000000000000014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10" t="s">
        <v>27</v>
      </c>
      <c r="E65" s="8">
        <v>0</v>
      </c>
      <c r="F65" s="8">
        <v>0</v>
      </c>
      <c r="G65" s="8">
        <v>0</v>
      </c>
      <c r="H65" s="8">
        <v>0</v>
      </c>
      <c r="I65" s="8">
        <v>6.4</v>
      </c>
      <c r="J65" s="8">
        <v>0</v>
      </c>
      <c r="K65" s="8">
        <v>12.8</v>
      </c>
      <c r="L65" s="8">
        <v>25.6</v>
      </c>
      <c r="M65" s="8">
        <v>38.400000000000006</v>
      </c>
      <c r="N65" s="8">
        <v>19.200000000000003</v>
      </c>
      <c r="O65" s="8">
        <v>44.800000000000004</v>
      </c>
      <c r="P65" s="8">
        <v>25.6</v>
      </c>
      <c r="Q65" s="8">
        <v>20.8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10" t="s">
        <v>139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16</v>
      </c>
      <c r="Q66" s="8">
        <v>14.4</v>
      </c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10" t="s">
        <v>39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16</v>
      </c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17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64</v>
      </c>
      <c r="P68" s="8">
        <v>41.6</v>
      </c>
      <c r="Q68" s="8">
        <v>1.6</v>
      </c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7" t="s">
        <v>111</v>
      </c>
      <c r="E69" s="8">
        <v>76.800000000000011</v>
      </c>
      <c r="F69" s="8">
        <v>0</v>
      </c>
      <c r="G69" s="8">
        <v>0</v>
      </c>
      <c r="H69" s="8">
        <v>0</v>
      </c>
      <c r="I69" s="8">
        <v>0</v>
      </c>
      <c r="J69" s="8">
        <v>25.6</v>
      </c>
      <c r="K69" s="8">
        <v>6.4</v>
      </c>
      <c r="L69" s="8">
        <v>0</v>
      </c>
      <c r="M69" s="8">
        <v>0</v>
      </c>
      <c r="N69" s="8">
        <v>0</v>
      </c>
      <c r="O69" s="8">
        <v>16</v>
      </c>
      <c r="P69" s="8">
        <v>48</v>
      </c>
      <c r="Q69" s="8">
        <v>9.6000000000000014</v>
      </c>
      <c r="R69" s="9"/>
    </row>
    <row r="70" spans="1:18" ht="18.75" customHeight="1" x14ac:dyDescent="0.15">
      <c r="A70" s="7">
        <v>60</v>
      </c>
      <c r="B70" s="7" t="s">
        <v>62</v>
      </c>
      <c r="C70" s="7" t="s">
        <v>37</v>
      </c>
      <c r="D70" s="10" t="s">
        <v>204</v>
      </c>
      <c r="E70" s="8">
        <v>12.8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9"/>
    </row>
    <row r="71" spans="1:18" ht="18.75" customHeight="1" x14ac:dyDescent="0.15">
      <c r="A71" s="7">
        <v>61</v>
      </c>
      <c r="B71" s="7" t="s">
        <v>62</v>
      </c>
      <c r="C71" s="7" t="s">
        <v>37</v>
      </c>
      <c r="D71" s="10" t="s">
        <v>112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3.2</v>
      </c>
      <c r="Q71" s="8">
        <v>0</v>
      </c>
      <c r="R71" s="9"/>
    </row>
    <row r="72" spans="1:18" ht="18.75" customHeight="1" x14ac:dyDescent="0.15">
      <c r="A72" s="7">
        <v>62</v>
      </c>
      <c r="B72" s="7" t="s">
        <v>62</v>
      </c>
      <c r="C72" s="7" t="s">
        <v>37</v>
      </c>
      <c r="D72" s="10" t="s">
        <v>113</v>
      </c>
      <c r="E72" s="8">
        <v>0</v>
      </c>
      <c r="F72" s="8">
        <v>0</v>
      </c>
      <c r="G72" s="8">
        <v>0</v>
      </c>
      <c r="H72" s="8">
        <v>6.4</v>
      </c>
      <c r="I72" s="8">
        <v>12.8</v>
      </c>
      <c r="J72" s="8">
        <v>6.4</v>
      </c>
      <c r="K72" s="8">
        <v>76.800000000000011</v>
      </c>
      <c r="L72" s="8">
        <v>0</v>
      </c>
      <c r="M72" s="8">
        <v>6.4</v>
      </c>
      <c r="N72" s="8">
        <v>6.4</v>
      </c>
      <c r="O72" s="8">
        <v>6.4</v>
      </c>
      <c r="P72" s="8">
        <v>6.4</v>
      </c>
      <c r="Q72" s="8">
        <v>0</v>
      </c>
      <c r="R72" s="9"/>
    </row>
    <row r="73" spans="1:18" ht="18.75" customHeight="1" x14ac:dyDescent="0.15">
      <c r="A73" s="7">
        <v>63</v>
      </c>
      <c r="B73" s="7" t="s">
        <v>62</v>
      </c>
      <c r="C73" s="7" t="s">
        <v>37</v>
      </c>
      <c r="D73" s="7" t="s">
        <v>152</v>
      </c>
      <c r="E73" s="8">
        <v>204.8</v>
      </c>
      <c r="F73" s="8">
        <v>230.4</v>
      </c>
      <c r="G73" s="8">
        <v>256</v>
      </c>
      <c r="H73" s="8">
        <v>102.4</v>
      </c>
      <c r="I73" s="8">
        <v>102.4</v>
      </c>
      <c r="J73" s="8">
        <v>1075.2</v>
      </c>
      <c r="K73" s="8">
        <v>243.20000000000002</v>
      </c>
      <c r="L73" s="8">
        <v>332.8</v>
      </c>
      <c r="M73" s="8">
        <v>153.60000000000002</v>
      </c>
      <c r="N73" s="8">
        <v>76.800000000000011</v>
      </c>
      <c r="O73" s="8">
        <v>35.200000000000003</v>
      </c>
      <c r="P73" s="8">
        <v>0</v>
      </c>
      <c r="Q73" s="8">
        <v>0</v>
      </c>
      <c r="R73" s="9"/>
    </row>
    <row r="74" spans="1:18" ht="18.75" customHeight="1" x14ac:dyDescent="0.15">
      <c r="A74" s="7">
        <v>64</v>
      </c>
      <c r="B74" s="7" t="s">
        <v>62</v>
      </c>
      <c r="C74" s="7" t="s">
        <v>37</v>
      </c>
      <c r="D74" s="7" t="s">
        <v>114</v>
      </c>
      <c r="E74" s="8">
        <v>3.2</v>
      </c>
      <c r="F74" s="8">
        <v>6.4</v>
      </c>
      <c r="G74" s="8">
        <v>1.6</v>
      </c>
      <c r="H74" s="8">
        <v>3.2</v>
      </c>
      <c r="I74" s="8">
        <v>6.4</v>
      </c>
      <c r="J74" s="8">
        <v>6.4</v>
      </c>
      <c r="K74" s="8">
        <v>6.4</v>
      </c>
      <c r="L74" s="8">
        <v>38.400000000000006</v>
      </c>
      <c r="M74" s="8">
        <v>1.6</v>
      </c>
      <c r="N74" s="8">
        <v>3.2</v>
      </c>
      <c r="O74" s="8">
        <v>0.8</v>
      </c>
      <c r="P74" s="8">
        <v>0</v>
      </c>
      <c r="Q74" s="8">
        <v>0</v>
      </c>
      <c r="R74" s="9"/>
    </row>
    <row r="75" spans="1:18" ht="18.75" customHeight="1" x14ac:dyDescent="0.15">
      <c r="A75" s="7">
        <v>65</v>
      </c>
      <c r="B75" s="7" t="s">
        <v>62</v>
      </c>
      <c r="C75" s="7" t="s">
        <v>37</v>
      </c>
      <c r="D75" s="10" t="s">
        <v>115</v>
      </c>
      <c r="E75" s="8">
        <v>140.80000000000001</v>
      </c>
      <c r="F75" s="8">
        <v>3.2</v>
      </c>
      <c r="G75" s="8">
        <v>256</v>
      </c>
      <c r="H75" s="8">
        <v>6.4</v>
      </c>
      <c r="I75" s="8">
        <v>0</v>
      </c>
      <c r="J75" s="8">
        <v>1843.2</v>
      </c>
      <c r="K75" s="8">
        <v>25.6</v>
      </c>
      <c r="L75" s="8">
        <v>4300.8</v>
      </c>
      <c r="M75" s="8">
        <v>3379.2000000000003</v>
      </c>
      <c r="N75" s="8">
        <v>1894.4</v>
      </c>
      <c r="O75" s="8">
        <v>83.2</v>
      </c>
      <c r="P75" s="8">
        <v>12.8</v>
      </c>
      <c r="Q75" s="8">
        <v>12.8</v>
      </c>
      <c r="R75" s="9"/>
    </row>
    <row r="76" spans="1:18" ht="18.75" customHeight="1" x14ac:dyDescent="0.15">
      <c r="A76" s="7">
        <v>66</v>
      </c>
      <c r="B76" s="7" t="s">
        <v>62</v>
      </c>
      <c r="C76" s="7" t="s">
        <v>37</v>
      </c>
      <c r="D76" s="7" t="s">
        <v>116</v>
      </c>
      <c r="E76" s="8">
        <v>12.8</v>
      </c>
      <c r="F76" s="8">
        <v>25.6</v>
      </c>
      <c r="G76" s="8">
        <v>166.4</v>
      </c>
      <c r="H76" s="8">
        <v>19.200000000000003</v>
      </c>
      <c r="I76" s="8">
        <v>102.4</v>
      </c>
      <c r="J76" s="8">
        <v>716.80000000000007</v>
      </c>
      <c r="K76" s="8">
        <v>563.20000000000005</v>
      </c>
      <c r="L76" s="8">
        <v>3635.2000000000003</v>
      </c>
      <c r="M76" s="8">
        <v>3788.8</v>
      </c>
      <c r="N76" s="8">
        <v>2969.6000000000004</v>
      </c>
      <c r="O76" s="8">
        <v>1715.2</v>
      </c>
      <c r="P76" s="8">
        <v>1036.8</v>
      </c>
      <c r="Q76" s="8">
        <v>313.60000000000002</v>
      </c>
      <c r="R76" s="9"/>
    </row>
    <row r="77" spans="1:18" ht="18.75" customHeight="1" x14ac:dyDescent="0.15">
      <c r="A77" s="7">
        <v>67</v>
      </c>
      <c r="B77" s="7" t="s">
        <v>41</v>
      </c>
      <c r="C77" s="7" t="s">
        <v>42</v>
      </c>
      <c r="D77" s="7" t="s">
        <v>18</v>
      </c>
      <c r="E77" s="8">
        <v>1177.6000000000001</v>
      </c>
      <c r="F77" s="8">
        <v>320</v>
      </c>
      <c r="G77" s="8">
        <v>179.20000000000002</v>
      </c>
      <c r="H77" s="8">
        <v>332.8</v>
      </c>
      <c r="I77" s="8">
        <v>64</v>
      </c>
      <c r="J77" s="8">
        <v>25.6</v>
      </c>
      <c r="K77" s="8">
        <v>179.20000000000002</v>
      </c>
      <c r="L77" s="8">
        <v>89.600000000000009</v>
      </c>
      <c r="M77" s="8">
        <v>25.6</v>
      </c>
      <c r="N77" s="8">
        <v>25.6</v>
      </c>
      <c r="O77" s="8">
        <v>0</v>
      </c>
      <c r="P77" s="8">
        <v>0</v>
      </c>
      <c r="Q77" s="8">
        <v>0</v>
      </c>
      <c r="R77" s="9"/>
    </row>
    <row r="78" spans="1:18" ht="18.75" customHeight="1" x14ac:dyDescent="0.15">
      <c r="A78" s="7">
        <v>68</v>
      </c>
      <c r="B78" s="7" t="s">
        <v>54</v>
      </c>
      <c r="C78" s="7" t="s">
        <v>55</v>
      </c>
      <c r="D78" s="7" t="s">
        <v>19</v>
      </c>
      <c r="E78" s="8">
        <v>12.8</v>
      </c>
      <c r="F78" s="8">
        <v>51.2</v>
      </c>
      <c r="G78" s="8">
        <v>0</v>
      </c>
      <c r="H78" s="8">
        <v>64</v>
      </c>
      <c r="I78" s="8">
        <v>12.8</v>
      </c>
      <c r="J78" s="8">
        <v>0</v>
      </c>
      <c r="K78" s="8">
        <v>51.2</v>
      </c>
      <c r="L78" s="8">
        <v>6.4</v>
      </c>
      <c r="M78" s="8">
        <v>38.400000000000006</v>
      </c>
      <c r="N78" s="8">
        <v>3.2</v>
      </c>
      <c r="O78" s="8">
        <v>1.6</v>
      </c>
      <c r="P78" s="8">
        <v>1.6</v>
      </c>
      <c r="Q78" s="8">
        <v>4.8000000000000007</v>
      </c>
      <c r="R78" s="9"/>
    </row>
    <row r="79" spans="1:18" ht="18.75" customHeight="1" x14ac:dyDescent="0.15">
      <c r="A79" s="7">
        <v>69</v>
      </c>
      <c r="B79" s="7" t="s">
        <v>54</v>
      </c>
      <c r="C79" s="7" t="s">
        <v>193</v>
      </c>
      <c r="D79" s="7" t="s">
        <v>205</v>
      </c>
      <c r="E79" s="8">
        <v>12.8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9"/>
    </row>
    <row r="80" spans="1:18" ht="18.75" customHeight="1" x14ac:dyDescent="0.15">
      <c r="A80" s="7">
        <v>70</v>
      </c>
      <c r="B80" s="7" t="s">
        <v>43</v>
      </c>
      <c r="C80" s="7" t="s">
        <v>44</v>
      </c>
      <c r="D80" s="7" t="s">
        <v>45</v>
      </c>
      <c r="E80" s="8">
        <v>25.6</v>
      </c>
      <c r="F80" s="8">
        <v>1075.2</v>
      </c>
      <c r="G80" s="8">
        <v>384</v>
      </c>
      <c r="H80" s="8">
        <v>192</v>
      </c>
      <c r="I80" s="8">
        <v>665.6</v>
      </c>
      <c r="J80" s="8">
        <v>76.800000000000011</v>
      </c>
      <c r="K80" s="8">
        <v>243.20000000000002</v>
      </c>
      <c r="L80" s="8">
        <v>140.80000000000001</v>
      </c>
      <c r="M80" s="8">
        <v>166.4</v>
      </c>
      <c r="N80" s="8">
        <v>83.2</v>
      </c>
      <c r="O80" s="8">
        <v>22.400000000000002</v>
      </c>
      <c r="P80" s="8">
        <v>28.8</v>
      </c>
      <c r="Q80" s="8">
        <v>12.8</v>
      </c>
      <c r="R80" s="9"/>
    </row>
    <row r="81" spans="1:18" ht="18.75" customHeight="1" x14ac:dyDescent="0.15">
      <c r="A81" s="7">
        <v>71</v>
      </c>
      <c r="B81" s="7" t="s">
        <v>46</v>
      </c>
      <c r="C81" s="7" t="s">
        <v>56</v>
      </c>
      <c r="D81" s="10" t="s">
        <v>20</v>
      </c>
      <c r="E81" s="8">
        <v>0</v>
      </c>
      <c r="F81" s="8">
        <v>12.8</v>
      </c>
      <c r="G81" s="8">
        <v>6.4</v>
      </c>
      <c r="H81" s="8">
        <v>3.2</v>
      </c>
      <c r="I81" s="8">
        <v>6.4</v>
      </c>
      <c r="J81" s="8">
        <v>1.6</v>
      </c>
      <c r="K81" s="8">
        <v>6.4</v>
      </c>
      <c r="L81" s="8">
        <v>6.4</v>
      </c>
      <c r="M81" s="8">
        <v>0</v>
      </c>
      <c r="N81" s="8">
        <v>12.8</v>
      </c>
      <c r="O81" s="8">
        <v>0</v>
      </c>
      <c r="P81" s="8">
        <v>0</v>
      </c>
      <c r="Q81" s="8">
        <v>0.8</v>
      </c>
      <c r="R81" s="9"/>
    </row>
    <row r="82" spans="1:18" ht="18.75" customHeight="1" x14ac:dyDescent="0.15">
      <c r="A82" s="7">
        <v>72</v>
      </c>
      <c r="B82" s="7" t="s">
        <v>46</v>
      </c>
      <c r="C82" s="7" t="s">
        <v>47</v>
      </c>
      <c r="D82" s="7" t="s">
        <v>117</v>
      </c>
      <c r="E82" s="8">
        <v>0</v>
      </c>
      <c r="F82" s="8">
        <v>76.800000000000011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6.4</v>
      </c>
      <c r="N82" s="8">
        <v>0</v>
      </c>
      <c r="O82" s="8">
        <v>0</v>
      </c>
      <c r="P82" s="8">
        <v>0</v>
      </c>
      <c r="Q82" s="8">
        <v>0</v>
      </c>
      <c r="R82" s="9"/>
    </row>
    <row r="83" spans="1:18" ht="18.75" customHeight="1" x14ac:dyDescent="0.15">
      <c r="A83" s="7">
        <v>73</v>
      </c>
      <c r="B83" s="7" t="s">
        <v>46</v>
      </c>
      <c r="C83" s="7" t="s">
        <v>47</v>
      </c>
      <c r="D83" s="10" t="s">
        <v>157</v>
      </c>
      <c r="E83" s="8">
        <v>0</v>
      </c>
      <c r="F83" s="8">
        <v>0</v>
      </c>
      <c r="G83" s="8">
        <v>0</v>
      </c>
      <c r="H83" s="8">
        <v>0</v>
      </c>
      <c r="I83" s="8">
        <v>1.6</v>
      </c>
      <c r="J83" s="8">
        <v>6.4</v>
      </c>
      <c r="K83" s="8">
        <v>1.6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9"/>
    </row>
    <row r="84" spans="1:18" ht="18.75" customHeight="1" x14ac:dyDescent="0.15">
      <c r="A84" s="7">
        <v>74</v>
      </c>
      <c r="B84" s="7" t="s">
        <v>46</v>
      </c>
      <c r="C84" s="7" t="s">
        <v>47</v>
      </c>
      <c r="D84" s="7" t="s">
        <v>153</v>
      </c>
      <c r="E84" s="8">
        <v>0</v>
      </c>
      <c r="F84" s="8">
        <v>0</v>
      </c>
      <c r="G84" s="8">
        <v>3.2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9"/>
    </row>
    <row r="85" spans="1:18" ht="18.75" customHeight="1" x14ac:dyDescent="0.15">
      <c r="A85" s="7">
        <v>75</v>
      </c>
      <c r="B85" s="7" t="s">
        <v>46</v>
      </c>
      <c r="C85" s="7" t="s">
        <v>47</v>
      </c>
      <c r="D85" s="10" t="s">
        <v>175</v>
      </c>
      <c r="E85" s="8">
        <v>0</v>
      </c>
      <c r="F85" s="8">
        <v>1.6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0.8</v>
      </c>
      <c r="O85" s="8">
        <v>0</v>
      </c>
      <c r="P85" s="8">
        <v>0</v>
      </c>
      <c r="Q85" s="8">
        <v>0</v>
      </c>
      <c r="R85" s="9"/>
    </row>
    <row r="86" spans="1:18" ht="18.75" customHeight="1" x14ac:dyDescent="0.15">
      <c r="A86" s="7">
        <v>76</v>
      </c>
      <c r="B86" s="7" t="s">
        <v>46</v>
      </c>
      <c r="C86" s="7" t="s">
        <v>47</v>
      </c>
      <c r="D86" s="10" t="s">
        <v>32</v>
      </c>
      <c r="E86" s="8">
        <v>0</v>
      </c>
      <c r="F86" s="8">
        <v>3.2</v>
      </c>
      <c r="G86" s="8">
        <v>1.6</v>
      </c>
      <c r="H86" s="8">
        <v>12.8</v>
      </c>
      <c r="I86" s="8">
        <v>0</v>
      </c>
      <c r="J86" s="8">
        <v>38.400000000000006</v>
      </c>
      <c r="K86" s="8">
        <v>6.4</v>
      </c>
      <c r="L86" s="8">
        <v>12.8</v>
      </c>
      <c r="M86" s="8">
        <v>38.400000000000006</v>
      </c>
      <c r="N86" s="8">
        <v>83.2</v>
      </c>
      <c r="O86" s="8">
        <v>0</v>
      </c>
      <c r="P86" s="8">
        <v>0</v>
      </c>
      <c r="Q86" s="8">
        <v>0</v>
      </c>
      <c r="R86" s="9"/>
    </row>
    <row r="87" spans="1:18" ht="18.75" customHeight="1" x14ac:dyDescent="0.15">
      <c r="A87" s="7">
        <v>77</v>
      </c>
      <c r="B87" s="7" t="s">
        <v>46</v>
      </c>
      <c r="C87" s="7" t="s">
        <v>47</v>
      </c>
      <c r="D87" s="7" t="s">
        <v>133</v>
      </c>
      <c r="E87" s="8">
        <v>0</v>
      </c>
      <c r="F87" s="8">
        <v>0</v>
      </c>
      <c r="G87" s="8">
        <v>0</v>
      </c>
      <c r="H87" s="8">
        <v>1.6</v>
      </c>
      <c r="I87" s="8">
        <v>0</v>
      </c>
      <c r="J87" s="8">
        <v>0</v>
      </c>
      <c r="K87" s="8">
        <v>1.6</v>
      </c>
      <c r="L87" s="8">
        <v>0</v>
      </c>
      <c r="M87" s="8">
        <v>12.8</v>
      </c>
      <c r="N87" s="8">
        <v>1.6</v>
      </c>
      <c r="O87" s="8">
        <v>0</v>
      </c>
      <c r="P87" s="8">
        <v>0</v>
      </c>
      <c r="Q87" s="8">
        <v>0</v>
      </c>
      <c r="R87" s="9"/>
    </row>
    <row r="88" spans="1:18" ht="18.75" customHeight="1" x14ac:dyDescent="0.15">
      <c r="A88" s="7">
        <v>78</v>
      </c>
      <c r="B88" s="7" t="s">
        <v>46</v>
      </c>
      <c r="C88" s="7" t="s">
        <v>47</v>
      </c>
      <c r="D88" s="7" t="s">
        <v>145</v>
      </c>
      <c r="E88" s="8">
        <v>0</v>
      </c>
      <c r="F88" s="8">
        <v>3.2</v>
      </c>
      <c r="G88" s="8">
        <v>3.2</v>
      </c>
      <c r="H88" s="8">
        <v>0</v>
      </c>
      <c r="I88" s="8">
        <v>6.4</v>
      </c>
      <c r="J88" s="8">
        <v>0</v>
      </c>
      <c r="K88" s="8">
        <v>0</v>
      </c>
      <c r="L88" s="8">
        <v>0</v>
      </c>
      <c r="M88" s="8">
        <v>0</v>
      </c>
      <c r="N88" s="8">
        <v>3.2</v>
      </c>
      <c r="O88" s="8">
        <v>0</v>
      </c>
      <c r="P88" s="8">
        <v>9.6000000000000014</v>
      </c>
      <c r="Q88" s="8">
        <v>0.4</v>
      </c>
      <c r="R88" s="9"/>
    </row>
    <row r="89" spans="1:18" ht="18.75" customHeight="1" x14ac:dyDescent="0.15">
      <c r="A89" s="7">
        <v>79</v>
      </c>
      <c r="B89" s="7" t="s">
        <v>46</v>
      </c>
      <c r="C89" s="7" t="s">
        <v>48</v>
      </c>
      <c r="D89" s="7" t="s">
        <v>21</v>
      </c>
      <c r="E89" s="8">
        <v>12.8</v>
      </c>
      <c r="F89" s="8">
        <v>12.8</v>
      </c>
      <c r="G89" s="8">
        <v>6.4</v>
      </c>
      <c r="H89" s="8">
        <v>38.400000000000006</v>
      </c>
      <c r="I89" s="8">
        <v>6.4</v>
      </c>
      <c r="J89" s="8">
        <v>25.6</v>
      </c>
      <c r="K89" s="8">
        <v>3.2</v>
      </c>
      <c r="L89" s="8">
        <v>6.4</v>
      </c>
      <c r="M89" s="8">
        <v>6.4</v>
      </c>
      <c r="N89" s="8">
        <v>0</v>
      </c>
      <c r="O89" s="8">
        <v>0</v>
      </c>
      <c r="P89" s="8">
        <v>1.6</v>
      </c>
      <c r="Q89" s="8">
        <v>0.8</v>
      </c>
      <c r="R89" s="9"/>
    </row>
    <row r="90" spans="1:18" ht="18.75" customHeight="1" x14ac:dyDescent="0.15">
      <c r="A90" s="7">
        <v>80</v>
      </c>
      <c r="B90" s="7" t="s">
        <v>66</v>
      </c>
      <c r="C90" s="7" t="s">
        <v>67</v>
      </c>
      <c r="D90" s="7" t="s">
        <v>143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6.4</v>
      </c>
      <c r="K90" s="8">
        <v>0</v>
      </c>
      <c r="L90" s="8">
        <v>3.2</v>
      </c>
      <c r="M90" s="8">
        <v>0</v>
      </c>
      <c r="N90" s="8">
        <v>0.8</v>
      </c>
      <c r="O90" s="8">
        <v>0</v>
      </c>
      <c r="P90" s="8">
        <v>0</v>
      </c>
      <c r="Q90" s="8">
        <v>0</v>
      </c>
      <c r="R90" s="9"/>
    </row>
    <row r="91" spans="1:18" ht="18.75" customHeight="1" x14ac:dyDescent="0.15">
      <c r="A91" s="7">
        <v>81</v>
      </c>
      <c r="B91" s="7" t="s">
        <v>49</v>
      </c>
      <c r="C91" s="7" t="s">
        <v>50</v>
      </c>
      <c r="D91" s="7" t="s">
        <v>178</v>
      </c>
      <c r="E91" s="8">
        <v>0</v>
      </c>
      <c r="F91" s="8">
        <v>0</v>
      </c>
      <c r="G91" s="8">
        <v>1.6</v>
      </c>
      <c r="H91" s="8">
        <v>6.4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9"/>
    </row>
    <row r="92" spans="1:18" ht="18.75" customHeight="1" x14ac:dyDescent="0.15">
      <c r="A92" s="7">
        <v>82</v>
      </c>
      <c r="B92" s="7" t="s">
        <v>49</v>
      </c>
      <c r="C92" s="7" t="s">
        <v>50</v>
      </c>
      <c r="D92" s="7" t="s">
        <v>51</v>
      </c>
      <c r="E92" s="8">
        <v>1.6</v>
      </c>
      <c r="F92" s="8">
        <v>6.4</v>
      </c>
      <c r="G92" s="8">
        <v>1.6</v>
      </c>
      <c r="H92" s="8">
        <v>1.6</v>
      </c>
      <c r="I92" s="8">
        <v>1.6</v>
      </c>
      <c r="J92" s="8">
        <v>0</v>
      </c>
      <c r="K92" s="8">
        <v>6.4</v>
      </c>
      <c r="L92" s="8">
        <v>0</v>
      </c>
      <c r="M92" s="8">
        <v>1.6</v>
      </c>
      <c r="N92" s="8">
        <v>0.8</v>
      </c>
      <c r="O92" s="8">
        <v>0</v>
      </c>
      <c r="P92" s="8">
        <v>0.8</v>
      </c>
      <c r="Q92" s="8">
        <v>0</v>
      </c>
      <c r="R92" s="9"/>
    </row>
    <row r="93" spans="1:18" ht="18.75" customHeight="1" thickBot="1" x14ac:dyDescent="0.2">
      <c r="A93" s="7">
        <v>83</v>
      </c>
      <c r="B93" s="7" t="s">
        <v>64</v>
      </c>
      <c r="C93" s="7" t="s">
        <v>61</v>
      </c>
      <c r="D93" s="7" t="s">
        <v>179</v>
      </c>
      <c r="E93" s="11">
        <v>0</v>
      </c>
      <c r="F93" s="11">
        <v>0</v>
      </c>
      <c r="G93" s="11">
        <v>0.8</v>
      </c>
      <c r="H93" s="11">
        <v>0</v>
      </c>
      <c r="I93" s="11">
        <v>0</v>
      </c>
      <c r="J93" s="11">
        <v>1.6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9"/>
    </row>
    <row r="94" spans="1:18" ht="18.75" customHeight="1" thickTop="1" x14ac:dyDescent="0.15">
      <c r="A94" s="29" t="s">
        <v>118</v>
      </c>
      <c r="B94" s="29"/>
      <c r="C94" s="29"/>
      <c r="D94" s="29"/>
      <c r="E94" s="12">
        <f>SUM(E11:E93)</f>
        <v>97452.000000000044</v>
      </c>
      <c r="F94" s="12">
        <f>SUM(F11:F93)</f>
        <v>64775.199999999997</v>
      </c>
      <c r="G94" s="12">
        <f t="shared" ref="G94:Q94" si="0">SUM(G11:G93)</f>
        <v>63223.999999999993</v>
      </c>
      <c r="H94" s="12">
        <f t="shared" si="0"/>
        <v>8630.3999999999978</v>
      </c>
      <c r="I94" s="12">
        <f t="shared" si="0"/>
        <v>9414.3999999999978</v>
      </c>
      <c r="J94" s="12">
        <f t="shared" si="0"/>
        <v>10838.4</v>
      </c>
      <c r="K94" s="12">
        <f t="shared" si="0"/>
        <v>7739.199999999998</v>
      </c>
      <c r="L94" s="12">
        <f t="shared" si="0"/>
        <v>16206.4</v>
      </c>
      <c r="M94" s="12">
        <f t="shared" si="0"/>
        <v>10419.199999999999</v>
      </c>
      <c r="N94" s="12">
        <f t="shared" si="0"/>
        <v>7300.8000000000011</v>
      </c>
      <c r="O94" s="12">
        <f t="shared" si="0"/>
        <v>2460.8000000000002</v>
      </c>
      <c r="P94" s="12">
        <f t="shared" si="0"/>
        <v>1927.1999999999998</v>
      </c>
      <c r="Q94" s="12">
        <f t="shared" si="0"/>
        <v>555.5999999999998</v>
      </c>
    </row>
    <row r="95" spans="1:18" ht="18.75" customHeight="1" x14ac:dyDescent="0.15">
      <c r="A95" s="30" t="s">
        <v>134</v>
      </c>
      <c r="B95" s="31"/>
      <c r="C95" s="13" t="s">
        <v>34</v>
      </c>
      <c r="D95" s="15"/>
      <c r="E95" s="8">
        <f t="shared" ref="E95:Q95" si="1">E11</f>
        <v>1280</v>
      </c>
      <c r="F95" s="8">
        <f t="shared" si="1"/>
        <v>1894.4</v>
      </c>
      <c r="G95" s="8">
        <f t="shared" si="1"/>
        <v>1689.6000000000001</v>
      </c>
      <c r="H95" s="8">
        <f t="shared" si="1"/>
        <v>5222.4000000000005</v>
      </c>
      <c r="I95" s="8">
        <f t="shared" si="1"/>
        <v>4659.2</v>
      </c>
      <c r="J95" s="8">
        <f t="shared" si="1"/>
        <v>768</v>
      </c>
      <c r="K95" s="8">
        <f t="shared" si="1"/>
        <v>2969.6000000000004</v>
      </c>
      <c r="L95" s="8">
        <f t="shared" si="1"/>
        <v>1587.2</v>
      </c>
      <c r="M95" s="8">
        <f t="shared" si="1"/>
        <v>179.20000000000002</v>
      </c>
      <c r="N95" s="8">
        <f t="shared" si="1"/>
        <v>121.60000000000001</v>
      </c>
      <c r="O95" s="8">
        <f t="shared" si="1"/>
        <v>54.400000000000006</v>
      </c>
      <c r="P95" s="8">
        <f t="shared" si="1"/>
        <v>89.600000000000009</v>
      </c>
      <c r="Q95" s="8">
        <f t="shared" si="1"/>
        <v>25.6</v>
      </c>
    </row>
    <row r="96" spans="1:18" ht="18.75" customHeight="1" x14ac:dyDescent="0.15">
      <c r="A96" s="30"/>
      <c r="B96" s="31"/>
      <c r="C96" s="13" t="s">
        <v>36</v>
      </c>
      <c r="D96" s="15"/>
      <c r="E96" s="8">
        <f t="shared" ref="E96:Q96" si="2">SUM(E12:E31)</f>
        <v>330.4</v>
      </c>
      <c r="F96" s="8">
        <f t="shared" si="2"/>
        <v>536.79999999999995</v>
      </c>
      <c r="G96" s="8">
        <f t="shared" si="2"/>
        <v>475.20000000000005</v>
      </c>
      <c r="H96" s="8">
        <f t="shared" si="2"/>
        <v>286.40000000000003</v>
      </c>
      <c r="I96" s="8">
        <f t="shared" si="2"/>
        <v>177.60000000000002</v>
      </c>
      <c r="J96" s="8">
        <f t="shared" si="2"/>
        <v>372.79999999999995</v>
      </c>
      <c r="K96" s="8">
        <f t="shared" si="2"/>
        <v>385.6</v>
      </c>
      <c r="L96" s="8">
        <f t="shared" si="2"/>
        <v>638.40000000000009</v>
      </c>
      <c r="M96" s="8">
        <f t="shared" si="2"/>
        <v>164.80000000000004</v>
      </c>
      <c r="N96" s="8">
        <f t="shared" si="2"/>
        <v>140</v>
      </c>
      <c r="O96" s="8">
        <f t="shared" si="2"/>
        <v>28.000000000000004</v>
      </c>
      <c r="P96" s="8">
        <f t="shared" si="2"/>
        <v>8.8000000000000007</v>
      </c>
      <c r="Q96" s="8">
        <f t="shared" si="2"/>
        <v>16.8</v>
      </c>
    </row>
    <row r="97" spans="1:17" ht="18.75" customHeight="1" x14ac:dyDescent="0.15">
      <c r="A97" s="30"/>
      <c r="B97" s="31"/>
      <c r="C97" s="13" t="s">
        <v>72</v>
      </c>
      <c r="D97" s="15"/>
      <c r="E97" s="8">
        <f t="shared" ref="E97:Q97" si="3">E32</f>
        <v>1.6</v>
      </c>
      <c r="F97" s="8">
        <f t="shared" si="3"/>
        <v>0</v>
      </c>
      <c r="G97" s="8">
        <f t="shared" si="3"/>
        <v>0</v>
      </c>
      <c r="H97" s="8">
        <f t="shared" si="3"/>
        <v>0</v>
      </c>
      <c r="I97" s="8">
        <f t="shared" si="3"/>
        <v>0</v>
      </c>
      <c r="J97" s="8">
        <f t="shared" si="3"/>
        <v>0</v>
      </c>
      <c r="K97" s="8">
        <f t="shared" si="3"/>
        <v>0</v>
      </c>
      <c r="L97" s="8">
        <f t="shared" si="3"/>
        <v>0</v>
      </c>
      <c r="M97" s="8">
        <f t="shared" si="3"/>
        <v>0</v>
      </c>
      <c r="N97" s="8">
        <f t="shared" si="3"/>
        <v>0</v>
      </c>
      <c r="O97" s="8">
        <f t="shared" si="3"/>
        <v>0</v>
      </c>
      <c r="P97" s="8">
        <f t="shared" si="3"/>
        <v>0</v>
      </c>
      <c r="Q97" s="8">
        <f t="shared" si="3"/>
        <v>0</v>
      </c>
    </row>
    <row r="98" spans="1:17" ht="18.75" customHeight="1" x14ac:dyDescent="0.15">
      <c r="A98" s="30"/>
      <c r="B98" s="31"/>
      <c r="C98" s="13" t="s">
        <v>59</v>
      </c>
      <c r="D98" s="15"/>
      <c r="E98" s="8">
        <f t="shared" ref="E98:Q99" si="4">SUM(E33:E33)</f>
        <v>0</v>
      </c>
      <c r="F98" s="8">
        <f t="shared" si="4"/>
        <v>0</v>
      </c>
      <c r="G98" s="8">
        <f t="shared" si="4"/>
        <v>0</v>
      </c>
      <c r="H98" s="8">
        <f t="shared" si="4"/>
        <v>0</v>
      </c>
      <c r="I98" s="8">
        <f t="shared" si="4"/>
        <v>0</v>
      </c>
      <c r="J98" s="8">
        <f t="shared" si="4"/>
        <v>0</v>
      </c>
      <c r="K98" s="8">
        <f t="shared" si="4"/>
        <v>0</v>
      </c>
      <c r="L98" s="8">
        <f t="shared" si="4"/>
        <v>0</v>
      </c>
      <c r="M98" s="8">
        <f t="shared" si="4"/>
        <v>0</v>
      </c>
      <c r="N98" s="8">
        <f t="shared" si="4"/>
        <v>0</v>
      </c>
      <c r="O98" s="8">
        <f t="shared" si="4"/>
        <v>0</v>
      </c>
      <c r="P98" s="8">
        <f t="shared" si="4"/>
        <v>1.6</v>
      </c>
      <c r="Q98" s="8">
        <f t="shared" si="4"/>
        <v>0</v>
      </c>
    </row>
    <row r="99" spans="1:17" ht="18.75" customHeight="1" x14ac:dyDescent="0.15">
      <c r="A99" s="30"/>
      <c r="B99" s="31"/>
      <c r="C99" s="13" t="s">
        <v>65</v>
      </c>
      <c r="D99" s="15"/>
      <c r="E99" s="8">
        <f t="shared" si="4"/>
        <v>0</v>
      </c>
      <c r="F99" s="8">
        <f t="shared" si="4"/>
        <v>19.200000000000003</v>
      </c>
      <c r="G99" s="8">
        <f t="shared" si="4"/>
        <v>0</v>
      </c>
      <c r="H99" s="8">
        <f t="shared" si="4"/>
        <v>6.4</v>
      </c>
      <c r="I99" s="8">
        <f t="shared" si="4"/>
        <v>6.4</v>
      </c>
      <c r="J99" s="8">
        <f t="shared" si="4"/>
        <v>0</v>
      </c>
      <c r="K99" s="8">
        <f t="shared" si="4"/>
        <v>12.8</v>
      </c>
      <c r="L99" s="8">
        <f t="shared" si="4"/>
        <v>0</v>
      </c>
      <c r="M99" s="8">
        <f t="shared" si="4"/>
        <v>0</v>
      </c>
      <c r="N99" s="8">
        <f t="shared" si="4"/>
        <v>3.2</v>
      </c>
      <c r="O99" s="8">
        <f t="shared" si="4"/>
        <v>0</v>
      </c>
      <c r="P99" s="8">
        <f t="shared" si="4"/>
        <v>1.6</v>
      </c>
      <c r="Q99" s="8">
        <f t="shared" si="4"/>
        <v>0</v>
      </c>
    </row>
    <row r="100" spans="1:17" ht="18.75" customHeight="1" x14ac:dyDescent="0.15">
      <c r="A100" s="30"/>
      <c r="B100" s="31"/>
      <c r="C100" s="13" t="s">
        <v>37</v>
      </c>
      <c r="D100" s="15"/>
      <c r="E100" s="8">
        <f t="shared" ref="E100:Q100" si="5">SUM(E35:E76)</f>
        <v>94596.800000000017</v>
      </c>
      <c r="F100" s="8">
        <f t="shared" si="5"/>
        <v>60761.599999999999</v>
      </c>
      <c r="G100" s="8">
        <f t="shared" si="5"/>
        <v>60471.199999999997</v>
      </c>
      <c r="H100" s="8">
        <f t="shared" si="5"/>
        <v>2462.4</v>
      </c>
      <c r="I100" s="8">
        <f t="shared" si="5"/>
        <v>3806.4000000000005</v>
      </c>
      <c r="J100" s="8">
        <f t="shared" si="5"/>
        <v>9515.2000000000007</v>
      </c>
      <c r="K100" s="8">
        <f t="shared" si="5"/>
        <v>3872.0000000000009</v>
      </c>
      <c r="L100" s="8">
        <f t="shared" si="5"/>
        <v>13715.2</v>
      </c>
      <c r="M100" s="8">
        <f t="shared" si="5"/>
        <v>9779.2000000000007</v>
      </c>
      <c r="N100" s="8">
        <f t="shared" si="5"/>
        <v>6820.8000000000011</v>
      </c>
      <c r="O100" s="8">
        <f t="shared" si="5"/>
        <v>2354.4</v>
      </c>
      <c r="P100" s="8">
        <f t="shared" si="5"/>
        <v>1783.2000000000003</v>
      </c>
      <c r="Q100" s="8">
        <f t="shared" si="5"/>
        <v>493.6</v>
      </c>
    </row>
    <row r="101" spans="1:17" ht="18.75" customHeight="1" x14ac:dyDescent="0.15">
      <c r="A101" s="30"/>
      <c r="B101" s="31"/>
      <c r="C101" s="13" t="s">
        <v>60</v>
      </c>
      <c r="D101" s="15"/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</row>
    <row r="102" spans="1:17" ht="18.75" customHeight="1" x14ac:dyDescent="0.15">
      <c r="A102" s="30"/>
      <c r="B102" s="31"/>
      <c r="C102" s="13" t="s">
        <v>52</v>
      </c>
      <c r="D102" s="15"/>
      <c r="E102" s="8">
        <f t="shared" ref="E102:Q102" si="6">SUM(E77)</f>
        <v>1177.6000000000001</v>
      </c>
      <c r="F102" s="8">
        <f t="shared" si="6"/>
        <v>320</v>
      </c>
      <c r="G102" s="8">
        <f t="shared" si="6"/>
        <v>179.20000000000002</v>
      </c>
      <c r="H102" s="8">
        <f t="shared" si="6"/>
        <v>332.8</v>
      </c>
      <c r="I102" s="8">
        <f t="shared" si="6"/>
        <v>64</v>
      </c>
      <c r="J102" s="8">
        <f t="shared" si="6"/>
        <v>25.6</v>
      </c>
      <c r="K102" s="8">
        <f t="shared" si="6"/>
        <v>179.20000000000002</v>
      </c>
      <c r="L102" s="8">
        <f t="shared" si="6"/>
        <v>89.600000000000009</v>
      </c>
      <c r="M102" s="8">
        <f t="shared" si="6"/>
        <v>25.6</v>
      </c>
      <c r="N102" s="8">
        <f t="shared" si="6"/>
        <v>25.6</v>
      </c>
      <c r="O102" s="8">
        <f t="shared" si="6"/>
        <v>0</v>
      </c>
      <c r="P102" s="8">
        <f t="shared" si="6"/>
        <v>0</v>
      </c>
      <c r="Q102" s="8">
        <f t="shared" si="6"/>
        <v>0</v>
      </c>
    </row>
    <row r="103" spans="1:17" ht="18.75" customHeight="1" x14ac:dyDescent="0.15">
      <c r="A103" s="30"/>
      <c r="B103" s="31"/>
      <c r="C103" s="13" t="s">
        <v>55</v>
      </c>
      <c r="D103" s="15"/>
      <c r="E103" s="8">
        <f t="shared" ref="E103:Q105" si="7">SUM(E78)</f>
        <v>12.8</v>
      </c>
      <c r="F103" s="8">
        <f t="shared" si="7"/>
        <v>51.2</v>
      </c>
      <c r="G103" s="8">
        <f t="shared" si="7"/>
        <v>0</v>
      </c>
      <c r="H103" s="8">
        <f t="shared" si="7"/>
        <v>64</v>
      </c>
      <c r="I103" s="8">
        <f t="shared" si="7"/>
        <v>12.8</v>
      </c>
      <c r="J103" s="8">
        <f t="shared" si="7"/>
        <v>0</v>
      </c>
      <c r="K103" s="8">
        <f t="shared" si="7"/>
        <v>51.2</v>
      </c>
      <c r="L103" s="8">
        <f t="shared" si="7"/>
        <v>6.4</v>
      </c>
      <c r="M103" s="8">
        <f t="shared" si="7"/>
        <v>38.400000000000006</v>
      </c>
      <c r="N103" s="8">
        <f t="shared" si="7"/>
        <v>3.2</v>
      </c>
      <c r="O103" s="8">
        <f t="shared" si="7"/>
        <v>1.6</v>
      </c>
      <c r="P103" s="8">
        <f t="shared" si="7"/>
        <v>1.6</v>
      </c>
      <c r="Q103" s="8">
        <f t="shared" si="7"/>
        <v>4.8000000000000007</v>
      </c>
    </row>
    <row r="104" spans="1:17" ht="18.75" customHeight="1" x14ac:dyDescent="0.15">
      <c r="A104" s="30"/>
      <c r="B104" s="31"/>
      <c r="C104" s="13" t="s">
        <v>193</v>
      </c>
      <c r="D104" s="15"/>
      <c r="E104" s="8">
        <f t="shared" si="7"/>
        <v>12.8</v>
      </c>
      <c r="F104" s="8">
        <f t="shared" si="7"/>
        <v>0</v>
      </c>
      <c r="G104" s="8">
        <f t="shared" si="7"/>
        <v>0</v>
      </c>
      <c r="H104" s="8">
        <f t="shared" si="7"/>
        <v>0</v>
      </c>
      <c r="I104" s="8">
        <f t="shared" si="7"/>
        <v>0</v>
      </c>
      <c r="J104" s="8">
        <f t="shared" si="7"/>
        <v>0</v>
      </c>
      <c r="K104" s="8">
        <f t="shared" si="7"/>
        <v>0</v>
      </c>
      <c r="L104" s="8">
        <f t="shared" si="7"/>
        <v>0</v>
      </c>
      <c r="M104" s="8">
        <f t="shared" si="7"/>
        <v>0</v>
      </c>
      <c r="N104" s="8">
        <f t="shared" si="7"/>
        <v>0</v>
      </c>
      <c r="O104" s="8">
        <f t="shared" si="7"/>
        <v>0</v>
      </c>
      <c r="P104" s="8">
        <f t="shared" si="7"/>
        <v>0</v>
      </c>
      <c r="Q104" s="8">
        <f t="shared" si="7"/>
        <v>0</v>
      </c>
    </row>
    <row r="105" spans="1:17" ht="18.75" customHeight="1" x14ac:dyDescent="0.15">
      <c r="A105" s="30"/>
      <c r="B105" s="31"/>
      <c r="C105" s="13" t="s">
        <v>53</v>
      </c>
      <c r="D105" s="15"/>
      <c r="E105" s="8">
        <f t="shared" si="7"/>
        <v>25.6</v>
      </c>
      <c r="F105" s="8">
        <f t="shared" si="7"/>
        <v>1075.2</v>
      </c>
      <c r="G105" s="8">
        <f t="shared" si="7"/>
        <v>384</v>
      </c>
      <c r="H105" s="8">
        <f t="shared" si="7"/>
        <v>192</v>
      </c>
      <c r="I105" s="8">
        <f t="shared" si="7"/>
        <v>665.6</v>
      </c>
      <c r="J105" s="8">
        <f t="shared" si="7"/>
        <v>76.800000000000011</v>
      </c>
      <c r="K105" s="8">
        <f t="shared" si="7"/>
        <v>243.20000000000002</v>
      </c>
      <c r="L105" s="8">
        <f t="shared" si="7"/>
        <v>140.80000000000001</v>
      </c>
      <c r="M105" s="8">
        <f t="shared" si="7"/>
        <v>166.4</v>
      </c>
      <c r="N105" s="8">
        <f t="shared" si="7"/>
        <v>83.2</v>
      </c>
      <c r="O105" s="8">
        <f t="shared" si="7"/>
        <v>22.400000000000002</v>
      </c>
      <c r="P105" s="8">
        <f t="shared" si="7"/>
        <v>28.8</v>
      </c>
      <c r="Q105" s="8">
        <f t="shared" si="7"/>
        <v>12.8</v>
      </c>
    </row>
    <row r="106" spans="1:17" ht="18.75" customHeight="1" x14ac:dyDescent="0.15">
      <c r="A106" s="30"/>
      <c r="B106" s="31"/>
      <c r="C106" s="13" t="s">
        <v>56</v>
      </c>
      <c r="D106" s="15"/>
      <c r="E106" s="8">
        <f t="shared" ref="E106:Q106" si="8">SUM(E81:E81)</f>
        <v>0</v>
      </c>
      <c r="F106" s="8">
        <f t="shared" si="8"/>
        <v>12.8</v>
      </c>
      <c r="G106" s="8">
        <f t="shared" si="8"/>
        <v>6.4</v>
      </c>
      <c r="H106" s="8">
        <f t="shared" si="8"/>
        <v>3.2</v>
      </c>
      <c r="I106" s="8">
        <f t="shared" si="8"/>
        <v>6.4</v>
      </c>
      <c r="J106" s="8">
        <f t="shared" si="8"/>
        <v>1.6</v>
      </c>
      <c r="K106" s="8">
        <f t="shared" si="8"/>
        <v>6.4</v>
      </c>
      <c r="L106" s="8">
        <f t="shared" si="8"/>
        <v>6.4</v>
      </c>
      <c r="M106" s="8">
        <f t="shared" si="8"/>
        <v>0</v>
      </c>
      <c r="N106" s="8">
        <f t="shared" si="8"/>
        <v>12.8</v>
      </c>
      <c r="O106" s="8">
        <f t="shared" si="8"/>
        <v>0</v>
      </c>
      <c r="P106" s="8">
        <f t="shared" si="8"/>
        <v>0</v>
      </c>
      <c r="Q106" s="8">
        <f t="shared" si="8"/>
        <v>0.8</v>
      </c>
    </row>
    <row r="107" spans="1:17" ht="18.75" customHeight="1" x14ac:dyDescent="0.15">
      <c r="A107" s="30"/>
      <c r="B107" s="31"/>
      <c r="C107" s="13" t="s">
        <v>47</v>
      </c>
      <c r="D107" s="15"/>
      <c r="E107" s="8">
        <f t="shared" ref="E107:Q107" si="9">SUM(E82:E88)</f>
        <v>0</v>
      </c>
      <c r="F107" s="8">
        <f t="shared" si="9"/>
        <v>84.800000000000011</v>
      </c>
      <c r="G107" s="8">
        <f t="shared" si="9"/>
        <v>8</v>
      </c>
      <c r="H107" s="8">
        <f t="shared" si="9"/>
        <v>14.4</v>
      </c>
      <c r="I107" s="8">
        <f t="shared" si="9"/>
        <v>8</v>
      </c>
      <c r="J107" s="8">
        <f t="shared" si="9"/>
        <v>44.800000000000004</v>
      </c>
      <c r="K107" s="8">
        <f t="shared" si="9"/>
        <v>9.6</v>
      </c>
      <c r="L107" s="8">
        <f t="shared" si="9"/>
        <v>12.8</v>
      </c>
      <c r="M107" s="8">
        <f t="shared" si="9"/>
        <v>57.600000000000009</v>
      </c>
      <c r="N107" s="8">
        <f t="shared" si="9"/>
        <v>88.8</v>
      </c>
      <c r="O107" s="8">
        <f t="shared" si="9"/>
        <v>0</v>
      </c>
      <c r="P107" s="8">
        <f t="shared" si="9"/>
        <v>9.6000000000000014</v>
      </c>
      <c r="Q107" s="8">
        <f t="shared" si="9"/>
        <v>0.4</v>
      </c>
    </row>
    <row r="108" spans="1:17" ht="18.75" customHeight="1" x14ac:dyDescent="0.15">
      <c r="A108" s="30"/>
      <c r="B108" s="31"/>
      <c r="C108" s="13" t="s">
        <v>48</v>
      </c>
      <c r="D108" s="15"/>
      <c r="E108" s="8">
        <f t="shared" ref="E108:Q108" si="10">SUM(E89)</f>
        <v>12.8</v>
      </c>
      <c r="F108" s="8">
        <f t="shared" si="10"/>
        <v>12.8</v>
      </c>
      <c r="G108" s="8">
        <f t="shared" si="10"/>
        <v>6.4</v>
      </c>
      <c r="H108" s="8">
        <f t="shared" si="10"/>
        <v>38.400000000000006</v>
      </c>
      <c r="I108" s="8">
        <f t="shared" si="10"/>
        <v>6.4</v>
      </c>
      <c r="J108" s="8">
        <f t="shared" si="10"/>
        <v>25.6</v>
      </c>
      <c r="K108" s="8">
        <f t="shared" si="10"/>
        <v>3.2</v>
      </c>
      <c r="L108" s="8">
        <f t="shared" si="10"/>
        <v>6.4</v>
      </c>
      <c r="M108" s="8">
        <f t="shared" si="10"/>
        <v>6.4</v>
      </c>
      <c r="N108" s="8">
        <f t="shared" si="10"/>
        <v>0</v>
      </c>
      <c r="O108" s="8">
        <f t="shared" si="10"/>
        <v>0</v>
      </c>
      <c r="P108" s="8">
        <f t="shared" si="10"/>
        <v>1.6</v>
      </c>
      <c r="Q108" s="8">
        <f t="shared" si="10"/>
        <v>0.8</v>
      </c>
    </row>
    <row r="109" spans="1:17" ht="18.75" customHeight="1" x14ac:dyDescent="0.15">
      <c r="A109" s="30"/>
      <c r="B109" s="31"/>
      <c r="C109" s="13" t="s">
        <v>67</v>
      </c>
      <c r="D109" s="15"/>
      <c r="E109" s="8">
        <f t="shared" ref="E109:Q109" si="11">SUM(E90:E90)</f>
        <v>0</v>
      </c>
      <c r="F109" s="8">
        <f t="shared" si="11"/>
        <v>0</v>
      </c>
      <c r="G109" s="8">
        <f t="shared" si="11"/>
        <v>0</v>
      </c>
      <c r="H109" s="8">
        <f t="shared" si="11"/>
        <v>0</v>
      </c>
      <c r="I109" s="8">
        <f t="shared" si="11"/>
        <v>0</v>
      </c>
      <c r="J109" s="8">
        <f t="shared" si="11"/>
        <v>6.4</v>
      </c>
      <c r="K109" s="8">
        <f t="shared" si="11"/>
        <v>0</v>
      </c>
      <c r="L109" s="8">
        <f t="shared" si="11"/>
        <v>3.2</v>
      </c>
      <c r="M109" s="8">
        <f t="shared" si="11"/>
        <v>0</v>
      </c>
      <c r="N109" s="8">
        <f t="shared" si="11"/>
        <v>0.8</v>
      </c>
      <c r="O109" s="8">
        <f t="shared" si="11"/>
        <v>0</v>
      </c>
      <c r="P109" s="8">
        <f t="shared" si="11"/>
        <v>0</v>
      </c>
      <c r="Q109" s="8">
        <f t="shared" si="11"/>
        <v>0</v>
      </c>
    </row>
    <row r="110" spans="1:17" ht="18.75" customHeight="1" x14ac:dyDescent="0.15">
      <c r="A110" s="30"/>
      <c r="B110" s="31"/>
      <c r="C110" s="13" t="s">
        <v>50</v>
      </c>
      <c r="D110" s="14"/>
      <c r="E110" s="8">
        <f t="shared" ref="E110:Q110" si="12">SUM(E91:E92)</f>
        <v>1.6</v>
      </c>
      <c r="F110" s="8">
        <f t="shared" si="12"/>
        <v>6.4</v>
      </c>
      <c r="G110" s="8">
        <f t="shared" si="12"/>
        <v>3.2</v>
      </c>
      <c r="H110" s="8">
        <f t="shared" si="12"/>
        <v>8</v>
      </c>
      <c r="I110" s="8">
        <f t="shared" si="12"/>
        <v>1.6</v>
      </c>
      <c r="J110" s="8">
        <f t="shared" si="12"/>
        <v>0</v>
      </c>
      <c r="K110" s="8">
        <f t="shared" si="12"/>
        <v>6.4</v>
      </c>
      <c r="L110" s="8">
        <f t="shared" si="12"/>
        <v>0</v>
      </c>
      <c r="M110" s="8">
        <f t="shared" si="12"/>
        <v>1.6</v>
      </c>
      <c r="N110" s="8">
        <f t="shared" si="12"/>
        <v>0.8</v>
      </c>
      <c r="O110" s="8">
        <f t="shared" si="12"/>
        <v>0</v>
      </c>
      <c r="P110" s="8">
        <f t="shared" si="12"/>
        <v>0.8</v>
      </c>
      <c r="Q110" s="8">
        <f t="shared" si="12"/>
        <v>0</v>
      </c>
    </row>
    <row r="111" spans="1:17" ht="18.75" customHeight="1" x14ac:dyDescent="0.15">
      <c r="A111" s="51"/>
      <c r="B111" s="52"/>
      <c r="C111" s="13" t="s">
        <v>61</v>
      </c>
      <c r="D111" s="14"/>
      <c r="E111" s="8">
        <f t="shared" ref="E111:Q111" si="13">SUM(E93)</f>
        <v>0</v>
      </c>
      <c r="F111" s="8">
        <f t="shared" si="13"/>
        <v>0</v>
      </c>
      <c r="G111" s="8">
        <f t="shared" si="13"/>
        <v>0.8</v>
      </c>
      <c r="H111" s="8">
        <f t="shared" si="13"/>
        <v>0</v>
      </c>
      <c r="I111" s="8">
        <f t="shared" si="13"/>
        <v>0</v>
      </c>
      <c r="J111" s="8">
        <f t="shared" si="13"/>
        <v>1.6</v>
      </c>
      <c r="K111" s="8">
        <f t="shared" si="13"/>
        <v>0</v>
      </c>
      <c r="L111" s="8">
        <f t="shared" si="13"/>
        <v>0</v>
      </c>
      <c r="M111" s="8">
        <f t="shared" si="13"/>
        <v>0</v>
      </c>
      <c r="N111" s="8">
        <f t="shared" si="13"/>
        <v>0</v>
      </c>
      <c r="O111" s="8">
        <f t="shared" si="13"/>
        <v>0</v>
      </c>
      <c r="P111" s="8">
        <f t="shared" si="13"/>
        <v>0</v>
      </c>
      <c r="Q111" s="8">
        <f t="shared" si="13"/>
        <v>0</v>
      </c>
    </row>
    <row r="112" spans="1:17" ht="18.75" customHeight="1" x14ac:dyDescent="0.15">
      <c r="A112" s="50" t="s">
        <v>23</v>
      </c>
      <c r="B112" s="50"/>
      <c r="C112" s="33" t="s">
        <v>24</v>
      </c>
      <c r="D112" s="33"/>
      <c r="E112" s="43" t="s">
        <v>135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5"/>
    </row>
    <row r="113" spans="1:17" ht="18.75" customHeight="1" x14ac:dyDescent="0.15">
      <c r="A113" s="32"/>
      <c r="B113" s="32"/>
      <c r="C113" s="33" t="s">
        <v>25</v>
      </c>
      <c r="D113" s="33"/>
      <c r="E113" s="43" t="s">
        <v>154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5"/>
    </row>
    <row r="114" spans="1:17" ht="18.75" customHeight="1" x14ac:dyDescent="0.15">
      <c r="A114" s="32"/>
      <c r="B114" s="32"/>
      <c r="C114" s="33" t="s">
        <v>119</v>
      </c>
      <c r="D114" s="33"/>
      <c r="E114" s="43" t="s">
        <v>136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5"/>
    </row>
    <row r="115" spans="1:17" ht="18.75" customHeight="1" x14ac:dyDescent="0.15">
      <c r="A115" s="34"/>
      <c r="B115" s="34"/>
      <c r="C115" s="33" t="s">
        <v>120</v>
      </c>
      <c r="D115" s="33"/>
      <c r="E115" s="43" t="s">
        <v>137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5"/>
    </row>
    <row r="116" spans="1:17" ht="18.75" customHeight="1" x14ac:dyDescent="0.15">
      <c r="A116" s="47" t="s">
        <v>121</v>
      </c>
      <c r="B116" s="48"/>
      <c r="C116" s="48"/>
      <c r="D116" s="48"/>
      <c r="E116" s="16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8"/>
    </row>
    <row r="117" spans="1:17" ht="18.75" customHeight="1" x14ac:dyDescent="0.15">
      <c r="A117" s="35"/>
      <c r="B117" s="36"/>
      <c r="C117" s="36"/>
      <c r="D117" s="36"/>
      <c r="E117" s="27">
        <f>E116*500</f>
        <v>0</v>
      </c>
      <c r="Q117" s="19"/>
    </row>
    <row r="118" spans="1:17" ht="18.75" customHeight="1" x14ac:dyDescent="0.15">
      <c r="A118" s="37"/>
      <c r="B118" s="38"/>
      <c r="C118" s="38"/>
      <c r="D118" s="38"/>
      <c r="E118" s="20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2"/>
    </row>
    <row r="119" spans="1:17" x14ac:dyDescent="0.15">
      <c r="A119" s="3" t="s">
        <v>122</v>
      </c>
    </row>
    <row r="120" spans="1:17" x14ac:dyDescent="0.15"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x14ac:dyDescent="0.15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x14ac:dyDescent="0.15">
      <c r="E122" s="9"/>
    </row>
  </sheetData>
  <mergeCells count="26">
    <mergeCell ref="A9:D9"/>
    <mergeCell ref="A5:D5"/>
    <mergeCell ref="A6:D6"/>
    <mergeCell ref="A7:D7"/>
    <mergeCell ref="A8:D8"/>
    <mergeCell ref="A2:D2"/>
    <mergeCell ref="A3:D3"/>
    <mergeCell ref="A4:D4"/>
    <mergeCell ref="E10:Q10"/>
    <mergeCell ref="A94:D94"/>
    <mergeCell ref="A95:B111"/>
    <mergeCell ref="A112:B112"/>
    <mergeCell ref="C112:D112"/>
    <mergeCell ref="E112:Q112"/>
    <mergeCell ref="A113:B113"/>
    <mergeCell ref="C113:D113"/>
    <mergeCell ref="E113:Q113"/>
    <mergeCell ref="A114:B114"/>
    <mergeCell ref="C114:D114"/>
    <mergeCell ref="E114:Q114"/>
    <mergeCell ref="A115:B115"/>
    <mergeCell ref="C115:D115"/>
    <mergeCell ref="E115:Q115"/>
    <mergeCell ref="A116:D116"/>
    <mergeCell ref="A117:D117"/>
    <mergeCell ref="A118:D118"/>
  </mergeCells>
  <phoneticPr fontId="1"/>
  <pageMargins left="0.98425196850393704" right="0.19685039370078741" top="0.74803149606299213" bottom="0.74803149606299213" header="0.31496062992125984" footer="0.31496062992125984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5F1A-1704-498F-9734-C4E85C52AEDB}">
  <sheetPr>
    <pageSetUpPr fitToPage="1"/>
  </sheetPr>
  <dimension ref="A2:R110"/>
  <sheetViews>
    <sheetView topLeftCell="A83" zoomScale="70" zoomScaleNormal="70" workbookViewId="0">
      <selection activeCell="E105" sqref="E105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8" width="10.875" style="3" bestFit="1" customWidth="1"/>
    <col min="19" max="16384" width="9" style="3"/>
  </cols>
  <sheetData>
    <row r="2" spans="1:18" ht="18.75" customHeight="1" x14ac:dyDescent="0.15">
      <c r="A2" s="49" t="s">
        <v>160</v>
      </c>
      <c r="B2" s="49"/>
      <c r="C2" s="49"/>
      <c r="D2" s="49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167</v>
      </c>
      <c r="P3" s="4" t="s">
        <v>168</v>
      </c>
      <c r="Q3" s="4" t="s">
        <v>169</v>
      </c>
    </row>
    <row r="4" spans="1:18" ht="18.75" customHeight="1" x14ac:dyDescent="0.15">
      <c r="A4" s="46" t="s">
        <v>86</v>
      </c>
      <c r="B4" s="46"/>
      <c r="C4" s="46"/>
      <c r="D4" s="46"/>
      <c r="E4" s="23">
        <v>45155</v>
      </c>
      <c r="F4" s="23">
        <v>45155</v>
      </c>
      <c r="G4" s="23">
        <v>45155</v>
      </c>
      <c r="H4" s="23">
        <v>45141</v>
      </c>
      <c r="I4" s="23">
        <v>45141</v>
      </c>
      <c r="J4" s="23">
        <v>45155</v>
      </c>
      <c r="K4" s="23">
        <v>45141</v>
      </c>
      <c r="L4" s="28">
        <v>45155</v>
      </c>
      <c r="M4" s="23">
        <v>45140</v>
      </c>
      <c r="N4" s="23">
        <v>45140</v>
      </c>
      <c r="O4" s="23">
        <v>45139</v>
      </c>
      <c r="P4" s="23">
        <v>45139</v>
      </c>
      <c r="Q4" s="23">
        <v>45139</v>
      </c>
    </row>
    <row r="5" spans="1:18" ht="18.75" customHeight="1" x14ac:dyDescent="0.15">
      <c r="A5" s="46" t="s">
        <v>87</v>
      </c>
      <c r="B5" s="46"/>
      <c r="C5" s="46"/>
      <c r="D5" s="46"/>
      <c r="E5" s="24">
        <v>0.46319444444444446</v>
      </c>
      <c r="F5" s="24">
        <v>0.41597222222222219</v>
      </c>
      <c r="G5" s="24">
        <v>0.3972222222222222</v>
      </c>
      <c r="H5" s="24">
        <v>0.44513888888888892</v>
      </c>
      <c r="I5" s="24">
        <v>0.41875000000000001</v>
      </c>
      <c r="J5" s="24">
        <v>0.4993055555555555</v>
      </c>
      <c r="K5" s="24">
        <v>0.40069444444444446</v>
      </c>
      <c r="L5" s="24">
        <v>0.52152777777777781</v>
      </c>
      <c r="M5" s="24">
        <v>0.38263888888888892</v>
      </c>
      <c r="N5" s="24">
        <v>0.44722222222222219</v>
      </c>
      <c r="O5" s="24">
        <v>0.35347222222222219</v>
      </c>
      <c r="P5" s="24">
        <v>0.38472222222222219</v>
      </c>
      <c r="Q5" s="24">
        <v>0.40486111111111112</v>
      </c>
    </row>
    <row r="6" spans="1:18" ht="18.75" customHeight="1" x14ac:dyDescent="0.15">
      <c r="A6" s="46" t="s">
        <v>88</v>
      </c>
      <c r="B6" s="46"/>
      <c r="C6" s="46"/>
      <c r="D6" s="46"/>
      <c r="E6" s="4">
        <v>7.2</v>
      </c>
      <c r="F6" s="4">
        <v>5.5</v>
      </c>
      <c r="G6" s="25">
        <v>11</v>
      </c>
      <c r="H6" s="25">
        <v>7</v>
      </c>
      <c r="I6" s="25">
        <v>9</v>
      </c>
      <c r="J6" s="25">
        <v>17</v>
      </c>
      <c r="K6" s="25">
        <v>15</v>
      </c>
      <c r="L6" s="25">
        <v>17</v>
      </c>
      <c r="M6" s="25">
        <v>13</v>
      </c>
      <c r="N6" s="4">
        <v>9.5</v>
      </c>
      <c r="O6" s="4">
        <v>15.5</v>
      </c>
      <c r="P6" s="25">
        <v>30</v>
      </c>
      <c r="Q6" s="25">
        <v>60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500</v>
      </c>
      <c r="F9" s="5">
        <v>650</v>
      </c>
      <c r="G9" s="5">
        <v>500</v>
      </c>
      <c r="H9" s="5">
        <v>100</v>
      </c>
      <c r="I9" s="5">
        <v>100</v>
      </c>
      <c r="J9" s="5">
        <v>600</v>
      </c>
      <c r="K9" s="5">
        <v>150</v>
      </c>
      <c r="L9" s="5">
        <v>600</v>
      </c>
      <c r="M9" s="5">
        <v>100</v>
      </c>
      <c r="N9" s="5">
        <v>50</v>
      </c>
      <c r="O9" s="5">
        <v>50</v>
      </c>
      <c r="P9" s="5">
        <v>50</v>
      </c>
      <c r="Q9" s="5">
        <v>300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358.40000000000003</v>
      </c>
      <c r="F11" s="8">
        <v>435.20000000000005</v>
      </c>
      <c r="G11" s="8">
        <v>1331.2</v>
      </c>
      <c r="H11" s="8">
        <v>19584</v>
      </c>
      <c r="I11" s="8">
        <v>3072</v>
      </c>
      <c r="J11" s="8">
        <v>716.80000000000007</v>
      </c>
      <c r="K11" s="8">
        <v>921.6</v>
      </c>
      <c r="L11" s="8">
        <v>691.2</v>
      </c>
      <c r="M11" s="8">
        <v>793.6</v>
      </c>
      <c r="N11" s="8">
        <v>243.20000000000002</v>
      </c>
      <c r="O11" s="8">
        <v>8</v>
      </c>
      <c r="P11" s="8">
        <v>16</v>
      </c>
      <c r="Q11" s="8">
        <v>11.200000000000001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0</v>
      </c>
      <c r="F12" s="8">
        <v>3.2</v>
      </c>
      <c r="G12" s="8">
        <v>0</v>
      </c>
      <c r="H12" s="8">
        <v>12.8</v>
      </c>
      <c r="I12" s="8">
        <v>3.2</v>
      </c>
      <c r="J12" s="8">
        <v>3.2</v>
      </c>
      <c r="K12" s="8">
        <v>3.2</v>
      </c>
      <c r="L12" s="8">
        <v>0</v>
      </c>
      <c r="M12" s="8">
        <v>0</v>
      </c>
      <c r="N12" s="8">
        <v>0</v>
      </c>
      <c r="O12" s="8">
        <v>0</v>
      </c>
      <c r="P12" s="8">
        <v>0.4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6.4</v>
      </c>
      <c r="F13" s="8">
        <v>25.6</v>
      </c>
      <c r="G13" s="8">
        <v>6.4</v>
      </c>
      <c r="H13" s="8">
        <v>1.6</v>
      </c>
      <c r="I13" s="8">
        <v>3.2</v>
      </c>
      <c r="J13" s="8">
        <v>0</v>
      </c>
      <c r="K13" s="8">
        <v>1.6</v>
      </c>
      <c r="L13" s="8">
        <v>0</v>
      </c>
      <c r="M13" s="8">
        <v>0</v>
      </c>
      <c r="N13" s="8">
        <v>0</v>
      </c>
      <c r="O13" s="8">
        <v>0.8</v>
      </c>
      <c r="P13" s="8">
        <v>0</v>
      </c>
      <c r="Q13" s="8">
        <v>0.4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0</v>
      </c>
      <c r="F14" s="8">
        <v>6.4</v>
      </c>
      <c r="G14" s="8">
        <v>0</v>
      </c>
      <c r="H14" s="8">
        <v>1.6</v>
      </c>
      <c r="I14" s="8">
        <v>32</v>
      </c>
      <c r="J14" s="8">
        <v>3.2</v>
      </c>
      <c r="K14" s="8">
        <v>44.800000000000004</v>
      </c>
      <c r="L14" s="8">
        <v>3.2</v>
      </c>
      <c r="M14" s="8">
        <v>1.6</v>
      </c>
      <c r="N14" s="8">
        <v>0.8</v>
      </c>
      <c r="O14" s="8">
        <v>0</v>
      </c>
      <c r="P14" s="8">
        <v>4.8000000000000007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0</v>
      </c>
      <c r="F15" s="8">
        <v>0</v>
      </c>
      <c r="G15" s="8">
        <v>0</v>
      </c>
      <c r="H15" s="8">
        <v>0</v>
      </c>
      <c r="I15" s="8">
        <v>1.6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138</v>
      </c>
      <c r="E16" s="8">
        <v>0</v>
      </c>
      <c r="F16" s="8">
        <v>0</v>
      </c>
      <c r="G16" s="8">
        <v>0</v>
      </c>
      <c r="H16" s="8">
        <v>3.2</v>
      </c>
      <c r="I16" s="8">
        <v>1.6</v>
      </c>
      <c r="J16" s="8">
        <v>0</v>
      </c>
      <c r="K16" s="8">
        <v>3.2</v>
      </c>
      <c r="L16" s="8">
        <v>3.2</v>
      </c>
      <c r="M16" s="8">
        <v>0</v>
      </c>
      <c r="N16" s="8">
        <v>0.8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125</v>
      </c>
      <c r="E17" s="8">
        <v>0</v>
      </c>
      <c r="F17" s="8">
        <v>6.4</v>
      </c>
      <c r="G17" s="8">
        <v>0</v>
      </c>
      <c r="H17" s="8">
        <v>0</v>
      </c>
      <c r="I17" s="8">
        <v>0</v>
      </c>
      <c r="J17" s="8">
        <v>0</v>
      </c>
      <c r="K17" s="8">
        <v>3.2</v>
      </c>
      <c r="L17" s="8">
        <v>0</v>
      </c>
      <c r="M17" s="8">
        <v>0</v>
      </c>
      <c r="N17" s="8">
        <v>0</v>
      </c>
      <c r="O17" s="8">
        <v>0</v>
      </c>
      <c r="P17" s="8">
        <v>0.8</v>
      </c>
      <c r="Q17" s="8">
        <v>0.4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95</v>
      </c>
      <c r="E18" s="8">
        <v>76.800000000000011</v>
      </c>
      <c r="F18" s="8">
        <v>25.6</v>
      </c>
      <c r="G18" s="8">
        <v>12.8</v>
      </c>
      <c r="H18" s="8">
        <v>3.2</v>
      </c>
      <c r="I18" s="8">
        <v>0</v>
      </c>
      <c r="J18" s="8">
        <v>6.4</v>
      </c>
      <c r="K18" s="8">
        <v>19.200000000000003</v>
      </c>
      <c r="L18" s="8">
        <v>0</v>
      </c>
      <c r="M18" s="8">
        <v>0.8</v>
      </c>
      <c r="N18" s="8">
        <v>1.6</v>
      </c>
      <c r="O18" s="8">
        <v>3.2</v>
      </c>
      <c r="P18" s="8">
        <v>6.4</v>
      </c>
      <c r="Q18" s="8">
        <v>3.2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10" t="s">
        <v>163</v>
      </c>
      <c r="E19" s="8"/>
      <c r="F19" s="8"/>
      <c r="G19" s="8"/>
      <c r="H19" s="8"/>
      <c r="I19" s="8"/>
      <c r="J19" s="8">
        <v>12.8</v>
      </c>
      <c r="K19" s="8"/>
      <c r="L19" s="8"/>
      <c r="M19" s="8">
        <v>6.4</v>
      </c>
      <c r="N19" s="8"/>
      <c r="O19" s="8"/>
      <c r="P19" s="8"/>
      <c r="Q19" s="8"/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150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3.2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96</v>
      </c>
      <c r="E21" s="8">
        <v>3.2</v>
      </c>
      <c r="F21" s="8">
        <v>3.2</v>
      </c>
      <c r="G21" s="8">
        <v>6.4</v>
      </c>
      <c r="H21" s="8">
        <v>6.4</v>
      </c>
      <c r="I21" s="8">
        <v>1.6</v>
      </c>
      <c r="J21" s="8">
        <v>25.6</v>
      </c>
      <c r="K21" s="8">
        <v>64</v>
      </c>
      <c r="L21" s="8">
        <v>19.200000000000003</v>
      </c>
      <c r="M21" s="8">
        <v>19.200000000000003</v>
      </c>
      <c r="N21" s="8">
        <v>17.600000000000001</v>
      </c>
      <c r="O21" s="8">
        <v>0</v>
      </c>
      <c r="P21" s="8">
        <v>0</v>
      </c>
      <c r="Q21" s="8">
        <v>6.4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10" t="s">
        <v>183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0.4</v>
      </c>
      <c r="O22" s="8">
        <v>0.4</v>
      </c>
      <c r="P22" s="8">
        <v>0</v>
      </c>
      <c r="Q22" s="8">
        <v>3.2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97</v>
      </c>
      <c r="E23" s="8">
        <v>3.2</v>
      </c>
      <c r="F23" s="8">
        <v>0</v>
      </c>
      <c r="G23" s="8">
        <v>3.2</v>
      </c>
      <c r="H23" s="8">
        <v>38.400000000000006</v>
      </c>
      <c r="I23" s="8">
        <v>0</v>
      </c>
      <c r="J23" s="8">
        <v>3.2</v>
      </c>
      <c r="K23" s="8">
        <v>3.2</v>
      </c>
      <c r="L23" s="8">
        <v>1.6</v>
      </c>
      <c r="M23" s="8">
        <v>1.6</v>
      </c>
      <c r="N23" s="8">
        <v>0.8</v>
      </c>
      <c r="O23" s="8">
        <v>0.8</v>
      </c>
      <c r="P23" s="8">
        <v>3.2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98</v>
      </c>
      <c r="E24" s="8">
        <v>6.4</v>
      </c>
      <c r="F24" s="8">
        <v>38.400000000000006</v>
      </c>
      <c r="G24" s="8">
        <v>51.2</v>
      </c>
      <c r="H24" s="8">
        <v>32</v>
      </c>
      <c r="I24" s="8">
        <v>44.800000000000004</v>
      </c>
      <c r="J24" s="8">
        <v>0</v>
      </c>
      <c r="K24" s="8">
        <v>32</v>
      </c>
      <c r="L24" s="8">
        <v>0</v>
      </c>
      <c r="M24" s="8">
        <v>19.200000000000003</v>
      </c>
      <c r="N24" s="8">
        <v>14.4</v>
      </c>
      <c r="O24" s="8">
        <v>0</v>
      </c>
      <c r="P24" s="8">
        <v>6.4</v>
      </c>
      <c r="Q24" s="8">
        <v>11.200000000000001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10" t="s">
        <v>7</v>
      </c>
      <c r="E25" s="8">
        <v>25.6</v>
      </c>
      <c r="F25" s="8">
        <v>6.4</v>
      </c>
      <c r="G25" s="8">
        <v>0</v>
      </c>
      <c r="H25" s="8">
        <v>32</v>
      </c>
      <c r="I25" s="8">
        <v>12.8</v>
      </c>
      <c r="J25" s="8">
        <v>0</v>
      </c>
      <c r="K25" s="8">
        <v>51.2</v>
      </c>
      <c r="L25" s="8">
        <v>0</v>
      </c>
      <c r="M25" s="8">
        <v>0</v>
      </c>
      <c r="N25" s="8">
        <v>1.6</v>
      </c>
      <c r="O25" s="8">
        <v>0</v>
      </c>
      <c r="P25" s="8">
        <v>0</v>
      </c>
      <c r="Q25" s="8">
        <v>0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7" t="s">
        <v>99</v>
      </c>
      <c r="E26" s="8">
        <v>3.2</v>
      </c>
      <c r="F26" s="8">
        <v>25.6</v>
      </c>
      <c r="G26" s="8">
        <v>25.6</v>
      </c>
      <c r="H26" s="8">
        <v>3.2</v>
      </c>
      <c r="I26" s="8">
        <v>19.200000000000003</v>
      </c>
      <c r="J26" s="8">
        <v>0</v>
      </c>
      <c r="K26" s="8">
        <v>3.2</v>
      </c>
      <c r="L26" s="8">
        <v>1.6</v>
      </c>
      <c r="M26" s="8">
        <v>3.2</v>
      </c>
      <c r="N26" s="8">
        <v>4.8000000000000007</v>
      </c>
      <c r="O26" s="8">
        <v>3.2</v>
      </c>
      <c r="P26" s="8">
        <v>3.2</v>
      </c>
      <c r="Q26" s="8">
        <v>0.8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171</v>
      </c>
      <c r="E27" s="8">
        <v>0</v>
      </c>
      <c r="F27" s="8">
        <v>0</v>
      </c>
      <c r="G27" s="8">
        <v>3.2</v>
      </c>
      <c r="H27" s="8">
        <v>6.4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0.4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57</v>
      </c>
      <c r="E28" s="8">
        <v>0</v>
      </c>
      <c r="F28" s="8">
        <v>0</v>
      </c>
      <c r="G28" s="8">
        <v>0</v>
      </c>
      <c r="H28" s="8">
        <v>1.6</v>
      </c>
      <c r="I28" s="8">
        <v>1.6</v>
      </c>
      <c r="J28" s="8">
        <v>0</v>
      </c>
      <c r="K28" s="8">
        <v>1.6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10" t="s">
        <v>5</v>
      </c>
      <c r="E29" s="8">
        <v>0</v>
      </c>
      <c r="F29" s="8">
        <v>3.2</v>
      </c>
      <c r="G29" s="8">
        <v>0</v>
      </c>
      <c r="H29" s="8">
        <v>1.6</v>
      </c>
      <c r="I29" s="8">
        <v>3.2</v>
      </c>
      <c r="J29" s="8">
        <v>3.2</v>
      </c>
      <c r="K29" s="8">
        <v>12.8</v>
      </c>
      <c r="L29" s="8">
        <v>3.2</v>
      </c>
      <c r="M29" s="8">
        <v>0.8</v>
      </c>
      <c r="N29" s="8">
        <v>0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10" t="s">
        <v>159</v>
      </c>
      <c r="E30" s="8">
        <v>0</v>
      </c>
      <c r="F30" s="8">
        <v>1.6</v>
      </c>
      <c r="G30" s="8">
        <v>0</v>
      </c>
      <c r="H30" s="8">
        <v>1.6</v>
      </c>
      <c r="I30" s="8">
        <v>1.6</v>
      </c>
      <c r="J30" s="8">
        <v>19.200000000000003</v>
      </c>
      <c r="K30" s="8">
        <v>3.2</v>
      </c>
      <c r="L30" s="8">
        <v>12.8</v>
      </c>
      <c r="M30" s="8">
        <v>9.6000000000000014</v>
      </c>
      <c r="N30" s="8">
        <v>1.6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35</v>
      </c>
      <c r="C31" s="7" t="s">
        <v>36</v>
      </c>
      <c r="D31" s="7" t="s">
        <v>101</v>
      </c>
      <c r="E31" s="8">
        <v>6.4</v>
      </c>
      <c r="F31" s="8">
        <v>6.4</v>
      </c>
      <c r="G31" s="8">
        <v>3.2</v>
      </c>
      <c r="H31" s="8">
        <v>0</v>
      </c>
      <c r="I31" s="8">
        <v>3.2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1.6</v>
      </c>
      <c r="Q31" s="8">
        <v>0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65</v>
      </c>
      <c r="D32" s="10" t="s">
        <v>130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3.2</v>
      </c>
      <c r="L32" s="8">
        <v>0</v>
      </c>
      <c r="M32" s="8">
        <v>1.6</v>
      </c>
      <c r="N32" s="8">
        <v>0</v>
      </c>
      <c r="O32" s="8">
        <v>0</v>
      </c>
      <c r="P32" s="8">
        <v>1.6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7" t="s">
        <v>164</v>
      </c>
      <c r="E33" s="8">
        <v>25.6</v>
      </c>
      <c r="F33" s="8">
        <v>51.2</v>
      </c>
      <c r="G33" s="8">
        <v>38.400000000000006</v>
      </c>
      <c r="H33" s="8">
        <v>12.8</v>
      </c>
      <c r="I33" s="8">
        <v>38.400000000000006</v>
      </c>
      <c r="J33" s="8">
        <v>6.4</v>
      </c>
      <c r="K33" s="8">
        <v>0</v>
      </c>
      <c r="L33" s="8">
        <v>0</v>
      </c>
      <c r="M33" s="8">
        <v>9.6000000000000014</v>
      </c>
      <c r="N33" s="8">
        <v>0.8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127</v>
      </c>
      <c r="E34" s="8">
        <v>0</v>
      </c>
      <c r="F34" s="8">
        <v>0</v>
      </c>
      <c r="G34" s="8">
        <v>25.6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103</v>
      </c>
      <c r="E35" s="8">
        <v>115.2</v>
      </c>
      <c r="F35" s="8">
        <v>204.8</v>
      </c>
      <c r="G35" s="8">
        <v>268.8</v>
      </c>
      <c r="H35" s="8">
        <v>64</v>
      </c>
      <c r="I35" s="8">
        <v>0</v>
      </c>
      <c r="J35" s="8">
        <v>25.6</v>
      </c>
      <c r="K35" s="8">
        <v>57.6</v>
      </c>
      <c r="L35" s="8">
        <v>70.400000000000006</v>
      </c>
      <c r="M35" s="8">
        <v>19.200000000000003</v>
      </c>
      <c r="N35" s="8">
        <v>14.4</v>
      </c>
      <c r="O35" s="8">
        <v>0</v>
      </c>
      <c r="P35" s="8">
        <v>0</v>
      </c>
      <c r="Q35" s="8">
        <v>9.6000000000000014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131</v>
      </c>
      <c r="E36" s="8">
        <v>0</v>
      </c>
      <c r="F36" s="8">
        <v>12.8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104</v>
      </c>
      <c r="E37" s="8">
        <v>33792</v>
      </c>
      <c r="F37" s="8">
        <v>38092.800000000003</v>
      </c>
      <c r="G37" s="8">
        <v>27648</v>
      </c>
      <c r="H37" s="8">
        <v>115.2</v>
      </c>
      <c r="I37" s="8">
        <v>83.2</v>
      </c>
      <c r="J37" s="8">
        <v>588.80000000000007</v>
      </c>
      <c r="K37" s="8">
        <v>3686.4</v>
      </c>
      <c r="L37" s="8">
        <v>947.2</v>
      </c>
      <c r="M37" s="8">
        <v>217.60000000000002</v>
      </c>
      <c r="N37" s="8">
        <v>17.600000000000001</v>
      </c>
      <c r="O37" s="8">
        <v>4.8000000000000007</v>
      </c>
      <c r="P37" s="8">
        <v>0</v>
      </c>
      <c r="Q37" s="8">
        <v>3.2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7" t="s">
        <v>9</v>
      </c>
      <c r="E38" s="8">
        <v>614.40000000000009</v>
      </c>
      <c r="F38" s="8">
        <v>665.6</v>
      </c>
      <c r="G38" s="8">
        <v>435.20000000000005</v>
      </c>
      <c r="H38" s="8">
        <v>1664</v>
      </c>
      <c r="I38" s="8">
        <v>2457.6000000000004</v>
      </c>
      <c r="J38" s="8">
        <v>19.200000000000003</v>
      </c>
      <c r="K38" s="8">
        <v>38.400000000000006</v>
      </c>
      <c r="L38" s="8">
        <v>32</v>
      </c>
      <c r="M38" s="8">
        <v>9.6000000000000014</v>
      </c>
      <c r="N38" s="8">
        <v>3.2</v>
      </c>
      <c r="O38" s="8">
        <v>1.6</v>
      </c>
      <c r="P38" s="8">
        <v>0</v>
      </c>
      <c r="Q38" s="8">
        <v>1.6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105</v>
      </c>
      <c r="E39" s="8">
        <v>0</v>
      </c>
      <c r="F39" s="8">
        <v>25.6</v>
      </c>
      <c r="G39" s="8">
        <v>12.8</v>
      </c>
      <c r="H39" s="8">
        <v>0</v>
      </c>
      <c r="I39" s="8">
        <v>0</v>
      </c>
      <c r="J39" s="8">
        <v>38.400000000000006</v>
      </c>
      <c r="K39" s="8">
        <v>32</v>
      </c>
      <c r="L39" s="8">
        <v>6.4</v>
      </c>
      <c r="M39" s="8">
        <v>51.2</v>
      </c>
      <c r="N39" s="8">
        <v>27.200000000000003</v>
      </c>
      <c r="O39" s="8">
        <v>12.8</v>
      </c>
      <c r="P39" s="8">
        <v>3.2</v>
      </c>
      <c r="Q39" s="8">
        <v>20.8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31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8</v>
      </c>
      <c r="O40" s="8">
        <v>0</v>
      </c>
      <c r="P40" s="8">
        <v>0</v>
      </c>
      <c r="Q40" s="8">
        <v>0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26</v>
      </c>
      <c r="E41" s="8">
        <v>115.2</v>
      </c>
      <c r="F41" s="8">
        <v>204.8</v>
      </c>
      <c r="G41" s="8">
        <v>179.20000000000002</v>
      </c>
      <c r="H41" s="8">
        <v>345.6</v>
      </c>
      <c r="I41" s="8">
        <v>108.80000000000001</v>
      </c>
      <c r="J41" s="8">
        <v>0</v>
      </c>
      <c r="K41" s="8">
        <v>768</v>
      </c>
      <c r="L41" s="8">
        <v>0</v>
      </c>
      <c r="M41" s="8">
        <v>16</v>
      </c>
      <c r="N41" s="8">
        <v>12.8</v>
      </c>
      <c r="O41" s="8">
        <v>0</v>
      </c>
      <c r="P41" s="8">
        <v>0</v>
      </c>
      <c r="Q41" s="8">
        <v>0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206</v>
      </c>
      <c r="E42" s="8">
        <v>0</v>
      </c>
      <c r="F42" s="8">
        <v>0</v>
      </c>
      <c r="G42" s="8">
        <v>1.6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7" t="s">
        <v>106</v>
      </c>
      <c r="E43" s="8">
        <v>0</v>
      </c>
      <c r="F43" s="8">
        <v>0</v>
      </c>
      <c r="G43" s="8">
        <v>0</v>
      </c>
      <c r="H43" s="8">
        <v>1.6</v>
      </c>
      <c r="I43" s="8">
        <v>0</v>
      </c>
      <c r="J43" s="8">
        <v>3.2</v>
      </c>
      <c r="K43" s="8">
        <v>3.2</v>
      </c>
      <c r="L43" s="8">
        <v>1.6</v>
      </c>
      <c r="M43" s="8">
        <v>0.8</v>
      </c>
      <c r="N43" s="8">
        <v>0</v>
      </c>
      <c r="O43" s="8">
        <v>0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107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0.8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128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0.8</v>
      </c>
      <c r="P45" s="8">
        <v>0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12</v>
      </c>
      <c r="E46" s="8">
        <v>76.800000000000011</v>
      </c>
      <c r="F46" s="8">
        <v>51.2</v>
      </c>
      <c r="G46" s="8">
        <v>25.6</v>
      </c>
      <c r="H46" s="8">
        <v>0</v>
      </c>
      <c r="I46" s="8">
        <v>0</v>
      </c>
      <c r="J46" s="8">
        <v>12.8</v>
      </c>
      <c r="K46" s="8">
        <v>6.4</v>
      </c>
      <c r="L46" s="8">
        <v>0</v>
      </c>
      <c r="M46" s="8">
        <v>0</v>
      </c>
      <c r="N46" s="8">
        <v>4.8000000000000007</v>
      </c>
      <c r="O46" s="8">
        <v>4.8000000000000007</v>
      </c>
      <c r="P46" s="8">
        <v>0</v>
      </c>
      <c r="Q46" s="8">
        <v>4.8000000000000007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108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6.4</v>
      </c>
      <c r="K47" s="8">
        <v>0</v>
      </c>
      <c r="L47" s="8">
        <v>0</v>
      </c>
      <c r="M47" s="8">
        <v>0</v>
      </c>
      <c r="N47" s="8">
        <v>1.6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13</v>
      </c>
      <c r="E48" s="8">
        <v>0</v>
      </c>
      <c r="F48" s="8">
        <v>0</v>
      </c>
      <c r="G48" s="8">
        <v>6.4</v>
      </c>
      <c r="H48" s="8">
        <v>6.4</v>
      </c>
      <c r="I48" s="8">
        <v>0</v>
      </c>
      <c r="J48" s="8">
        <v>1.6</v>
      </c>
      <c r="K48" s="8">
        <v>0</v>
      </c>
      <c r="L48" s="8">
        <v>0</v>
      </c>
      <c r="M48" s="8">
        <v>16</v>
      </c>
      <c r="N48" s="8">
        <v>0.8</v>
      </c>
      <c r="O48" s="8">
        <v>4.8000000000000007</v>
      </c>
      <c r="P48" s="8">
        <v>4.8000000000000007</v>
      </c>
      <c r="Q48" s="8">
        <v>0.8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58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3.2</v>
      </c>
      <c r="P49" s="8">
        <v>4.8000000000000007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14</v>
      </c>
      <c r="E50" s="8">
        <v>6.4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3.2</v>
      </c>
      <c r="L50" s="8">
        <v>0</v>
      </c>
      <c r="M50" s="8">
        <v>3.2</v>
      </c>
      <c r="N50" s="8">
        <v>0</v>
      </c>
      <c r="O50" s="8">
        <v>1.6</v>
      </c>
      <c r="P50" s="8">
        <v>0</v>
      </c>
      <c r="Q50" s="8">
        <v>1.6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15</v>
      </c>
      <c r="E51" s="8">
        <v>3.2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3.2</v>
      </c>
      <c r="L51" s="8">
        <v>0</v>
      </c>
      <c r="M51" s="8">
        <v>0</v>
      </c>
      <c r="N51" s="8">
        <v>6.4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109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12.8</v>
      </c>
      <c r="K52" s="8">
        <v>0</v>
      </c>
      <c r="L52" s="8">
        <v>12.8</v>
      </c>
      <c r="M52" s="8">
        <v>0</v>
      </c>
      <c r="N52" s="8">
        <v>0</v>
      </c>
      <c r="O52" s="8">
        <v>0</v>
      </c>
      <c r="P52" s="8">
        <v>0</v>
      </c>
      <c r="Q52" s="8">
        <v>1.6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110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1.6</v>
      </c>
      <c r="O53" s="8">
        <v>0</v>
      </c>
      <c r="P53" s="8">
        <v>1.6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38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4.8000000000000007</v>
      </c>
      <c r="P54" s="8">
        <v>0</v>
      </c>
      <c r="Q54" s="8">
        <v>4.8000000000000007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70</v>
      </c>
      <c r="E55" s="8">
        <v>51.2</v>
      </c>
      <c r="F55" s="8">
        <v>38.400000000000006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19.200000000000003</v>
      </c>
      <c r="N55" s="8">
        <v>0</v>
      </c>
      <c r="O55" s="8">
        <v>0</v>
      </c>
      <c r="P55" s="8">
        <v>6.4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29</v>
      </c>
      <c r="E56" s="8">
        <v>0</v>
      </c>
      <c r="F56" s="8">
        <v>3.2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30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11.200000000000001</v>
      </c>
      <c r="Q57" s="8">
        <v>1.6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27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25.6</v>
      </c>
      <c r="M58" s="8">
        <v>9.6000000000000014</v>
      </c>
      <c r="N58" s="8">
        <v>8</v>
      </c>
      <c r="O58" s="8">
        <v>0</v>
      </c>
      <c r="P58" s="8">
        <v>0</v>
      </c>
      <c r="Q58" s="8">
        <v>4.8000000000000007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139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9.6000000000000014</v>
      </c>
      <c r="Q59" s="8">
        <v>0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17</v>
      </c>
      <c r="E60" s="8">
        <v>0</v>
      </c>
      <c r="F60" s="8">
        <v>76.800000000000011</v>
      </c>
      <c r="G60" s="8">
        <v>0</v>
      </c>
      <c r="H60" s="8">
        <v>6.4</v>
      </c>
      <c r="I60" s="8">
        <v>0</v>
      </c>
      <c r="J60" s="8">
        <v>25.6</v>
      </c>
      <c r="K60" s="8">
        <v>0</v>
      </c>
      <c r="L60" s="8">
        <v>6.4</v>
      </c>
      <c r="M60" s="8">
        <v>0</v>
      </c>
      <c r="N60" s="8">
        <v>0</v>
      </c>
      <c r="O60" s="8">
        <v>12.8</v>
      </c>
      <c r="P60" s="8">
        <v>8</v>
      </c>
      <c r="Q60" s="8">
        <v>0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7" t="s">
        <v>111</v>
      </c>
      <c r="E61" s="8">
        <v>12902.400000000001</v>
      </c>
      <c r="F61" s="8">
        <v>1715.2</v>
      </c>
      <c r="G61" s="8">
        <v>3174.4</v>
      </c>
      <c r="H61" s="8">
        <v>96</v>
      </c>
      <c r="I61" s="8">
        <v>1433.6000000000001</v>
      </c>
      <c r="J61" s="8">
        <v>204.8</v>
      </c>
      <c r="K61" s="8">
        <v>44.800000000000004</v>
      </c>
      <c r="L61" s="8">
        <v>83.2</v>
      </c>
      <c r="M61" s="8">
        <v>16</v>
      </c>
      <c r="N61" s="8">
        <v>6.4</v>
      </c>
      <c r="O61" s="8">
        <v>25.6</v>
      </c>
      <c r="P61" s="8">
        <v>3.2</v>
      </c>
      <c r="Q61" s="8">
        <v>1.6</v>
      </c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112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3.2</v>
      </c>
      <c r="P62" s="8">
        <v>0</v>
      </c>
      <c r="Q62" s="8">
        <v>3.2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185</v>
      </c>
      <c r="E63" s="8">
        <v>409.6</v>
      </c>
      <c r="F63" s="8">
        <v>640</v>
      </c>
      <c r="G63" s="8">
        <v>320</v>
      </c>
      <c r="H63" s="8">
        <v>224</v>
      </c>
      <c r="I63" s="8">
        <v>172.8</v>
      </c>
      <c r="J63" s="8">
        <v>44.800000000000004</v>
      </c>
      <c r="K63" s="8">
        <v>640</v>
      </c>
      <c r="L63" s="8">
        <v>64</v>
      </c>
      <c r="M63" s="8">
        <v>6.4</v>
      </c>
      <c r="N63" s="8">
        <v>0</v>
      </c>
      <c r="O63" s="8">
        <v>0</v>
      </c>
      <c r="P63" s="8">
        <v>0</v>
      </c>
      <c r="Q63" s="8">
        <v>0</v>
      </c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113</v>
      </c>
      <c r="E64" s="8">
        <v>12.8</v>
      </c>
      <c r="F64" s="8">
        <v>166.4</v>
      </c>
      <c r="G64" s="8">
        <v>12.8</v>
      </c>
      <c r="H64" s="8">
        <v>32</v>
      </c>
      <c r="I64" s="8">
        <v>12.8</v>
      </c>
      <c r="J64" s="8">
        <v>12.8</v>
      </c>
      <c r="K64" s="8">
        <v>38.400000000000006</v>
      </c>
      <c r="L64" s="8">
        <v>12.8</v>
      </c>
      <c r="M64" s="8">
        <v>16</v>
      </c>
      <c r="N64" s="8">
        <v>6.4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7" t="s">
        <v>207</v>
      </c>
      <c r="E65" s="8">
        <v>0</v>
      </c>
      <c r="F65" s="8">
        <v>0</v>
      </c>
      <c r="G65" s="8">
        <v>1.6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0.8</v>
      </c>
      <c r="O65" s="8">
        <v>0.4</v>
      </c>
      <c r="P65" s="8">
        <v>0</v>
      </c>
      <c r="Q65" s="8">
        <v>0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7" t="s">
        <v>152</v>
      </c>
      <c r="E66" s="8">
        <v>6.4</v>
      </c>
      <c r="F66" s="8">
        <v>1.6</v>
      </c>
      <c r="G66" s="8">
        <v>6.4</v>
      </c>
      <c r="H66" s="8">
        <v>25.6</v>
      </c>
      <c r="I66" s="8">
        <v>3.2</v>
      </c>
      <c r="J66" s="8">
        <v>0</v>
      </c>
      <c r="K66" s="8">
        <v>19.200000000000003</v>
      </c>
      <c r="L66" s="8">
        <v>3.2</v>
      </c>
      <c r="M66" s="8">
        <v>9.6000000000000014</v>
      </c>
      <c r="N66" s="8">
        <v>8</v>
      </c>
      <c r="O66" s="8">
        <v>0</v>
      </c>
      <c r="P66" s="8">
        <v>0</v>
      </c>
      <c r="Q66" s="8">
        <v>0.8</v>
      </c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7" t="s">
        <v>114</v>
      </c>
      <c r="E67" s="8">
        <v>38.400000000000006</v>
      </c>
      <c r="F67" s="8">
        <v>19.200000000000003</v>
      </c>
      <c r="G67" s="8">
        <v>3.2</v>
      </c>
      <c r="H67" s="8">
        <v>0</v>
      </c>
      <c r="I67" s="8">
        <v>1.6</v>
      </c>
      <c r="J67" s="8">
        <v>3.2</v>
      </c>
      <c r="K67" s="8">
        <v>6.4</v>
      </c>
      <c r="L67" s="8">
        <v>3.2</v>
      </c>
      <c r="M67" s="8">
        <v>0</v>
      </c>
      <c r="N67" s="8">
        <v>1.6</v>
      </c>
      <c r="O67" s="8">
        <v>0</v>
      </c>
      <c r="P67" s="8">
        <v>0</v>
      </c>
      <c r="Q67" s="8">
        <v>0</v>
      </c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115</v>
      </c>
      <c r="E68" s="8">
        <v>345.6</v>
      </c>
      <c r="F68" s="8">
        <v>243.20000000000002</v>
      </c>
      <c r="G68" s="8">
        <v>691.2</v>
      </c>
      <c r="H68" s="8">
        <v>51.2</v>
      </c>
      <c r="I68" s="8">
        <v>12.8</v>
      </c>
      <c r="J68" s="8">
        <v>38.400000000000006</v>
      </c>
      <c r="K68" s="8">
        <v>108.80000000000001</v>
      </c>
      <c r="L68" s="8">
        <v>121.60000000000001</v>
      </c>
      <c r="M68" s="8">
        <v>22.400000000000002</v>
      </c>
      <c r="N68" s="8">
        <v>16</v>
      </c>
      <c r="O68" s="8">
        <v>9.6000000000000014</v>
      </c>
      <c r="P68" s="8">
        <v>1.6</v>
      </c>
      <c r="Q68" s="8">
        <v>0.4</v>
      </c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7" t="s">
        <v>116</v>
      </c>
      <c r="E69" s="8">
        <v>64</v>
      </c>
      <c r="F69" s="8">
        <v>51.2</v>
      </c>
      <c r="G69" s="8">
        <v>102.4</v>
      </c>
      <c r="H69" s="8">
        <v>6.4</v>
      </c>
      <c r="I69" s="8">
        <v>12.8</v>
      </c>
      <c r="J69" s="8">
        <v>19.200000000000003</v>
      </c>
      <c r="K69" s="8">
        <v>12.8</v>
      </c>
      <c r="L69" s="8">
        <v>76.800000000000011</v>
      </c>
      <c r="M69" s="8">
        <v>1.6</v>
      </c>
      <c r="N69" s="8">
        <v>73.600000000000009</v>
      </c>
      <c r="O69" s="8">
        <v>19.200000000000003</v>
      </c>
      <c r="P69" s="8">
        <v>41.6</v>
      </c>
      <c r="Q69" s="8">
        <v>11.200000000000001</v>
      </c>
      <c r="R69" s="9"/>
    </row>
    <row r="70" spans="1:18" ht="18.75" customHeight="1" x14ac:dyDescent="0.15">
      <c r="A70" s="7">
        <v>60</v>
      </c>
      <c r="B70" s="7" t="s">
        <v>41</v>
      </c>
      <c r="C70" s="7" t="s">
        <v>42</v>
      </c>
      <c r="D70" s="7" t="s">
        <v>18</v>
      </c>
      <c r="E70" s="8">
        <v>38.400000000000006</v>
      </c>
      <c r="F70" s="8">
        <v>89.600000000000009</v>
      </c>
      <c r="G70" s="8">
        <v>38.400000000000006</v>
      </c>
      <c r="H70" s="8">
        <v>1996.8000000000002</v>
      </c>
      <c r="I70" s="8">
        <v>1715.2</v>
      </c>
      <c r="J70" s="8">
        <v>3.2</v>
      </c>
      <c r="K70" s="8">
        <v>640</v>
      </c>
      <c r="L70" s="8">
        <v>19.200000000000003</v>
      </c>
      <c r="M70" s="8">
        <v>19.200000000000003</v>
      </c>
      <c r="N70" s="8">
        <v>6.4</v>
      </c>
      <c r="O70" s="8">
        <v>0</v>
      </c>
      <c r="P70" s="8">
        <v>0</v>
      </c>
      <c r="Q70" s="8">
        <v>0</v>
      </c>
      <c r="R70" s="9"/>
    </row>
    <row r="71" spans="1:18" ht="18.75" customHeight="1" x14ac:dyDescent="0.15">
      <c r="A71" s="7">
        <v>61</v>
      </c>
      <c r="B71" s="7" t="s">
        <v>54</v>
      </c>
      <c r="C71" s="7" t="s">
        <v>55</v>
      </c>
      <c r="D71" s="7" t="s">
        <v>19</v>
      </c>
      <c r="E71" s="8">
        <v>38.400000000000006</v>
      </c>
      <c r="F71" s="8">
        <v>38.400000000000006</v>
      </c>
      <c r="G71" s="8">
        <v>6.4</v>
      </c>
      <c r="H71" s="8">
        <v>51.2</v>
      </c>
      <c r="I71" s="8">
        <v>25.6</v>
      </c>
      <c r="J71" s="8">
        <v>0</v>
      </c>
      <c r="K71" s="8">
        <v>0</v>
      </c>
      <c r="L71" s="8">
        <v>0</v>
      </c>
      <c r="M71" s="8">
        <v>1.6</v>
      </c>
      <c r="N71" s="8">
        <v>0.8</v>
      </c>
      <c r="O71" s="8">
        <v>6.4</v>
      </c>
      <c r="P71" s="8">
        <v>3.2</v>
      </c>
      <c r="Q71" s="8">
        <v>6.4</v>
      </c>
      <c r="R71" s="9"/>
    </row>
    <row r="72" spans="1:18" ht="18.75" customHeight="1" x14ac:dyDescent="0.15">
      <c r="A72" s="7">
        <v>62</v>
      </c>
      <c r="B72" s="7" t="s">
        <v>54</v>
      </c>
      <c r="C72" s="7" t="s">
        <v>193</v>
      </c>
      <c r="D72" s="7" t="s">
        <v>205</v>
      </c>
      <c r="E72" s="8">
        <v>25.6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9"/>
    </row>
    <row r="73" spans="1:18" ht="18.75" customHeight="1" x14ac:dyDescent="0.15">
      <c r="A73" s="7">
        <v>63</v>
      </c>
      <c r="B73" s="7" t="s">
        <v>43</v>
      </c>
      <c r="C73" s="7" t="s">
        <v>44</v>
      </c>
      <c r="D73" s="7" t="s">
        <v>45</v>
      </c>
      <c r="E73" s="8">
        <v>76.800000000000011</v>
      </c>
      <c r="F73" s="8">
        <v>140.80000000000001</v>
      </c>
      <c r="G73" s="8">
        <v>89.600000000000009</v>
      </c>
      <c r="H73" s="8">
        <v>89.600000000000009</v>
      </c>
      <c r="I73" s="8">
        <v>96</v>
      </c>
      <c r="J73" s="8">
        <v>44.800000000000004</v>
      </c>
      <c r="K73" s="8">
        <v>268.8</v>
      </c>
      <c r="L73" s="8">
        <v>57.6</v>
      </c>
      <c r="M73" s="8">
        <v>217.60000000000002</v>
      </c>
      <c r="N73" s="8">
        <v>14.4</v>
      </c>
      <c r="O73" s="8">
        <v>3.2</v>
      </c>
      <c r="P73" s="8">
        <v>8</v>
      </c>
      <c r="Q73" s="8">
        <v>9.6000000000000014</v>
      </c>
      <c r="R73" s="9"/>
    </row>
    <row r="74" spans="1:18" ht="18.75" customHeight="1" x14ac:dyDescent="0.15">
      <c r="A74" s="7">
        <v>64</v>
      </c>
      <c r="B74" s="7" t="s">
        <v>46</v>
      </c>
      <c r="C74" s="7" t="s">
        <v>56</v>
      </c>
      <c r="D74" s="10" t="s">
        <v>20</v>
      </c>
      <c r="E74" s="8">
        <v>0</v>
      </c>
      <c r="F74" s="8">
        <v>6.4</v>
      </c>
      <c r="G74" s="8">
        <v>0</v>
      </c>
      <c r="H74" s="8">
        <v>0</v>
      </c>
      <c r="I74" s="8">
        <v>6.4</v>
      </c>
      <c r="J74" s="8">
        <v>0</v>
      </c>
      <c r="K74" s="8">
        <v>0</v>
      </c>
      <c r="L74" s="8">
        <v>0</v>
      </c>
      <c r="M74" s="8">
        <v>0</v>
      </c>
      <c r="N74" s="8">
        <v>3.2</v>
      </c>
      <c r="O74" s="8">
        <v>0</v>
      </c>
      <c r="P74" s="8">
        <v>0.8</v>
      </c>
      <c r="Q74" s="8">
        <v>0</v>
      </c>
      <c r="R74" s="9"/>
    </row>
    <row r="75" spans="1:18" ht="18.75" customHeight="1" x14ac:dyDescent="0.15">
      <c r="A75" s="7">
        <v>65</v>
      </c>
      <c r="B75" s="7" t="s">
        <v>46</v>
      </c>
      <c r="C75" s="7" t="s">
        <v>56</v>
      </c>
      <c r="D75" s="10" t="s">
        <v>129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1.6</v>
      </c>
      <c r="L75" s="8">
        <v>19.200000000000003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9"/>
    </row>
    <row r="76" spans="1:18" ht="18.75" customHeight="1" x14ac:dyDescent="0.15">
      <c r="A76" s="7">
        <v>66</v>
      </c>
      <c r="B76" s="7" t="s">
        <v>46</v>
      </c>
      <c r="C76" s="7" t="s">
        <v>47</v>
      </c>
      <c r="D76" s="10" t="s">
        <v>157</v>
      </c>
      <c r="E76" s="8">
        <v>0</v>
      </c>
      <c r="F76" s="8">
        <v>0</v>
      </c>
      <c r="G76" s="8">
        <v>0</v>
      </c>
      <c r="H76" s="8">
        <v>0</v>
      </c>
      <c r="I76" s="8">
        <v>1.6</v>
      </c>
      <c r="J76" s="8">
        <v>0</v>
      </c>
      <c r="K76" s="8">
        <v>12.8</v>
      </c>
      <c r="L76" s="8">
        <v>0</v>
      </c>
      <c r="M76" s="8">
        <v>0.8</v>
      </c>
      <c r="N76" s="8">
        <v>0</v>
      </c>
      <c r="O76" s="8">
        <v>0</v>
      </c>
      <c r="P76" s="8">
        <v>0</v>
      </c>
      <c r="Q76" s="8">
        <v>0</v>
      </c>
      <c r="R76" s="9"/>
    </row>
    <row r="77" spans="1:18" ht="18.75" customHeight="1" x14ac:dyDescent="0.15">
      <c r="A77" s="7">
        <v>67</v>
      </c>
      <c r="B77" s="7" t="s">
        <v>46</v>
      </c>
      <c r="C77" s="7" t="s">
        <v>47</v>
      </c>
      <c r="D77" s="10" t="s">
        <v>32</v>
      </c>
      <c r="E77" s="8">
        <v>0</v>
      </c>
      <c r="F77" s="8">
        <v>0</v>
      </c>
      <c r="G77" s="8">
        <v>0</v>
      </c>
      <c r="H77" s="8">
        <v>1.6</v>
      </c>
      <c r="I77" s="8">
        <v>0.8</v>
      </c>
      <c r="J77" s="8">
        <v>1.6</v>
      </c>
      <c r="K77" s="8">
        <v>3.2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9"/>
    </row>
    <row r="78" spans="1:18" ht="18.75" customHeight="1" x14ac:dyDescent="0.15">
      <c r="A78" s="7">
        <v>68</v>
      </c>
      <c r="B78" s="7" t="s">
        <v>46</v>
      </c>
      <c r="C78" s="7" t="s">
        <v>47</v>
      </c>
      <c r="D78" s="7" t="s">
        <v>133</v>
      </c>
      <c r="E78" s="8">
        <v>1.6</v>
      </c>
      <c r="F78" s="8">
        <v>3.2</v>
      </c>
      <c r="G78" s="8">
        <v>6.4</v>
      </c>
      <c r="H78" s="8">
        <v>0</v>
      </c>
      <c r="I78" s="8">
        <v>0</v>
      </c>
      <c r="J78" s="8">
        <v>3.2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0.8</v>
      </c>
      <c r="Q78" s="8">
        <v>0</v>
      </c>
      <c r="R78" s="9"/>
    </row>
    <row r="79" spans="1:18" ht="18.75" customHeight="1" x14ac:dyDescent="0.15">
      <c r="A79" s="7">
        <v>69</v>
      </c>
      <c r="B79" s="7" t="s">
        <v>46</v>
      </c>
      <c r="C79" s="7" t="s">
        <v>47</v>
      </c>
      <c r="D79" s="7" t="s">
        <v>145</v>
      </c>
      <c r="E79" s="8">
        <v>51.2</v>
      </c>
      <c r="F79" s="8">
        <v>51.2</v>
      </c>
      <c r="G79" s="8">
        <v>12.8</v>
      </c>
      <c r="H79" s="8">
        <v>12.8</v>
      </c>
      <c r="I79" s="8">
        <v>12.8</v>
      </c>
      <c r="J79" s="8">
        <v>12.8</v>
      </c>
      <c r="K79" s="8">
        <v>0</v>
      </c>
      <c r="L79" s="8">
        <v>3.2</v>
      </c>
      <c r="M79" s="8">
        <v>1.6</v>
      </c>
      <c r="N79" s="8">
        <v>8</v>
      </c>
      <c r="O79" s="8">
        <v>6.4</v>
      </c>
      <c r="P79" s="8">
        <v>1.6</v>
      </c>
      <c r="Q79" s="8">
        <v>6.4</v>
      </c>
      <c r="R79" s="9"/>
    </row>
    <row r="80" spans="1:18" ht="18.75" customHeight="1" x14ac:dyDescent="0.15">
      <c r="A80" s="7">
        <v>70</v>
      </c>
      <c r="B80" s="7" t="s">
        <v>46</v>
      </c>
      <c r="C80" s="7" t="s">
        <v>48</v>
      </c>
      <c r="D80" s="7" t="s">
        <v>21</v>
      </c>
      <c r="E80" s="8">
        <v>3.2</v>
      </c>
      <c r="F80" s="8">
        <v>3.2</v>
      </c>
      <c r="G80" s="8">
        <v>38.400000000000006</v>
      </c>
      <c r="H80" s="8">
        <v>3.2</v>
      </c>
      <c r="I80" s="8">
        <v>1.6</v>
      </c>
      <c r="J80" s="8">
        <v>3.2</v>
      </c>
      <c r="K80" s="8">
        <v>1.6</v>
      </c>
      <c r="L80" s="8">
        <v>44.800000000000004</v>
      </c>
      <c r="M80" s="8">
        <v>3.2</v>
      </c>
      <c r="N80" s="8">
        <v>0.8</v>
      </c>
      <c r="O80" s="8">
        <v>0.8</v>
      </c>
      <c r="P80" s="8">
        <v>0.4</v>
      </c>
      <c r="Q80" s="8">
        <v>0.8</v>
      </c>
      <c r="R80" s="9"/>
    </row>
    <row r="81" spans="1:18" ht="18.75" customHeight="1" x14ac:dyDescent="0.15">
      <c r="A81" s="7">
        <v>71</v>
      </c>
      <c r="B81" s="7" t="s">
        <v>66</v>
      </c>
      <c r="C81" s="7" t="s">
        <v>67</v>
      </c>
      <c r="D81" s="10" t="s">
        <v>208</v>
      </c>
      <c r="E81" s="8">
        <v>0</v>
      </c>
      <c r="F81" s="8">
        <v>6.4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9"/>
    </row>
    <row r="82" spans="1:18" ht="18.75" customHeight="1" x14ac:dyDescent="0.15">
      <c r="A82" s="7">
        <v>72</v>
      </c>
      <c r="B82" s="7" t="s">
        <v>66</v>
      </c>
      <c r="C82" s="7" t="s">
        <v>67</v>
      </c>
      <c r="D82" s="7" t="s">
        <v>143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1.6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9"/>
    </row>
    <row r="83" spans="1:18" ht="18.75" customHeight="1" x14ac:dyDescent="0.15">
      <c r="A83" s="7">
        <v>73</v>
      </c>
      <c r="B83" s="7" t="s">
        <v>49</v>
      </c>
      <c r="C83" s="7" t="s">
        <v>50</v>
      </c>
      <c r="D83" s="7" t="s">
        <v>51</v>
      </c>
      <c r="E83" s="8">
        <v>0</v>
      </c>
      <c r="F83" s="8">
        <v>0</v>
      </c>
      <c r="G83" s="8">
        <v>0</v>
      </c>
      <c r="H83" s="8">
        <v>0.8</v>
      </c>
      <c r="I83" s="8">
        <v>6.4</v>
      </c>
      <c r="J83" s="8">
        <v>0.8</v>
      </c>
      <c r="K83" s="8">
        <v>1.6</v>
      </c>
      <c r="L83" s="8">
        <v>0</v>
      </c>
      <c r="M83" s="8">
        <v>1.6</v>
      </c>
      <c r="N83" s="8">
        <v>0</v>
      </c>
      <c r="O83" s="8">
        <v>0</v>
      </c>
      <c r="P83" s="8">
        <v>0</v>
      </c>
      <c r="Q83" s="8">
        <v>0</v>
      </c>
      <c r="R83" s="9"/>
    </row>
    <row r="84" spans="1:18" ht="18.75" customHeight="1" thickBot="1" x14ac:dyDescent="0.2">
      <c r="A84" s="7">
        <v>74</v>
      </c>
      <c r="B84" s="7" t="s">
        <v>64</v>
      </c>
      <c r="C84" s="7" t="s">
        <v>61</v>
      </c>
      <c r="D84" s="7" t="s">
        <v>179</v>
      </c>
      <c r="E84" s="11">
        <v>0</v>
      </c>
      <c r="F84" s="11">
        <v>0</v>
      </c>
      <c r="G84" s="11">
        <v>3.2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9"/>
    </row>
    <row r="85" spans="1:18" ht="18.75" customHeight="1" thickTop="1" x14ac:dyDescent="0.15">
      <c r="A85" s="29" t="s">
        <v>118</v>
      </c>
      <c r="B85" s="29"/>
      <c r="C85" s="29"/>
      <c r="D85" s="29"/>
      <c r="E85" s="12">
        <f>SUM(E11:E84)</f>
        <v>49304</v>
      </c>
      <c r="F85" s="12">
        <f t="shared" ref="F85:P85" si="0">SUM(F11:F84)</f>
        <v>43190.399999999987</v>
      </c>
      <c r="G85" s="12">
        <f t="shared" si="0"/>
        <v>34592</v>
      </c>
      <c r="H85" s="12">
        <f t="shared" si="0"/>
        <v>24536.799999999996</v>
      </c>
      <c r="I85" s="12">
        <f t="shared" si="0"/>
        <v>9405.6</v>
      </c>
      <c r="J85" s="12">
        <f t="shared" si="0"/>
        <v>1927.2000000000003</v>
      </c>
      <c r="K85" s="12">
        <f t="shared" si="0"/>
        <v>7569.6</v>
      </c>
      <c r="L85" s="12">
        <f t="shared" si="0"/>
        <v>2352</v>
      </c>
      <c r="M85" s="12">
        <f t="shared" si="0"/>
        <v>1547.1999999999998</v>
      </c>
      <c r="N85" s="12">
        <f t="shared" si="0"/>
        <v>541.20000000000005</v>
      </c>
      <c r="O85" s="12">
        <f t="shared" si="0"/>
        <v>143.20000000000002</v>
      </c>
      <c r="P85" s="12">
        <f t="shared" si="0"/>
        <v>156.40000000000003</v>
      </c>
      <c r="Q85" s="12">
        <f>SUM(Q11:Q84)</f>
        <v>132.4</v>
      </c>
    </row>
    <row r="86" spans="1:18" ht="18.75" customHeight="1" x14ac:dyDescent="0.15">
      <c r="A86" s="30" t="s">
        <v>134</v>
      </c>
      <c r="B86" s="31"/>
      <c r="C86" s="13" t="s">
        <v>34</v>
      </c>
      <c r="D86" s="15"/>
      <c r="E86" s="8">
        <f t="shared" ref="E86:Q86" si="1">E11</f>
        <v>358.40000000000003</v>
      </c>
      <c r="F86" s="8">
        <f t="shared" si="1"/>
        <v>435.20000000000005</v>
      </c>
      <c r="G86" s="8">
        <f t="shared" si="1"/>
        <v>1331.2</v>
      </c>
      <c r="H86" s="8">
        <f t="shared" si="1"/>
        <v>19584</v>
      </c>
      <c r="I86" s="8">
        <f t="shared" si="1"/>
        <v>3072</v>
      </c>
      <c r="J86" s="8">
        <f t="shared" si="1"/>
        <v>716.80000000000007</v>
      </c>
      <c r="K86" s="8">
        <f t="shared" si="1"/>
        <v>921.6</v>
      </c>
      <c r="L86" s="8">
        <f t="shared" si="1"/>
        <v>691.2</v>
      </c>
      <c r="M86" s="8">
        <f t="shared" si="1"/>
        <v>793.6</v>
      </c>
      <c r="N86" s="8">
        <f t="shared" si="1"/>
        <v>243.20000000000002</v>
      </c>
      <c r="O86" s="8">
        <f t="shared" si="1"/>
        <v>8</v>
      </c>
      <c r="P86" s="8">
        <f t="shared" si="1"/>
        <v>16</v>
      </c>
      <c r="Q86" s="8">
        <f t="shared" si="1"/>
        <v>11.200000000000001</v>
      </c>
      <c r="R86" s="9"/>
    </row>
    <row r="87" spans="1:18" ht="18.75" customHeight="1" x14ac:dyDescent="0.15">
      <c r="A87" s="30"/>
      <c r="B87" s="31"/>
      <c r="C87" s="13" t="s">
        <v>36</v>
      </c>
      <c r="D87" s="15"/>
      <c r="E87" s="8">
        <f t="shared" ref="E87:Q87" si="2">SUM(E12:E31)</f>
        <v>131.20000000000002</v>
      </c>
      <c r="F87" s="8">
        <f t="shared" si="2"/>
        <v>152</v>
      </c>
      <c r="G87" s="8">
        <f t="shared" si="2"/>
        <v>112</v>
      </c>
      <c r="H87" s="8">
        <f t="shared" si="2"/>
        <v>145.59999999999997</v>
      </c>
      <c r="I87" s="8">
        <f t="shared" si="2"/>
        <v>129.6</v>
      </c>
      <c r="J87" s="8">
        <f t="shared" si="2"/>
        <v>76.800000000000011</v>
      </c>
      <c r="K87" s="8">
        <f t="shared" si="2"/>
        <v>246.4</v>
      </c>
      <c r="L87" s="8">
        <f t="shared" si="2"/>
        <v>48.000000000000014</v>
      </c>
      <c r="M87" s="8">
        <f t="shared" si="2"/>
        <v>62.400000000000013</v>
      </c>
      <c r="N87" s="8">
        <f t="shared" si="2"/>
        <v>44.4</v>
      </c>
      <c r="O87" s="8">
        <f t="shared" si="2"/>
        <v>8.4</v>
      </c>
      <c r="P87" s="8">
        <f t="shared" si="2"/>
        <v>27.2</v>
      </c>
      <c r="Q87" s="8">
        <f t="shared" si="2"/>
        <v>25.600000000000005</v>
      </c>
      <c r="R87" s="9"/>
    </row>
    <row r="88" spans="1:18" ht="18.75" customHeight="1" x14ac:dyDescent="0.15">
      <c r="A88" s="30"/>
      <c r="B88" s="31"/>
      <c r="C88" s="13" t="s">
        <v>65</v>
      </c>
      <c r="D88" s="15"/>
      <c r="E88" s="8">
        <f t="shared" ref="E88:Q88" si="3">SUM(E32:E32)</f>
        <v>0</v>
      </c>
      <c r="F88" s="8">
        <f t="shared" si="3"/>
        <v>0</v>
      </c>
      <c r="G88" s="8">
        <f t="shared" si="3"/>
        <v>0</v>
      </c>
      <c r="H88" s="8">
        <f t="shared" si="3"/>
        <v>0</v>
      </c>
      <c r="I88" s="8">
        <f t="shared" si="3"/>
        <v>0</v>
      </c>
      <c r="J88" s="8">
        <f t="shared" si="3"/>
        <v>0</v>
      </c>
      <c r="K88" s="8">
        <f t="shared" si="3"/>
        <v>3.2</v>
      </c>
      <c r="L88" s="8">
        <f t="shared" si="3"/>
        <v>0</v>
      </c>
      <c r="M88" s="8">
        <f t="shared" si="3"/>
        <v>1.6</v>
      </c>
      <c r="N88" s="8">
        <f t="shared" si="3"/>
        <v>0</v>
      </c>
      <c r="O88" s="8">
        <f t="shared" si="3"/>
        <v>0</v>
      </c>
      <c r="P88" s="8">
        <f t="shared" si="3"/>
        <v>1.6</v>
      </c>
      <c r="Q88" s="8">
        <f t="shared" si="3"/>
        <v>0</v>
      </c>
      <c r="R88" s="9"/>
    </row>
    <row r="89" spans="1:18" ht="18.75" customHeight="1" x14ac:dyDescent="0.15">
      <c r="A89" s="30"/>
      <c r="B89" s="31"/>
      <c r="C89" s="13" t="s">
        <v>37</v>
      </c>
      <c r="D89" s="15"/>
      <c r="E89" s="8">
        <f t="shared" ref="E89:Q89" si="4">SUM(E33:E69)</f>
        <v>48579.200000000004</v>
      </c>
      <c r="F89" s="8">
        <f t="shared" si="4"/>
        <v>42263.999999999993</v>
      </c>
      <c r="G89" s="8">
        <f t="shared" si="4"/>
        <v>32953.599999999999</v>
      </c>
      <c r="H89" s="8">
        <f t="shared" si="4"/>
        <v>2651.2</v>
      </c>
      <c r="I89" s="8">
        <f t="shared" si="4"/>
        <v>4337.6000000000013</v>
      </c>
      <c r="J89" s="8">
        <f t="shared" si="4"/>
        <v>1064.0000000000002</v>
      </c>
      <c r="K89" s="8">
        <f t="shared" si="4"/>
        <v>5468.7999999999984</v>
      </c>
      <c r="L89" s="8">
        <f t="shared" si="4"/>
        <v>1467.1999999999998</v>
      </c>
      <c r="M89" s="8">
        <f t="shared" si="4"/>
        <v>444.00000000000006</v>
      </c>
      <c r="N89" s="8">
        <f t="shared" si="4"/>
        <v>220</v>
      </c>
      <c r="O89" s="8">
        <f t="shared" si="4"/>
        <v>110.00000000000001</v>
      </c>
      <c r="P89" s="8">
        <f t="shared" si="4"/>
        <v>96.800000000000011</v>
      </c>
      <c r="Q89" s="8">
        <f t="shared" si="4"/>
        <v>72.400000000000006</v>
      </c>
      <c r="R89" s="9"/>
    </row>
    <row r="90" spans="1:18" ht="18.75" customHeight="1" x14ac:dyDescent="0.15">
      <c r="A90" s="30"/>
      <c r="B90" s="31"/>
      <c r="C90" s="13" t="s">
        <v>52</v>
      </c>
      <c r="D90" s="15"/>
      <c r="E90" s="8">
        <f t="shared" ref="E90:Q90" si="5">SUM(E70)</f>
        <v>38.400000000000006</v>
      </c>
      <c r="F90" s="8">
        <f t="shared" si="5"/>
        <v>89.600000000000009</v>
      </c>
      <c r="G90" s="8">
        <f t="shared" si="5"/>
        <v>38.400000000000006</v>
      </c>
      <c r="H90" s="8">
        <f t="shared" si="5"/>
        <v>1996.8000000000002</v>
      </c>
      <c r="I90" s="8">
        <f t="shared" si="5"/>
        <v>1715.2</v>
      </c>
      <c r="J90" s="8">
        <f t="shared" si="5"/>
        <v>3.2</v>
      </c>
      <c r="K90" s="8">
        <f t="shared" si="5"/>
        <v>640</v>
      </c>
      <c r="L90" s="8">
        <f t="shared" si="5"/>
        <v>19.200000000000003</v>
      </c>
      <c r="M90" s="8">
        <f t="shared" si="5"/>
        <v>19.200000000000003</v>
      </c>
      <c r="N90" s="8">
        <f t="shared" si="5"/>
        <v>6.4</v>
      </c>
      <c r="O90" s="8">
        <f t="shared" si="5"/>
        <v>0</v>
      </c>
      <c r="P90" s="8">
        <f t="shared" si="5"/>
        <v>0</v>
      </c>
      <c r="Q90" s="8">
        <f t="shared" si="5"/>
        <v>0</v>
      </c>
      <c r="R90" s="9"/>
    </row>
    <row r="91" spans="1:18" ht="18.75" customHeight="1" x14ac:dyDescent="0.15">
      <c r="A91" s="30"/>
      <c r="B91" s="31"/>
      <c r="C91" s="13" t="s">
        <v>55</v>
      </c>
      <c r="D91" s="15"/>
      <c r="E91" s="8">
        <f t="shared" ref="E91:Q93" si="6">SUM(E71)</f>
        <v>38.400000000000006</v>
      </c>
      <c r="F91" s="8">
        <f t="shared" si="6"/>
        <v>38.400000000000006</v>
      </c>
      <c r="G91" s="8">
        <f t="shared" si="6"/>
        <v>6.4</v>
      </c>
      <c r="H91" s="8">
        <f t="shared" si="6"/>
        <v>51.2</v>
      </c>
      <c r="I91" s="8">
        <f t="shared" si="6"/>
        <v>25.6</v>
      </c>
      <c r="J91" s="8">
        <f t="shared" si="6"/>
        <v>0</v>
      </c>
      <c r="K91" s="8">
        <f t="shared" si="6"/>
        <v>0</v>
      </c>
      <c r="L91" s="8">
        <f t="shared" si="6"/>
        <v>0</v>
      </c>
      <c r="M91" s="8">
        <f t="shared" si="6"/>
        <v>1.6</v>
      </c>
      <c r="N91" s="8">
        <f t="shared" si="6"/>
        <v>0.8</v>
      </c>
      <c r="O91" s="8">
        <f t="shared" si="6"/>
        <v>6.4</v>
      </c>
      <c r="P91" s="8">
        <f t="shared" si="6"/>
        <v>3.2</v>
      </c>
      <c r="Q91" s="8">
        <f t="shared" si="6"/>
        <v>6.4</v>
      </c>
      <c r="R91" s="9"/>
    </row>
    <row r="92" spans="1:18" ht="18.75" customHeight="1" x14ac:dyDescent="0.15">
      <c r="A92" s="30"/>
      <c r="B92" s="31"/>
      <c r="C92" s="13" t="s">
        <v>193</v>
      </c>
      <c r="D92" s="15"/>
      <c r="E92" s="8">
        <f t="shared" si="6"/>
        <v>25.6</v>
      </c>
      <c r="F92" s="8">
        <f t="shared" si="6"/>
        <v>0</v>
      </c>
      <c r="G92" s="8">
        <f t="shared" si="6"/>
        <v>0</v>
      </c>
      <c r="H92" s="8">
        <f t="shared" si="6"/>
        <v>0</v>
      </c>
      <c r="I92" s="8">
        <f t="shared" si="6"/>
        <v>0</v>
      </c>
      <c r="J92" s="8">
        <f t="shared" si="6"/>
        <v>0</v>
      </c>
      <c r="K92" s="8">
        <f t="shared" si="6"/>
        <v>0</v>
      </c>
      <c r="L92" s="8">
        <f t="shared" si="6"/>
        <v>0</v>
      </c>
      <c r="M92" s="8">
        <f t="shared" si="6"/>
        <v>0</v>
      </c>
      <c r="N92" s="8">
        <f t="shared" si="6"/>
        <v>0</v>
      </c>
      <c r="O92" s="8">
        <f t="shared" si="6"/>
        <v>0</v>
      </c>
      <c r="P92" s="8">
        <f t="shared" si="6"/>
        <v>0</v>
      </c>
      <c r="Q92" s="8">
        <f t="shared" si="6"/>
        <v>0</v>
      </c>
      <c r="R92" s="9"/>
    </row>
    <row r="93" spans="1:18" ht="18.75" customHeight="1" x14ac:dyDescent="0.15">
      <c r="A93" s="30"/>
      <c r="B93" s="31"/>
      <c r="C93" s="13" t="s">
        <v>53</v>
      </c>
      <c r="D93" s="15"/>
      <c r="E93" s="8">
        <f t="shared" si="6"/>
        <v>76.800000000000011</v>
      </c>
      <c r="F93" s="8">
        <f t="shared" si="6"/>
        <v>140.80000000000001</v>
      </c>
      <c r="G93" s="8">
        <f t="shared" si="6"/>
        <v>89.600000000000009</v>
      </c>
      <c r="H93" s="8">
        <f t="shared" si="6"/>
        <v>89.600000000000009</v>
      </c>
      <c r="I93" s="8">
        <f t="shared" si="6"/>
        <v>96</v>
      </c>
      <c r="J93" s="8">
        <f t="shared" si="6"/>
        <v>44.800000000000004</v>
      </c>
      <c r="K93" s="8">
        <f t="shared" si="6"/>
        <v>268.8</v>
      </c>
      <c r="L93" s="8">
        <f t="shared" si="6"/>
        <v>57.6</v>
      </c>
      <c r="M93" s="8">
        <f t="shared" si="6"/>
        <v>217.60000000000002</v>
      </c>
      <c r="N93" s="8">
        <f t="shared" si="6"/>
        <v>14.4</v>
      </c>
      <c r="O93" s="8">
        <f t="shared" si="6"/>
        <v>3.2</v>
      </c>
      <c r="P93" s="8">
        <f t="shared" si="6"/>
        <v>8</v>
      </c>
      <c r="Q93" s="8">
        <f t="shared" si="6"/>
        <v>9.6000000000000014</v>
      </c>
      <c r="R93" s="9"/>
    </row>
    <row r="94" spans="1:18" ht="18.75" customHeight="1" x14ac:dyDescent="0.15">
      <c r="A94" s="30"/>
      <c r="B94" s="31"/>
      <c r="C94" s="13" t="s">
        <v>56</v>
      </c>
      <c r="D94" s="15"/>
      <c r="E94" s="8">
        <f t="shared" ref="E94:Q94" si="7">SUM(E74:E75)</f>
        <v>0</v>
      </c>
      <c r="F94" s="8">
        <f t="shared" si="7"/>
        <v>6.4</v>
      </c>
      <c r="G94" s="8">
        <f t="shared" si="7"/>
        <v>0</v>
      </c>
      <c r="H94" s="8">
        <f t="shared" si="7"/>
        <v>0</v>
      </c>
      <c r="I94" s="8">
        <f t="shared" si="7"/>
        <v>6.4</v>
      </c>
      <c r="J94" s="8">
        <f t="shared" si="7"/>
        <v>0</v>
      </c>
      <c r="K94" s="8">
        <f t="shared" si="7"/>
        <v>1.6</v>
      </c>
      <c r="L94" s="8">
        <f t="shared" si="7"/>
        <v>19.200000000000003</v>
      </c>
      <c r="M94" s="8">
        <f t="shared" si="7"/>
        <v>0</v>
      </c>
      <c r="N94" s="8">
        <f t="shared" si="7"/>
        <v>3.2</v>
      </c>
      <c r="O94" s="8">
        <f t="shared" si="7"/>
        <v>0</v>
      </c>
      <c r="P94" s="8">
        <f t="shared" si="7"/>
        <v>0.8</v>
      </c>
      <c r="Q94" s="8">
        <f t="shared" si="7"/>
        <v>0</v>
      </c>
      <c r="R94" s="9"/>
    </row>
    <row r="95" spans="1:18" ht="18.75" customHeight="1" x14ac:dyDescent="0.15">
      <c r="A95" s="30"/>
      <c r="B95" s="31"/>
      <c r="C95" s="13" t="s">
        <v>47</v>
      </c>
      <c r="D95" s="15"/>
      <c r="E95" s="8">
        <f t="shared" ref="E95:Q95" si="8">SUM(E76:E79)</f>
        <v>52.800000000000004</v>
      </c>
      <c r="F95" s="8">
        <f t="shared" si="8"/>
        <v>54.400000000000006</v>
      </c>
      <c r="G95" s="8">
        <f t="shared" si="8"/>
        <v>19.200000000000003</v>
      </c>
      <c r="H95" s="8">
        <f t="shared" si="8"/>
        <v>14.4</v>
      </c>
      <c r="I95" s="8">
        <f t="shared" si="8"/>
        <v>15.200000000000001</v>
      </c>
      <c r="J95" s="8">
        <f t="shared" si="8"/>
        <v>17.600000000000001</v>
      </c>
      <c r="K95" s="8">
        <f t="shared" si="8"/>
        <v>16</v>
      </c>
      <c r="L95" s="8">
        <f t="shared" si="8"/>
        <v>3.2</v>
      </c>
      <c r="M95" s="8">
        <f t="shared" si="8"/>
        <v>2.4000000000000004</v>
      </c>
      <c r="N95" s="8">
        <f t="shared" si="8"/>
        <v>8</v>
      </c>
      <c r="O95" s="8">
        <f t="shared" si="8"/>
        <v>6.4</v>
      </c>
      <c r="P95" s="8">
        <f t="shared" si="8"/>
        <v>2.4000000000000004</v>
      </c>
      <c r="Q95" s="8">
        <f t="shared" si="8"/>
        <v>6.4</v>
      </c>
      <c r="R95" s="9"/>
    </row>
    <row r="96" spans="1:18" ht="18.75" customHeight="1" x14ac:dyDescent="0.15">
      <c r="A96" s="30"/>
      <c r="B96" s="31"/>
      <c r="C96" s="13" t="s">
        <v>48</v>
      </c>
      <c r="D96" s="15"/>
      <c r="E96" s="8">
        <f t="shared" ref="E96:Q96" si="9">SUM(E80)</f>
        <v>3.2</v>
      </c>
      <c r="F96" s="8">
        <f t="shared" si="9"/>
        <v>3.2</v>
      </c>
      <c r="G96" s="8">
        <f t="shared" si="9"/>
        <v>38.400000000000006</v>
      </c>
      <c r="H96" s="8">
        <f t="shared" si="9"/>
        <v>3.2</v>
      </c>
      <c r="I96" s="8">
        <f t="shared" si="9"/>
        <v>1.6</v>
      </c>
      <c r="J96" s="8">
        <f t="shared" si="9"/>
        <v>3.2</v>
      </c>
      <c r="K96" s="8">
        <f t="shared" si="9"/>
        <v>1.6</v>
      </c>
      <c r="L96" s="8">
        <f t="shared" si="9"/>
        <v>44.800000000000004</v>
      </c>
      <c r="M96" s="8">
        <f t="shared" si="9"/>
        <v>3.2</v>
      </c>
      <c r="N96" s="8">
        <f t="shared" si="9"/>
        <v>0.8</v>
      </c>
      <c r="O96" s="8">
        <f t="shared" si="9"/>
        <v>0.8</v>
      </c>
      <c r="P96" s="8">
        <f t="shared" si="9"/>
        <v>0.4</v>
      </c>
      <c r="Q96" s="8">
        <f t="shared" si="9"/>
        <v>0.8</v>
      </c>
      <c r="R96" s="9"/>
    </row>
    <row r="97" spans="1:18" ht="18.75" customHeight="1" x14ac:dyDescent="0.15">
      <c r="A97" s="30"/>
      <c r="B97" s="31"/>
      <c r="C97" s="13" t="s">
        <v>67</v>
      </c>
      <c r="D97" s="15"/>
      <c r="E97" s="8">
        <f t="shared" ref="E97:Q97" si="10">SUM(E81:E82)</f>
        <v>0</v>
      </c>
      <c r="F97" s="8">
        <f t="shared" si="10"/>
        <v>6.4</v>
      </c>
      <c r="G97" s="8">
        <f t="shared" si="10"/>
        <v>0</v>
      </c>
      <c r="H97" s="8">
        <f t="shared" si="10"/>
        <v>0</v>
      </c>
      <c r="I97" s="8">
        <f t="shared" si="10"/>
        <v>0</v>
      </c>
      <c r="J97" s="8">
        <f t="shared" si="10"/>
        <v>0</v>
      </c>
      <c r="K97" s="8">
        <f t="shared" si="10"/>
        <v>0</v>
      </c>
      <c r="L97" s="8">
        <f t="shared" si="10"/>
        <v>1.6</v>
      </c>
      <c r="M97" s="8">
        <f t="shared" si="10"/>
        <v>0</v>
      </c>
      <c r="N97" s="8">
        <f t="shared" si="10"/>
        <v>0</v>
      </c>
      <c r="O97" s="8">
        <f t="shared" si="10"/>
        <v>0</v>
      </c>
      <c r="P97" s="8">
        <f t="shared" si="10"/>
        <v>0</v>
      </c>
      <c r="Q97" s="8">
        <f t="shared" si="10"/>
        <v>0</v>
      </c>
      <c r="R97" s="9"/>
    </row>
    <row r="98" spans="1:18" ht="18.75" customHeight="1" x14ac:dyDescent="0.15">
      <c r="A98" s="30"/>
      <c r="B98" s="31"/>
      <c r="C98" s="13" t="s">
        <v>50</v>
      </c>
      <c r="D98" s="14"/>
      <c r="E98" s="8">
        <f t="shared" ref="E98:Q98" si="11">SUM(E83:E83)</f>
        <v>0</v>
      </c>
      <c r="F98" s="8">
        <f t="shared" si="11"/>
        <v>0</v>
      </c>
      <c r="G98" s="8">
        <f t="shared" si="11"/>
        <v>0</v>
      </c>
      <c r="H98" s="8">
        <f t="shared" si="11"/>
        <v>0.8</v>
      </c>
      <c r="I98" s="8">
        <f t="shared" si="11"/>
        <v>6.4</v>
      </c>
      <c r="J98" s="8">
        <f t="shared" si="11"/>
        <v>0.8</v>
      </c>
      <c r="K98" s="8">
        <f t="shared" si="11"/>
        <v>1.6</v>
      </c>
      <c r="L98" s="8">
        <f t="shared" si="11"/>
        <v>0</v>
      </c>
      <c r="M98" s="8">
        <f t="shared" si="11"/>
        <v>1.6</v>
      </c>
      <c r="N98" s="8">
        <f t="shared" si="11"/>
        <v>0</v>
      </c>
      <c r="O98" s="8">
        <f t="shared" si="11"/>
        <v>0</v>
      </c>
      <c r="P98" s="8">
        <f t="shared" si="11"/>
        <v>0</v>
      </c>
      <c r="Q98" s="8">
        <f t="shared" si="11"/>
        <v>0</v>
      </c>
      <c r="R98" s="9"/>
    </row>
    <row r="99" spans="1:18" ht="18.75" customHeight="1" x14ac:dyDescent="0.15">
      <c r="A99" s="51"/>
      <c r="B99" s="52"/>
      <c r="C99" s="13" t="s">
        <v>61</v>
      </c>
      <c r="D99" s="14"/>
      <c r="E99" s="8">
        <f t="shared" ref="E99:Q99" si="12">SUM(E84)</f>
        <v>0</v>
      </c>
      <c r="F99" s="8">
        <f t="shared" si="12"/>
        <v>0</v>
      </c>
      <c r="G99" s="8">
        <f t="shared" si="12"/>
        <v>3.2</v>
      </c>
      <c r="H99" s="8">
        <f t="shared" si="12"/>
        <v>0</v>
      </c>
      <c r="I99" s="8">
        <f t="shared" si="12"/>
        <v>0</v>
      </c>
      <c r="J99" s="8">
        <f t="shared" si="12"/>
        <v>0</v>
      </c>
      <c r="K99" s="8">
        <f t="shared" si="12"/>
        <v>0</v>
      </c>
      <c r="L99" s="8">
        <f t="shared" si="12"/>
        <v>0</v>
      </c>
      <c r="M99" s="8">
        <f t="shared" si="12"/>
        <v>0</v>
      </c>
      <c r="N99" s="8">
        <f t="shared" si="12"/>
        <v>0</v>
      </c>
      <c r="O99" s="8">
        <f t="shared" si="12"/>
        <v>0</v>
      </c>
      <c r="P99" s="8">
        <f t="shared" si="12"/>
        <v>0</v>
      </c>
      <c r="Q99" s="8">
        <f t="shared" si="12"/>
        <v>0</v>
      </c>
      <c r="R99" s="9"/>
    </row>
    <row r="100" spans="1:18" ht="18.75" customHeight="1" x14ac:dyDescent="0.15">
      <c r="A100" s="50" t="s">
        <v>23</v>
      </c>
      <c r="B100" s="50"/>
      <c r="C100" s="33" t="s">
        <v>24</v>
      </c>
      <c r="D100" s="33"/>
      <c r="E100" s="43" t="s">
        <v>135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5"/>
    </row>
    <row r="101" spans="1:18" ht="18.75" customHeight="1" x14ac:dyDescent="0.15">
      <c r="A101" s="32"/>
      <c r="B101" s="32"/>
      <c r="C101" s="33" t="s">
        <v>25</v>
      </c>
      <c r="D101" s="33"/>
      <c r="E101" s="43" t="s">
        <v>154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5"/>
    </row>
    <row r="102" spans="1:18" ht="18.75" customHeight="1" x14ac:dyDescent="0.15">
      <c r="A102" s="32"/>
      <c r="B102" s="32"/>
      <c r="C102" s="33" t="s">
        <v>119</v>
      </c>
      <c r="D102" s="33"/>
      <c r="E102" s="43" t="s">
        <v>136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</row>
    <row r="103" spans="1:18" ht="18.75" customHeight="1" x14ac:dyDescent="0.15">
      <c r="A103" s="34"/>
      <c r="B103" s="34"/>
      <c r="C103" s="33" t="s">
        <v>120</v>
      </c>
      <c r="D103" s="33"/>
      <c r="E103" s="43" t="s">
        <v>137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5"/>
    </row>
    <row r="104" spans="1:18" ht="18.75" customHeight="1" x14ac:dyDescent="0.15">
      <c r="A104" s="47" t="s">
        <v>121</v>
      </c>
      <c r="B104" s="48"/>
      <c r="C104" s="48"/>
      <c r="D104" s="48"/>
      <c r="E104" s="16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8"/>
    </row>
    <row r="105" spans="1:18" ht="18.75" customHeight="1" x14ac:dyDescent="0.15">
      <c r="A105" s="35"/>
      <c r="B105" s="36"/>
      <c r="C105" s="36"/>
      <c r="D105" s="36"/>
      <c r="E105" s="27">
        <f>E104*500</f>
        <v>0</v>
      </c>
      <c r="Q105" s="19"/>
    </row>
    <row r="106" spans="1:18" ht="18.75" customHeight="1" x14ac:dyDescent="0.15">
      <c r="A106" s="37"/>
      <c r="B106" s="38"/>
      <c r="C106" s="38"/>
      <c r="D106" s="38"/>
      <c r="E106" s="20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2"/>
    </row>
    <row r="107" spans="1:18" x14ac:dyDescent="0.15">
      <c r="A107" s="3" t="s">
        <v>122</v>
      </c>
    </row>
    <row r="108" spans="1:18" x14ac:dyDescent="0.15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8" x14ac:dyDescent="0.15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8" x14ac:dyDescent="0.15">
      <c r="E110" s="9"/>
    </row>
  </sheetData>
  <mergeCells count="26">
    <mergeCell ref="A2:D2"/>
    <mergeCell ref="A3:D3"/>
    <mergeCell ref="A4:D4"/>
    <mergeCell ref="A5:D5"/>
    <mergeCell ref="A6:D6"/>
    <mergeCell ref="A9:D9"/>
    <mergeCell ref="E10:Q10"/>
    <mergeCell ref="A85:D85"/>
    <mergeCell ref="A86:B99"/>
    <mergeCell ref="A7:D7"/>
    <mergeCell ref="A8:D8"/>
    <mergeCell ref="A100:B100"/>
    <mergeCell ref="C100:D100"/>
    <mergeCell ref="E100:Q100"/>
    <mergeCell ref="A101:B101"/>
    <mergeCell ref="C101:D101"/>
    <mergeCell ref="E101:Q101"/>
    <mergeCell ref="A104:D104"/>
    <mergeCell ref="A105:D105"/>
    <mergeCell ref="A106:D106"/>
    <mergeCell ref="A102:B102"/>
    <mergeCell ref="C102:D102"/>
    <mergeCell ref="E102:Q102"/>
    <mergeCell ref="A103:B103"/>
    <mergeCell ref="C103:D103"/>
    <mergeCell ref="E103:Q103"/>
  </mergeCells>
  <phoneticPr fontId="1"/>
  <pageMargins left="0.98425196850393704" right="0.19685039370078741" top="0.74803149606299213" bottom="0.74803149606299213" header="0.31496062992125984" footer="0.31496062992125984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94A5-6712-4112-AB46-86346EE494A3}">
  <sheetPr>
    <pageSetUpPr fitToPage="1"/>
  </sheetPr>
  <dimension ref="A2:R110"/>
  <sheetViews>
    <sheetView topLeftCell="A77" zoomScale="70" zoomScaleNormal="70" workbookViewId="0">
      <selection activeCell="E105" sqref="E105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162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140</v>
      </c>
      <c r="P3" s="4" t="s">
        <v>141</v>
      </c>
      <c r="Q3" s="4" t="s">
        <v>142</v>
      </c>
    </row>
    <row r="4" spans="1:18" ht="18.75" customHeight="1" x14ac:dyDescent="0.15">
      <c r="A4" s="46" t="s">
        <v>86</v>
      </c>
      <c r="B4" s="46"/>
      <c r="C4" s="46"/>
      <c r="D4" s="46"/>
      <c r="E4" s="23">
        <v>45173</v>
      </c>
      <c r="F4" s="23">
        <v>45173</v>
      </c>
      <c r="G4" s="23">
        <v>45173</v>
      </c>
      <c r="H4" s="23">
        <v>45175</v>
      </c>
      <c r="I4" s="23">
        <v>45175</v>
      </c>
      <c r="J4" s="23">
        <v>45173</v>
      </c>
      <c r="K4" s="23">
        <v>45175</v>
      </c>
      <c r="L4" s="23">
        <v>45173</v>
      </c>
      <c r="M4" s="23">
        <v>45183</v>
      </c>
      <c r="N4" s="23">
        <v>45183</v>
      </c>
      <c r="O4" s="23">
        <v>45174</v>
      </c>
      <c r="P4" s="23">
        <v>45174</v>
      </c>
      <c r="Q4" s="23">
        <v>45174</v>
      </c>
    </row>
    <row r="5" spans="1:18" ht="18.75" customHeight="1" x14ac:dyDescent="0.15">
      <c r="A5" s="46" t="s">
        <v>87</v>
      </c>
      <c r="B5" s="46"/>
      <c r="C5" s="46"/>
      <c r="D5" s="46"/>
      <c r="E5" s="24">
        <v>0.44305555555555554</v>
      </c>
      <c r="F5" s="24">
        <v>0.40277777777777773</v>
      </c>
      <c r="G5" s="24">
        <v>0.38750000000000001</v>
      </c>
      <c r="H5" s="24">
        <v>0.4201388888888889</v>
      </c>
      <c r="I5" s="24">
        <v>0.39583333333333331</v>
      </c>
      <c r="J5" s="24">
        <v>0.46180555555555558</v>
      </c>
      <c r="K5" s="24">
        <v>0.38055555555555554</v>
      </c>
      <c r="L5" s="24">
        <v>0.47916666666666669</v>
      </c>
      <c r="M5" s="24">
        <v>0.48472222222222222</v>
      </c>
      <c r="N5" s="24">
        <v>0.55208333333333337</v>
      </c>
      <c r="O5" s="24">
        <v>0.35625000000000001</v>
      </c>
      <c r="P5" s="24">
        <v>0.39097222222222222</v>
      </c>
      <c r="Q5" s="24">
        <v>0.41944444444444445</v>
      </c>
    </row>
    <row r="6" spans="1:18" ht="18.75" customHeight="1" x14ac:dyDescent="0.15">
      <c r="A6" s="46" t="s">
        <v>88</v>
      </c>
      <c r="B6" s="46"/>
      <c r="C6" s="46"/>
      <c r="D6" s="46"/>
      <c r="E6" s="4">
        <v>8.5</v>
      </c>
      <c r="F6" s="4">
        <v>6.7</v>
      </c>
      <c r="G6" s="25">
        <v>12</v>
      </c>
      <c r="H6" s="4">
        <v>8.4</v>
      </c>
      <c r="I6" s="4">
        <v>10.1</v>
      </c>
      <c r="J6" s="25">
        <v>18</v>
      </c>
      <c r="K6" s="25">
        <v>16</v>
      </c>
      <c r="L6" s="4">
        <v>20.7</v>
      </c>
      <c r="M6" s="25">
        <v>13</v>
      </c>
      <c r="N6" s="4">
        <v>10.5</v>
      </c>
      <c r="O6" s="25">
        <v>21</v>
      </c>
      <c r="P6" s="4">
        <v>32.5</v>
      </c>
      <c r="Q6" s="4">
        <v>13.5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600</v>
      </c>
      <c r="F9" s="5">
        <v>300</v>
      </c>
      <c r="G9" s="5">
        <v>500</v>
      </c>
      <c r="H9" s="5">
        <v>200</v>
      </c>
      <c r="I9" s="5">
        <v>150</v>
      </c>
      <c r="J9" s="5">
        <v>100</v>
      </c>
      <c r="K9" s="5">
        <v>100</v>
      </c>
      <c r="L9" s="5">
        <v>50</v>
      </c>
      <c r="M9" s="5">
        <v>200</v>
      </c>
      <c r="N9" s="5">
        <v>250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217.60000000000002</v>
      </c>
      <c r="F11" s="8">
        <v>166.4</v>
      </c>
      <c r="G11" s="8">
        <v>256</v>
      </c>
      <c r="H11" s="8">
        <v>665.6</v>
      </c>
      <c r="I11" s="8">
        <v>192</v>
      </c>
      <c r="J11" s="8">
        <v>57.6</v>
      </c>
      <c r="K11" s="8">
        <v>166.4</v>
      </c>
      <c r="L11" s="8">
        <v>256</v>
      </c>
      <c r="M11" s="8">
        <v>28.8</v>
      </c>
      <c r="N11" s="8">
        <v>35.200000000000003</v>
      </c>
      <c r="O11" s="8">
        <v>6.4</v>
      </c>
      <c r="P11" s="8">
        <v>4.8000000000000007</v>
      </c>
      <c r="Q11" s="8">
        <v>9.6000000000000014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19.200000000000003</v>
      </c>
      <c r="F12" s="8">
        <v>1.6</v>
      </c>
      <c r="G12" s="8">
        <v>1.6</v>
      </c>
      <c r="H12" s="8">
        <v>3.2</v>
      </c>
      <c r="I12" s="8">
        <v>12.8</v>
      </c>
      <c r="J12" s="8"/>
      <c r="K12" s="8">
        <v>12.8</v>
      </c>
      <c r="L12" s="8"/>
      <c r="M12" s="8">
        <v>1.6</v>
      </c>
      <c r="N12" s="8">
        <v>1.6</v>
      </c>
      <c r="O12" s="8"/>
      <c r="P12" s="8">
        <v>0.4</v>
      </c>
      <c r="Q12" s="8">
        <v>0.8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3.2</v>
      </c>
      <c r="F13" s="8">
        <v>12.8</v>
      </c>
      <c r="G13" s="8"/>
      <c r="H13" s="8"/>
      <c r="I13" s="8"/>
      <c r="J13" s="8">
        <v>3.2</v>
      </c>
      <c r="K13" s="8"/>
      <c r="L13" s="8"/>
      <c r="M13" s="8">
        <v>19.200000000000003</v>
      </c>
      <c r="N13" s="8">
        <v>6.4</v>
      </c>
      <c r="O13" s="8"/>
      <c r="P13" s="8"/>
      <c r="Q13" s="8"/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/>
      <c r="F14" s="8"/>
      <c r="G14" s="8"/>
      <c r="H14" s="8"/>
      <c r="I14" s="8">
        <v>3.2</v>
      </c>
      <c r="J14" s="8"/>
      <c r="K14" s="8"/>
      <c r="L14" s="8"/>
      <c r="M14" s="8"/>
      <c r="N14" s="8"/>
      <c r="O14" s="8">
        <v>0.8</v>
      </c>
      <c r="P14" s="8">
        <v>0.8</v>
      </c>
      <c r="Q14" s="8">
        <v>0.4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7" t="s">
        <v>177</v>
      </c>
      <c r="E15" s="8"/>
      <c r="F15" s="8"/>
      <c r="G15" s="8"/>
      <c r="H15" s="8"/>
      <c r="I15" s="8"/>
      <c r="J15" s="8"/>
      <c r="K15" s="8"/>
      <c r="L15" s="8"/>
      <c r="M15" s="8">
        <v>1.6</v>
      </c>
      <c r="N15" s="8"/>
      <c r="O15" s="8"/>
      <c r="P15" s="8"/>
      <c r="Q15" s="8"/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138</v>
      </c>
      <c r="E16" s="8">
        <v>12.8</v>
      </c>
      <c r="F16" s="8"/>
      <c r="G16" s="8">
        <v>3.2</v>
      </c>
      <c r="H16" s="8">
        <v>1.6</v>
      </c>
      <c r="I16" s="8"/>
      <c r="J16" s="8"/>
      <c r="K16" s="8">
        <v>3.2</v>
      </c>
      <c r="L16" s="8"/>
      <c r="M16" s="8"/>
      <c r="N16" s="8"/>
      <c r="O16" s="8"/>
      <c r="P16" s="8"/>
      <c r="Q16" s="8"/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95</v>
      </c>
      <c r="E17" s="8">
        <v>1.6</v>
      </c>
      <c r="F17" s="8">
        <v>3.2</v>
      </c>
      <c r="G17" s="8">
        <v>12.8</v>
      </c>
      <c r="H17" s="8"/>
      <c r="I17" s="8">
        <v>3.2</v>
      </c>
      <c r="J17" s="8">
        <v>3.2</v>
      </c>
      <c r="K17" s="8">
        <v>6.4</v>
      </c>
      <c r="L17" s="8">
        <v>3.2</v>
      </c>
      <c r="M17" s="8">
        <v>1.6</v>
      </c>
      <c r="N17" s="8"/>
      <c r="O17" s="8">
        <v>9.6000000000000014</v>
      </c>
      <c r="P17" s="8">
        <v>3.2</v>
      </c>
      <c r="Q17" s="8"/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10" t="s">
        <v>163</v>
      </c>
      <c r="E18" s="8">
        <v>6630.4000000000005</v>
      </c>
      <c r="F18" s="8">
        <v>6681.6</v>
      </c>
      <c r="G18" s="8">
        <v>1139.2</v>
      </c>
      <c r="H18" s="8">
        <v>870.40000000000009</v>
      </c>
      <c r="I18" s="8">
        <v>358.40000000000003</v>
      </c>
      <c r="J18" s="8">
        <v>896</v>
      </c>
      <c r="K18" s="8">
        <v>2867.2000000000003</v>
      </c>
      <c r="L18" s="8">
        <v>832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150</v>
      </c>
      <c r="E19" s="8">
        <v>1.6</v>
      </c>
      <c r="F19" s="8"/>
      <c r="G19" s="8"/>
      <c r="H19" s="8">
        <v>38.400000000000006</v>
      </c>
      <c r="I19" s="8">
        <v>1.6</v>
      </c>
      <c r="J19" s="8"/>
      <c r="K19" s="8">
        <v>1.6</v>
      </c>
      <c r="L19" s="8">
        <v>3.2</v>
      </c>
      <c r="M19" s="8"/>
      <c r="N19" s="8"/>
      <c r="O19" s="8"/>
      <c r="P19" s="8"/>
      <c r="Q19" s="8"/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96</v>
      </c>
      <c r="E20" s="8">
        <v>38.400000000000006</v>
      </c>
      <c r="F20" s="8">
        <v>25.6</v>
      </c>
      <c r="G20" s="8">
        <v>25.6</v>
      </c>
      <c r="H20" s="8">
        <v>12.8</v>
      </c>
      <c r="I20" s="8">
        <v>25.6</v>
      </c>
      <c r="J20" s="8">
        <v>25.6</v>
      </c>
      <c r="K20" s="8">
        <v>25.6</v>
      </c>
      <c r="L20" s="8"/>
      <c r="M20" s="8"/>
      <c r="N20" s="8"/>
      <c r="O20" s="8">
        <v>3.2</v>
      </c>
      <c r="P20" s="8">
        <v>0.8</v>
      </c>
      <c r="Q20" s="8"/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97</v>
      </c>
      <c r="E21" s="8">
        <v>3.2</v>
      </c>
      <c r="F21" s="8">
        <v>3.2</v>
      </c>
      <c r="G21" s="8">
        <v>1.6</v>
      </c>
      <c r="H21" s="8">
        <v>3.2</v>
      </c>
      <c r="I21" s="8">
        <v>19.200000000000003</v>
      </c>
      <c r="J21" s="8">
        <v>1.6</v>
      </c>
      <c r="K21" s="8">
        <v>6.4</v>
      </c>
      <c r="L21" s="8"/>
      <c r="M21" s="8">
        <v>12.8</v>
      </c>
      <c r="N21" s="8"/>
      <c r="O21" s="8">
        <v>0.8</v>
      </c>
      <c r="P21" s="8">
        <v>4.8000000000000007</v>
      </c>
      <c r="Q21" s="8">
        <v>0.8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98</v>
      </c>
      <c r="E22" s="8">
        <v>19.200000000000003</v>
      </c>
      <c r="F22" s="8"/>
      <c r="G22" s="8"/>
      <c r="H22" s="8"/>
      <c r="I22" s="8">
        <v>3.2</v>
      </c>
      <c r="J22" s="8">
        <v>1.6</v>
      </c>
      <c r="K22" s="8"/>
      <c r="L22" s="8">
        <v>3.2</v>
      </c>
      <c r="M22" s="8"/>
      <c r="N22" s="8"/>
      <c r="O22" s="8">
        <v>3.2</v>
      </c>
      <c r="P22" s="8">
        <v>4.8000000000000007</v>
      </c>
      <c r="Q22" s="8"/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7</v>
      </c>
      <c r="E23" s="8"/>
      <c r="F23" s="8">
        <v>6.4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99</v>
      </c>
      <c r="E24" s="8">
        <v>6.4</v>
      </c>
      <c r="F24" s="8">
        <v>1.6</v>
      </c>
      <c r="G24" s="8">
        <v>3.2</v>
      </c>
      <c r="H24" s="8">
        <v>3.2</v>
      </c>
      <c r="I24" s="8">
        <v>1.6</v>
      </c>
      <c r="J24" s="8">
        <v>1.6</v>
      </c>
      <c r="K24" s="8">
        <v>3.2</v>
      </c>
      <c r="L24" s="8">
        <v>6.4</v>
      </c>
      <c r="M24" s="8">
        <v>6.4</v>
      </c>
      <c r="N24" s="8">
        <v>9.6000000000000014</v>
      </c>
      <c r="O24" s="8">
        <v>3.2</v>
      </c>
      <c r="P24" s="8">
        <v>4.8000000000000007</v>
      </c>
      <c r="Q24" s="8">
        <v>1.6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100</v>
      </c>
      <c r="E25" s="8"/>
      <c r="F25" s="8"/>
      <c r="G25" s="8">
        <v>1.6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5</v>
      </c>
      <c r="E26" s="8">
        <v>38.400000000000006</v>
      </c>
      <c r="F26" s="8">
        <v>89.600000000000009</v>
      </c>
      <c r="G26" s="8">
        <v>51.2</v>
      </c>
      <c r="H26" s="8">
        <v>1.6</v>
      </c>
      <c r="I26" s="8">
        <v>1.6</v>
      </c>
      <c r="J26" s="8">
        <v>25.6</v>
      </c>
      <c r="K26" s="8">
        <v>25.6</v>
      </c>
      <c r="L26" s="8">
        <v>38.400000000000006</v>
      </c>
      <c r="M26" s="8">
        <v>1.6</v>
      </c>
      <c r="N26" s="8">
        <v>3.2</v>
      </c>
      <c r="O26" s="8">
        <v>0.4</v>
      </c>
      <c r="P26" s="8"/>
      <c r="Q26" s="8"/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>
        <v>1.6</v>
      </c>
      <c r="F27" s="8">
        <v>19.200000000000003</v>
      </c>
      <c r="G27" s="8">
        <v>19.200000000000003</v>
      </c>
      <c r="H27" s="8">
        <v>3.2</v>
      </c>
      <c r="I27" s="8">
        <v>3.2</v>
      </c>
      <c r="J27" s="8">
        <v>6.4</v>
      </c>
      <c r="K27" s="8">
        <v>1.6</v>
      </c>
      <c r="L27" s="8"/>
      <c r="M27" s="8">
        <v>3.2</v>
      </c>
      <c r="N27" s="8"/>
      <c r="O27" s="8"/>
      <c r="P27" s="8"/>
      <c r="Q27" s="8"/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201</v>
      </c>
      <c r="E28" s="8"/>
      <c r="F28" s="8">
        <v>1.6</v>
      </c>
      <c r="G28" s="8"/>
      <c r="H28" s="8"/>
      <c r="I28" s="8">
        <v>6.4</v>
      </c>
      <c r="J28" s="8"/>
      <c r="K28" s="8"/>
      <c r="L28" s="8"/>
      <c r="M28" s="8"/>
      <c r="N28" s="8"/>
      <c r="O28" s="8"/>
      <c r="P28" s="8"/>
      <c r="Q28" s="8"/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7" t="s">
        <v>101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v>0.8</v>
      </c>
      <c r="P29" s="8"/>
      <c r="Q29" s="8"/>
      <c r="R29" s="9"/>
    </row>
    <row r="30" spans="1:18" ht="18.75" customHeight="1" x14ac:dyDescent="0.15">
      <c r="A30" s="7">
        <v>20</v>
      </c>
      <c r="B30" s="7" t="s">
        <v>62</v>
      </c>
      <c r="C30" s="7" t="s">
        <v>72</v>
      </c>
      <c r="D30" s="10" t="s">
        <v>161</v>
      </c>
      <c r="E30" s="8"/>
      <c r="F30" s="8"/>
      <c r="G30" s="8"/>
      <c r="H30" s="8">
        <v>3.2</v>
      </c>
      <c r="I30" s="8"/>
      <c r="J30" s="8"/>
      <c r="K30" s="8">
        <v>1.6</v>
      </c>
      <c r="L30" s="8"/>
      <c r="M30" s="8">
        <v>0.8</v>
      </c>
      <c r="N30" s="8">
        <v>0.8</v>
      </c>
      <c r="O30" s="8"/>
      <c r="P30" s="8"/>
      <c r="Q30" s="8"/>
      <c r="R30" s="9"/>
    </row>
    <row r="31" spans="1:18" ht="18.75" customHeight="1" x14ac:dyDescent="0.15">
      <c r="A31" s="7">
        <v>21</v>
      </c>
      <c r="B31" s="7" t="s">
        <v>62</v>
      </c>
      <c r="C31" s="7" t="s">
        <v>63</v>
      </c>
      <c r="D31" s="10" t="s">
        <v>144</v>
      </c>
      <c r="E31" s="8"/>
      <c r="F31" s="8"/>
      <c r="G31" s="8"/>
      <c r="H31" s="8"/>
      <c r="I31" s="8"/>
      <c r="J31" s="8"/>
      <c r="K31" s="8"/>
      <c r="L31" s="8"/>
      <c r="M31" s="8"/>
      <c r="N31" s="8">
        <v>1.6</v>
      </c>
      <c r="O31" s="8"/>
      <c r="P31" s="8"/>
      <c r="Q31" s="8"/>
      <c r="R31" s="9"/>
    </row>
    <row r="32" spans="1:18" ht="18.75" customHeight="1" x14ac:dyDescent="0.15">
      <c r="A32" s="7">
        <v>22</v>
      </c>
      <c r="B32" s="7" t="s">
        <v>62</v>
      </c>
      <c r="C32" s="7" t="s">
        <v>63</v>
      </c>
      <c r="D32" s="10" t="s">
        <v>126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>
        <v>0.8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65</v>
      </c>
      <c r="D33" s="10" t="s">
        <v>209</v>
      </c>
      <c r="E33" s="8"/>
      <c r="F33" s="8"/>
      <c r="G33" s="8"/>
      <c r="H33" s="8"/>
      <c r="I33" s="8"/>
      <c r="J33" s="8"/>
      <c r="K33" s="8"/>
      <c r="L33" s="8"/>
      <c r="M33" s="8">
        <v>51.2</v>
      </c>
      <c r="N33" s="8">
        <v>38.400000000000006</v>
      </c>
      <c r="O33" s="8"/>
      <c r="P33" s="8"/>
      <c r="Q33" s="8"/>
      <c r="R33" s="9"/>
    </row>
    <row r="34" spans="1:18" ht="18.75" customHeight="1" x14ac:dyDescent="0.15">
      <c r="A34" s="7">
        <v>24</v>
      </c>
      <c r="B34" s="7" t="s">
        <v>62</v>
      </c>
      <c r="C34" s="7" t="s">
        <v>65</v>
      </c>
      <c r="D34" s="10" t="s">
        <v>130</v>
      </c>
      <c r="E34" s="8"/>
      <c r="F34" s="8">
        <v>6.4</v>
      </c>
      <c r="G34" s="8">
        <v>3.2</v>
      </c>
      <c r="H34" s="8"/>
      <c r="I34" s="8">
        <v>3.2</v>
      </c>
      <c r="J34" s="8">
        <v>3.2</v>
      </c>
      <c r="K34" s="8"/>
      <c r="L34" s="8"/>
      <c r="M34" s="8">
        <v>0.8</v>
      </c>
      <c r="N34" s="8"/>
      <c r="O34" s="8"/>
      <c r="P34" s="8"/>
      <c r="Q34" s="8">
        <v>0.4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7" t="s">
        <v>164</v>
      </c>
      <c r="E35" s="8">
        <v>12.8</v>
      </c>
      <c r="F35" s="8">
        <v>19.200000000000003</v>
      </c>
      <c r="G35" s="8">
        <v>38.400000000000006</v>
      </c>
      <c r="H35" s="8">
        <v>166.4</v>
      </c>
      <c r="I35" s="8">
        <v>409.6</v>
      </c>
      <c r="J35" s="8">
        <v>192</v>
      </c>
      <c r="K35" s="8">
        <v>83.2</v>
      </c>
      <c r="L35" s="8">
        <v>89.600000000000009</v>
      </c>
      <c r="M35" s="8">
        <v>6.4</v>
      </c>
      <c r="N35" s="8">
        <v>22.400000000000002</v>
      </c>
      <c r="O35" s="8"/>
      <c r="P35" s="8"/>
      <c r="Q35" s="8"/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10" t="s">
        <v>103</v>
      </c>
      <c r="E36" s="8">
        <v>25.6</v>
      </c>
      <c r="F36" s="8">
        <v>6.4</v>
      </c>
      <c r="G36" s="8">
        <v>12.8</v>
      </c>
      <c r="H36" s="8">
        <v>19.200000000000003</v>
      </c>
      <c r="I36" s="8">
        <v>38.400000000000006</v>
      </c>
      <c r="J36" s="8">
        <v>44.800000000000004</v>
      </c>
      <c r="K36" s="8">
        <v>19.200000000000003</v>
      </c>
      <c r="L36" s="8">
        <v>12.8</v>
      </c>
      <c r="M36" s="8">
        <v>9.6000000000000014</v>
      </c>
      <c r="N36" s="8">
        <v>6.4</v>
      </c>
      <c r="O36" s="8">
        <v>20.8</v>
      </c>
      <c r="P36" s="8">
        <v>19.200000000000003</v>
      </c>
      <c r="Q36" s="8">
        <v>60.800000000000004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104</v>
      </c>
      <c r="E37" s="8">
        <v>1203.2</v>
      </c>
      <c r="F37" s="8">
        <v>870.40000000000009</v>
      </c>
      <c r="G37" s="8">
        <v>691.2</v>
      </c>
      <c r="H37" s="8">
        <v>3686.4</v>
      </c>
      <c r="I37" s="8">
        <v>2432</v>
      </c>
      <c r="J37" s="8">
        <v>1484.8000000000002</v>
      </c>
      <c r="K37" s="8">
        <v>972.80000000000007</v>
      </c>
      <c r="L37" s="8">
        <v>44.800000000000004</v>
      </c>
      <c r="M37" s="8">
        <v>435.20000000000005</v>
      </c>
      <c r="N37" s="8">
        <v>422.40000000000003</v>
      </c>
      <c r="O37" s="8">
        <v>6.4</v>
      </c>
      <c r="P37" s="8">
        <v>8</v>
      </c>
      <c r="Q37" s="8">
        <v>4.8000000000000007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7" t="s">
        <v>9</v>
      </c>
      <c r="E38" s="8">
        <v>32</v>
      </c>
      <c r="F38" s="8">
        <v>19.200000000000003</v>
      </c>
      <c r="G38" s="8">
        <v>19.200000000000003</v>
      </c>
      <c r="H38" s="8">
        <v>19.200000000000003</v>
      </c>
      <c r="I38" s="8">
        <v>102.4</v>
      </c>
      <c r="J38" s="8">
        <v>44.800000000000004</v>
      </c>
      <c r="K38" s="8">
        <v>57.6</v>
      </c>
      <c r="L38" s="8">
        <v>12.8</v>
      </c>
      <c r="M38" s="8">
        <v>19.200000000000003</v>
      </c>
      <c r="N38" s="8">
        <v>12.8</v>
      </c>
      <c r="O38" s="8">
        <v>1.6</v>
      </c>
      <c r="P38" s="8"/>
      <c r="Q38" s="8">
        <v>1.6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105</v>
      </c>
      <c r="E39" s="8"/>
      <c r="F39" s="8"/>
      <c r="G39" s="8">
        <v>25.6</v>
      </c>
      <c r="H39" s="8"/>
      <c r="I39" s="8">
        <v>32</v>
      </c>
      <c r="J39" s="8"/>
      <c r="K39" s="8">
        <v>25.6</v>
      </c>
      <c r="L39" s="8">
        <v>6.4</v>
      </c>
      <c r="M39" s="8">
        <v>230.4</v>
      </c>
      <c r="N39" s="8">
        <v>70.400000000000006</v>
      </c>
      <c r="O39" s="8">
        <v>36.800000000000004</v>
      </c>
      <c r="P39" s="8">
        <v>4.8000000000000007</v>
      </c>
      <c r="Q39" s="8">
        <v>6.4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31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>
        <v>4.8000000000000007</v>
      </c>
      <c r="P40" s="8"/>
      <c r="Q40" s="8"/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26</v>
      </c>
      <c r="E41" s="8">
        <v>6.4</v>
      </c>
      <c r="F41" s="8">
        <v>32</v>
      </c>
      <c r="G41" s="8"/>
      <c r="H41" s="8">
        <v>32</v>
      </c>
      <c r="I41" s="8">
        <v>51.2</v>
      </c>
      <c r="J41" s="8">
        <v>19.200000000000003</v>
      </c>
      <c r="K41" s="8">
        <v>64</v>
      </c>
      <c r="L41" s="8">
        <v>19.200000000000003</v>
      </c>
      <c r="M41" s="8">
        <v>1.6</v>
      </c>
      <c r="N41" s="8"/>
      <c r="O41" s="8">
        <v>691.2</v>
      </c>
      <c r="P41" s="8">
        <v>243.20000000000002</v>
      </c>
      <c r="Q41" s="8">
        <v>147.20000000000002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7" t="s">
        <v>106</v>
      </c>
      <c r="E42" s="8"/>
      <c r="F42" s="8">
        <v>1.6</v>
      </c>
      <c r="G42" s="8">
        <v>1.6</v>
      </c>
      <c r="H42" s="8">
        <v>3.2</v>
      </c>
      <c r="I42" s="8">
        <v>3.2</v>
      </c>
      <c r="J42" s="8">
        <v>1.6</v>
      </c>
      <c r="K42" s="8">
        <v>3.2</v>
      </c>
      <c r="L42" s="8"/>
      <c r="M42" s="8"/>
      <c r="N42" s="8">
        <v>1.6</v>
      </c>
      <c r="O42" s="8"/>
      <c r="P42" s="8"/>
      <c r="Q42" s="8"/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151</v>
      </c>
      <c r="E43" s="8"/>
      <c r="F43" s="8"/>
      <c r="G43" s="8"/>
      <c r="H43" s="8">
        <v>1.6</v>
      </c>
      <c r="I43" s="8"/>
      <c r="J43" s="8"/>
      <c r="K43" s="8"/>
      <c r="L43" s="8"/>
      <c r="M43" s="8"/>
      <c r="N43" s="8"/>
      <c r="O43" s="8"/>
      <c r="P43" s="8"/>
      <c r="Q43" s="8"/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12</v>
      </c>
      <c r="E44" s="8">
        <v>38.400000000000006</v>
      </c>
      <c r="F44" s="8">
        <v>12.8</v>
      </c>
      <c r="G44" s="8">
        <v>12.8</v>
      </c>
      <c r="H44" s="8">
        <v>25.6</v>
      </c>
      <c r="I44" s="8">
        <v>6.4</v>
      </c>
      <c r="J44" s="8"/>
      <c r="K44" s="8">
        <v>25.6</v>
      </c>
      <c r="L44" s="8">
        <v>32</v>
      </c>
      <c r="M44" s="8">
        <v>294.40000000000003</v>
      </c>
      <c r="N44" s="8">
        <v>243.20000000000002</v>
      </c>
      <c r="O44" s="8">
        <v>3.2</v>
      </c>
      <c r="P44" s="8">
        <v>4.8000000000000007</v>
      </c>
      <c r="Q44" s="8">
        <v>0.8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108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>
        <v>0.8</v>
      </c>
      <c r="P45" s="8"/>
      <c r="Q45" s="8"/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13</v>
      </c>
      <c r="E46" s="8"/>
      <c r="F46" s="8"/>
      <c r="G46" s="8"/>
      <c r="H46" s="8"/>
      <c r="I46" s="8"/>
      <c r="J46" s="8"/>
      <c r="K46" s="8">
        <v>1.6</v>
      </c>
      <c r="L46" s="8"/>
      <c r="M46" s="8"/>
      <c r="N46" s="8">
        <v>3.2</v>
      </c>
      <c r="O46" s="8"/>
      <c r="P46" s="8"/>
      <c r="Q46" s="8"/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58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>
        <v>3.2</v>
      </c>
      <c r="Q47" s="8">
        <v>4.8000000000000007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14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>
        <v>0.8</v>
      </c>
      <c r="P48" s="8"/>
      <c r="Q48" s="8"/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198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>
        <v>0.8</v>
      </c>
      <c r="P49" s="8"/>
      <c r="Q49" s="8"/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15</v>
      </c>
      <c r="E50" s="8"/>
      <c r="F50" s="8"/>
      <c r="G50" s="8"/>
      <c r="H50" s="8"/>
      <c r="I50" s="8"/>
      <c r="J50" s="8"/>
      <c r="K50" s="8"/>
      <c r="L50" s="8"/>
      <c r="M50" s="8"/>
      <c r="N50" s="8">
        <v>48</v>
      </c>
      <c r="O50" s="8"/>
      <c r="P50" s="8"/>
      <c r="Q50" s="8"/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196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>
        <v>1.6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109</v>
      </c>
      <c r="E52" s="8"/>
      <c r="F52" s="8"/>
      <c r="G52" s="8"/>
      <c r="H52" s="8"/>
      <c r="I52" s="8"/>
      <c r="J52" s="8"/>
      <c r="K52" s="8"/>
      <c r="L52" s="8"/>
      <c r="M52" s="8"/>
      <c r="N52" s="8">
        <v>19.200000000000003</v>
      </c>
      <c r="O52" s="8">
        <v>4.8000000000000007</v>
      </c>
      <c r="P52" s="8">
        <v>6.4</v>
      </c>
      <c r="Q52" s="8">
        <v>12.8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110</v>
      </c>
      <c r="E53" s="8"/>
      <c r="F53" s="8"/>
      <c r="G53" s="8"/>
      <c r="H53" s="8"/>
      <c r="I53" s="8"/>
      <c r="J53" s="8"/>
      <c r="K53" s="8"/>
      <c r="L53" s="8"/>
      <c r="M53" s="8"/>
      <c r="N53" s="8">
        <v>16</v>
      </c>
      <c r="O53" s="8"/>
      <c r="P53" s="8"/>
      <c r="Q53" s="8"/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29</v>
      </c>
      <c r="E54" s="8"/>
      <c r="F54" s="8"/>
      <c r="G54" s="8"/>
      <c r="H54" s="8"/>
      <c r="I54" s="8"/>
      <c r="J54" s="8"/>
      <c r="K54" s="8"/>
      <c r="L54" s="8"/>
      <c r="M54" s="8"/>
      <c r="N54" s="8">
        <v>9.6000000000000014</v>
      </c>
      <c r="O54" s="8"/>
      <c r="P54" s="8"/>
      <c r="Q54" s="8"/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16</v>
      </c>
      <c r="E55" s="8"/>
      <c r="F55" s="8"/>
      <c r="G55" s="8"/>
      <c r="H55" s="8"/>
      <c r="I55" s="8"/>
      <c r="J55" s="8"/>
      <c r="K55" s="8"/>
      <c r="L55" s="8"/>
      <c r="M55" s="8">
        <v>22.400000000000002</v>
      </c>
      <c r="N55" s="8">
        <v>28.8</v>
      </c>
      <c r="O55" s="8"/>
      <c r="P55" s="8"/>
      <c r="Q55" s="8"/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30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v>4.8000000000000007</v>
      </c>
      <c r="P56" s="8"/>
      <c r="Q56" s="8"/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27</v>
      </c>
      <c r="E57" s="8"/>
      <c r="F57" s="8"/>
      <c r="G57" s="8"/>
      <c r="H57" s="8"/>
      <c r="I57" s="8"/>
      <c r="J57" s="8"/>
      <c r="K57" s="8">
        <v>19.200000000000003</v>
      </c>
      <c r="L57" s="8"/>
      <c r="M57" s="8"/>
      <c r="N57" s="8">
        <v>22.400000000000002</v>
      </c>
      <c r="O57" s="8"/>
      <c r="P57" s="8">
        <v>3.2</v>
      </c>
      <c r="Q57" s="8">
        <v>4.8000000000000007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139</v>
      </c>
      <c r="E58" s="8"/>
      <c r="F58" s="8"/>
      <c r="G58" s="8"/>
      <c r="H58" s="8"/>
      <c r="I58" s="8"/>
      <c r="J58" s="8"/>
      <c r="K58" s="8"/>
      <c r="L58" s="8"/>
      <c r="M58" s="8"/>
      <c r="N58" s="8">
        <v>19.200000000000003</v>
      </c>
      <c r="O58" s="8"/>
      <c r="P58" s="8"/>
      <c r="Q58" s="8"/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39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>
        <v>6.4</v>
      </c>
      <c r="P59" s="8">
        <v>6.4</v>
      </c>
      <c r="Q59" s="8">
        <v>6.4</v>
      </c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10" t="s">
        <v>17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>
        <v>3.2</v>
      </c>
      <c r="Q60" s="8">
        <v>3.2</v>
      </c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7" t="s">
        <v>111</v>
      </c>
      <c r="E61" s="8">
        <v>3.2</v>
      </c>
      <c r="F61" s="8">
        <v>6.4</v>
      </c>
      <c r="G61" s="8">
        <v>3.2</v>
      </c>
      <c r="H61" s="8">
        <v>96</v>
      </c>
      <c r="I61" s="8">
        <v>217.60000000000002</v>
      </c>
      <c r="J61" s="8">
        <v>44.800000000000004</v>
      </c>
      <c r="K61" s="8">
        <v>134.4</v>
      </c>
      <c r="L61" s="8">
        <v>83.2</v>
      </c>
      <c r="M61" s="8">
        <v>28.8</v>
      </c>
      <c r="N61" s="8">
        <v>243.20000000000002</v>
      </c>
      <c r="O61" s="8">
        <v>12.8</v>
      </c>
      <c r="P61" s="8">
        <v>17.600000000000001</v>
      </c>
      <c r="Q61" s="8"/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112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>
        <v>3.2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10" t="s">
        <v>185</v>
      </c>
      <c r="E63" s="8">
        <v>64</v>
      </c>
      <c r="F63" s="8">
        <v>25.6</v>
      </c>
      <c r="G63" s="8">
        <v>19.200000000000003</v>
      </c>
      <c r="H63" s="8">
        <v>12.8</v>
      </c>
      <c r="I63" s="8">
        <v>70.400000000000006</v>
      </c>
      <c r="J63" s="8">
        <v>51.2</v>
      </c>
      <c r="K63" s="8">
        <v>38.400000000000006</v>
      </c>
      <c r="L63" s="8"/>
      <c r="M63" s="8">
        <v>70.400000000000006</v>
      </c>
      <c r="N63" s="8">
        <v>25.6</v>
      </c>
      <c r="O63" s="8"/>
      <c r="P63" s="8"/>
      <c r="Q63" s="8"/>
      <c r="R63" s="9"/>
    </row>
    <row r="64" spans="1:18" ht="18.75" customHeight="1" x14ac:dyDescent="0.15">
      <c r="A64" s="7">
        <v>54</v>
      </c>
      <c r="B64" s="7" t="s">
        <v>62</v>
      </c>
      <c r="C64" s="7" t="s">
        <v>37</v>
      </c>
      <c r="D64" s="10" t="s">
        <v>113</v>
      </c>
      <c r="E64" s="8"/>
      <c r="F64" s="8"/>
      <c r="G64" s="8">
        <v>44.800000000000004</v>
      </c>
      <c r="H64" s="8"/>
      <c r="I64" s="8">
        <v>32</v>
      </c>
      <c r="J64" s="8">
        <v>25.6</v>
      </c>
      <c r="K64" s="8"/>
      <c r="L64" s="8">
        <v>19.200000000000003</v>
      </c>
      <c r="M64" s="8">
        <v>51.2</v>
      </c>
      <c r="N64" s="8">
        <v>28.8</v>
      </c>
      <c r="O64" s="8">
        <v>9.6000000000000014</v>
      </c>
      <c r="P64" s="8">
        <v>16</v>
      </c>
      <c r="Q64" s="8">
        <v>6.4</v>
      </c>
      <c r="R64" s="9"/>
    </row>
    <row r="65" spans="1:18" ht="18.75" customHeight="1" x14ac:dyDescent="0.15">
      <c r="A65" s="7">
        <v>55</v>
      </c>
      <c r="B65" s="7" t="s">
        <v>62</v>
      </c>
      <c r="C65" s="7" t="s">
        <v>37</v>
      </c>
      <c r="D65" s="10" t="s">
        <v>40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>
        <v>3.2</v>
      </c>
      <c r="R65" s="9"/>
    </row>
    <row r="66" spans="1:18" ht="18.75" customHeight="1" x14ac:dyDescent="0.15">
      <c r="A66" s="7">
        <v>56</v>
      </c>
      <c r="B66" s="7" t="s">
        <v>62</v>
      </c>
      <c r="C66" s="7" t="s">
        <v>37</v>
      </c>
      <c r="D66" s="7" t="s">
        <v>152</v>
      </c>
      <c r="E66" s="8"/>
      <c r="F66" s="8">
        <v>3.2</v>
      </c>
      <c r="G66" s="8">
        <v>3.2</v>
      </c>
      <c r="H66" s="8"/>
      <c r="I66" s="8">
        <v>3.2</v>
      </c>
      <c r="J66" s="8">
        <v>1.6</v>
      </c>
      <c r="K66" s="8"/>
      <c r="L66" s="8"/>
      <c r="M66" s="8"/>
      <c r="N66" s="8"/>
      <c r="O66" s="8"/>
      <c r="P66" s="8"/>
      <c r="Q66" s="8"/>
      <c r="R66" s="9"/>
    </row>
    <row r="67" spans="1:18" ht="18.75" customHeight="1" x14ac:dyDescent="0.15">
      <c r="A67" s="7">
        <v>57</v>
      </c>
      <c r="B67" s="7" t="s">
        <v>62</v>
      </c>
      <c r="C67" s="7" t="s">
        <v>37</v>
      </c>
      <c r="D67" s="7" t="s">
        <v>114</v>
      </c>
      <c r="E67" s="8">
        <v>44.800000000000004</v>
      </c>
      <c r="F67" s="8">
        <v>1.6</v>
      </c>
      <c r="G67" s="8">
        <v>12.8</v>
      </c>
      <c r="H67" s="8">
        <v>1.6</v>
      </c>
      <c r="I67" s="8">
        <v>32</v>
      </c>
      <c r="J67" s="8">
        <v>12.8</v>
      </c>
      <c r="K67" s="8">
        <v>1.6</v>
      </c>
      <c r="L67" s="8">
        <v>1.6</v>
      </c>
      <c r="M67" s="8">
        <v>9.6000000000000014</v>
      </c>
      <c r="N67" s="8">
        <v>3.2</v>
      </c>
      <c r="O67" s="8">
        <v>3.2</v>
      </c>
      <c r="P67" s="8"/>
      <c r="Q67" s="8"/>
      <c r="R67" s="9"/>
    </row>
    <row r="68" spans="1:18" ht="18.75" customHeight="1" x14ac:dyDescent="0.15">
      <c r="A68" s="7">
        <v>58</v>
      </c>
      <c r="B68" s="7" t="s">
        <v>62</v>
      </c>
      <c r="C68" s="7" t="s">
        <v>37</v>
      </c>
      <c r="D68" s="10" t="s">
        <v>115</v>
      </c>
      <c r="E68" s="8">
        <v>38.400000000000006</v>
      </c>
      <c r="F68" s="8">
        <v>38.400000000000006</v>
      </c>
      <c r="G68" s="8">
        <v>3.2</v>
      </c>
      <c r="H68" s="8">
        <v>12.8</v>
      </c>
      <c r="I68" s="8">
        <v>6.4</v>
      </c>
      <c r="J68" s="8">
        <v>3.2</v>
      </c>
      <c r="K68" s="8">
        <v>3.2</v>
      </c>
      <c r="L68" s="8">
        <v>3.2</v>
      </c>
      <c r="M68" s="8">
        <v>3.2</v>
      </c>
      <c r="N68" s="8">
        <v>3.2</v>
      </c>
      <c r="O68" s="8"/>
      <c r="P68" s="8">
        <v>4.8000000000000007</v>
      </c>
      <c r="Q68" s="8"/>
      <c r="R68" s="9"/>
    </row>
    <row r="69" spans="1:18" ht="18.75" customHeight="1" x14ac:dyDescent="0.15">
      <c r="A69" s="7">
        <v>59</v>
      </c>
      <c r="B69" s="7" t="s">
        <v>62</v>
      </c>
      <c r="C69" s="7" t="s">
        <v>37</v>
      </c>
      <c r="D69" s="7" t="s">
        <v>116</v>
      </c>
      <c r="E69" s="8"/>
      <c r="F69" s="8">
        <v>6.4</v>
      </c>
      <c r="G69" s="8">
        <v>12.8</v>
      </c>
      <c r="H69" s="8"/>
      <c r="I69" s="8"/>
      <c r="J69" s="8">
        <v>3.2</v>
      </c>
      <c r="K69" s="8"/>
      <c r="L69" s="8">
        <v>12.8</v>
      </c>
      <c r="M69" s="8">
        <v>16</v>
      </c>
      <c r="N69" s="8">
        <v>70.400000000000006</v>
      </c>
      <c r="O69" s="8">
        <v>14.4</v>
      </c>
      <c r="P69" s="8">
        <v>211.20000000000002</v>
      </c>
      <c r="Q69" s="8">
        <v>134.4</v>
      </c>
      <c r="R69" s="9"/>
    </row>
    <row r="70" spans="1:18" ht="18.75" customHeight="1" x14ac:dyDescent="0.15">
      <c r="A70" s="7">
        <v>60</v>
      </c>
      <c r="B70" s="7" t="s">
        <v>41</v>
      </c>
      <c r="C70" s="7" t="s">
        <v>42</v>
      </c>
      <c r="D70" s="7" t="s">
        <v>18</v>
      </c>
      <c r="E70" s="8">
        <v>3.2</v>
      </c>
      <c r="F70" s="8">
        <v>3.2</v>
      </c>
      <c r="G70" s="8">
        <v>3.2</v>
      </c>
      <c r="H70" s="8">
        <v>3.2</v>
      </c>
      <c r="I70" s="8">
        <v>19.200000000000003</v>
      </c>
      <c r="J70" s="8"/>
      <c r="K70" s="8"/>
      <c r="L70" s="8">
        <v>19.200000000000003</v>
      </c>
      <c r="M70" s="8">
        <v>1.6</v>
      </c>
      <c r="N70" s="8"/>
      <c r="O70" s="8">
        <v>3.2</v>
      </c>
      <c r="P70" s="8"/>
      <c r="Q70" s="8"/>
      <c r="R70" s="9"/>
    </row>
    <row r="71" spans="1:18" ht="18.75" customHeight="1" x14ac:dyDescent="0.15">
      <c r="A71" s="7">
        <v>61</v>
      </c>
      <c r="B71" s="7" t="s">
        <v>54</v>
      </c>
      <c r="C71" s="7" t="s">
        <v>55</v>
      </c>
      <c r="D71" s="7" t="s">
        <v>19</v>
      </c>
      <c r="E71" s="8">
        <v>6.4</v>
      </c>
      <c r="F71" s="8"/>
      <c r="G71" s="8"/>
      <c r="H71" s="8"/>
      <c r="I71" s="8"/>
      <c r="J71" s="8">
        <v>3.2</v>
      </c>
      <c r="K71" s="8"/>
      <c r="L71" s="8"/>
      <c r="M71" s="8">
        <v>9.6000000000000014</v>
      </c>
      <c r="N71" s="8"/>
      <c r="O71" s="8">
        <v>0.8</v>
      </c>
      <c r="P71" s="8">
        <v>0.8</v>
      </c>
      <c r="Q71" s="8">
        <v>0.8</v>
      </c>
      <c r="R71" s="9"/>
    </row>
    <row r="72" spans="1:18" ht="18.75" customHeight="1" x14ac:dyDescent="0.15">
      <c r="A72" s="7">
        <v>62</v>
      </c>
      <c r="B72" s="7" t="s">
        <v>43</v>
      </c>
      <c r="C72" s="7" t="s">
        <v>44</v>
      </c>
      <c r="D72" s="7" t="s">
        <v>45</v>
      </c>
      <c r="E72" s="8">
        <v>44.800000000000004</v>
      </c>
      <c r="F72" s="8">
        <v>25.6</v>
      </c>
      <c r="G72" s="8">
        <v>70.400000000000006</v>
      </c>
      <c r="H72" s="8">
        <v>32</v>
      </c>
      <c r="I72" s="8">
        <v>57.6</v>
      </c>
      <c r="J72" s="8">
        <v>57.6</v>
      </c>
      <c r="K72" s="8">
        <v>51.2</v>
      </c>
      <c r="L72" s="8">
        <v>38.400000000000006</v>
      </c>
      <c r="M72" s="8">
        <v>28.8</v>
      </c>
      <c r="N72" s="8">
        <v>19.200000000000003</v>
      </c>
      <c r="O72" s="8">
        <v>8</v>
      </c>
      <c r="P72" s="8">
        <v>3.2</v>
      </c>
      <c r="Q72" s="8">
        <v>8</v>
      </c>
      <c r="R72" s="9"/>
    </row>
    <row r="73" spans="1:18" ht="18.75" customHeight="1" x14ac:dyDescent="0.15">
      <c r="A73" s="7">
        <v>63</v>
      </c>
      <c r="B73" s="7" t="s">
        <v>46</v>
      </c>
      <c r="C73" s="7" t="s">
        <v>56</v>
      </c>
      <c r="D73" s="10" t="s">
        <v>20</v>
      </c>
      <c r="E73" s="8"/>
      <c r="F73" s="8"/>
      <c r="G73" s="8">
        <v>1.6</v>
      </c>
      <c r="H73" s="8"/>
      <c r="I73" s="8"/>
      <c r="J73" s="8">
        <v>3.2</v>
      </c>
      <c r="K73" s="8"/>
      <c r="L73" s="8">
        <v>3.2</v>
      </c>
      <c r="M73" s="8">
        <v>16</v>
      </c>
      <c r="N73" s="8">
        <v>1.6</v>
      </c>
      <c r="O73" s="8"/>
      <c r="P73" s="8"/>
      <c r="Q73" s="8"/>
      <c r="R73" s="9"/>
    </row>
    <row r="74" spans="1:18" ht="18.75" customHeight="1" x14ac:dyDescent="0.15">
      <c r="A74" s="7">
        <v>64</v>
      </c>
      <c r="B74" s="7" t="s">
        <v>46</v>
      </c>
      <c r="C74" s="7" t="s">
        <v>47</v>
      </c>
      <c r="D74" s="10" t="s">
        <v>157</v>
      </c>
      <c r="E74" s="8"/>
      <c r="F74" s="8"/>
      <c r="G74" s="8"/>
      <c r="H74" s="8">
        <v>1.6</v>
      </c>
      <c r="I74" s="8">
        <v>3.2</v>
      </c>
      <c r="J74" s="8"/>
      <c r="K74" s="8"/>
      <c r="L74" s="8"/>
      <c r="M74" s="8">
        <v>1.6</v>
      </c>
      <c r="N74" s="8"/>
      <c r="O74" s="8"/>
      <c r="P74" s="8"/>
      <c r="Q74" s="8"/>
      <c r="R74" s="9"/>
    </row>
    <row r="75" spans="1:18" ht="18.75" customHeight="1" x14ac:dyDescent="0.15">
      <c r="A75" s="7">
        <v>65</v>
      </c>
      <c r="B75" s="7" t="s">
        <v>46</v>
      </c>
      <c r="C75" s="7" t="s">
        <v>47</v>
      </c>
      <c r="D75" s="7" t="s">
        <v>153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>
        <v>0.4</v>
      </c>
      <c r="P75" s="8"/>
      <c r="Q75" s="8"/>
      <c r="R75" s="9"/>
    </row>
    <row r="76" spans="1:18" ht="18.75" customHeight="1" x14ac:dyDescent="0.15">
      <c r="A76" s="7">
        <v>66</v>
      </c>
      <c r="B76" s="7" t="s">
        <v>46</v>
      </c>
      <c r="C76" s="7" t="s">
        <v>47</v>
      </c>
      <c r="D76" s="10" t="s">
        <v>32</v>
      </c>
      <c r="E76" s="8"/>
      <c r="F76" s="8">
        <v>3.2</v>
      </c>
      <c r="G76" s="8"/>
      <c r="H76" s="8"/>
      <c r="I76" s="8"/>
      <c r="J76" s="8"/>
      <c r="K76" s="8"/>
      <c r="L76" s="8">
        <v>1.6</v>
      </c>
      <c r="M76" s="8"/>
      <c r="N76" s="8"/>
      <c r="O76" s="8"/>
      <c r="P76" s="8"/>
      <c r="Q76" s="8"/>
      <c r="R76" s="9"/>
    </row>
    <row r="77" spans="1:18" ht="18.75" customHeight="1" x14ac:dyDescent="0.15">
      <c r="A77" s="7">
        <v>67</v>
      </c>
      <c r="B77" s="7" t="s">
        <v>46</v>
      </c>
      <c r="C77" s="7" t="s">
        <v>47</v>
      </c>
      <c r="D77" s="7" t="s">
        <v>133</v>
      </c>
      <c r="E77" s="8"/>
      <c r="F77" s="8">
        <v>1.6</v>
      </c>
      <c r="G77" s="8"/>
      <c r="H77" s="8">
        <v>3.2</v>
      </c>
      <c r="I77" s="8"/>
      <c r="J77" s="8"/>
      <c r="K77" s="8"/>
      <c r="L77" s="8"/>
      <c r="M77" s="8">
        <v>1.6</v>
      </c>
      <c r="N77" s="8"/>
      <c r="O77" s="8"/>
      <c r="P77" s="8"/>
      <c r="Q77" s="8"/>
      <c r="R77" s="9"/>
    </row>
    <row r="78" spans="1:18" ht="18.75" customHeight="1" x14ac:dyDescent="0.15">
      <c r="A78" s="7">
        <v>68</v>
      </c>
      <c r="B78" s="7" t="s">
        <v>46</v>
      </c>
      <c r="C78" s="7" t="s">
        <v>47</v>
      </c>
      <c r="D78" s="7" t="s">
        <v>145</v>
      </c>
      <c r="E78" s="8"/>
      <c r="F78" s="8">
        <v>1.6</v>
      </c>
      <c r="G78" s="8">
        <v>1.6</v>
      </c>
      <c r="H78" s="8">
        <v>1.6</v>
      </c>
      <c r="I78" s="8"/>
      <c r="J78" s="8">
        <v>12.8</v>
      </c>
      <c r="K78" s="8">
        <v>3.2</v>
      </c>
      <c r="L78" s="8"/>
      <c r="M78" s="8"/>
      <c r="N78" s="8">
        <v>1.6</v>
      </c>
      <c r="O78" s="8">
        <v>8</v>
      </c>
      <c r="P78" s="8">
        <v>1.6</v>
      </c>
      <c r="Q78" s="8">
        <v>0.4</v>
      </c>
      <c r="R78" s="9"/>
    </row>
    <row r="79" spans="1:18" ht="18.75" customHeight="1" x14ac:dyDescent="0.15">
      <c r="A79" s="7">
        <v>69</v>
      </c>
      <c r="B79" s="7" t="s">
        <v>46</v>
      </c>
      <c r="C79" s="7" t="s">
        <v>48</v>
      </c>
      <c r="D79" s="7" t="s">
        <v>21</v>
      </c>
      <c r="E79" s="8">
        <v>12.8</v>
      </c>
      <c r="F79" s="8"/>
      <c r="G79" s="8">
        <v>12.8</v>
      </c>
      <c r="H79" s="8"/>
      <c r="I79" s="8">
        <v>1.6</v>
      </c>
      <c r="J79" s="8"/>
      <c r="K79" s="8">
        <v>1.6</v>
      </c>
      <c r="L79" s="8">
        <v>3.2</v>
      </c>
      <c r="M79" s="8"/>
      <c r="N79" s="8"/>
      <c r="O79" s="8">
        <v>0.8</v>
      </c>
      <c r="P79" s="8">
        <v>0.8</v>
      </c>
      <c r="Q79" s="8"/>
      <c r="R79" s="9"/>
    </row>
    <row r="80" spans="1:18" ht="18.75" customHeight="1" x14ac:dyDescent="0.15">
      <c r="A80" s="7">
        <v>70</v>
      </c>
      <c r="B80" s="7" t="s">
        <v>66</v>
      </c>
      <c r="C80" s="7" t="s">
        <v>67</v>
      </c>
      <c r="D80" s="7" t="s">
        <v>143</v>
      </c>
      <c r="E80" s="8"/>
      <c r="F80" s="8">
        <v>3.2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9"/>
    </row>
    <row r="81" spans="1:18" ht="18.75" customHeight="1" x14ac:dyDescent="0.15">
      <c r="A81" s="7">
        <v>71</v>
      </c>
      <c r="B81" s="7" t="s">
        <v>210</v>
      </c>
      <c r="C81" s="7" t="s">
        <v>194</v>
      </c>
      <c r="D81" s="7" t="s">
        <v>211</v>
      </c>
      <c r="E81" s="8"/>
      <c r="F81" s="8"/>
      <c r="G81" s="8"/>
      <c r="H81" s="8"/>
      <c r="I81" s="8">
        <v>1.6</v>
      </c>
      <c r="J81" s="8"/>
      <c r="K81" s="8"/>
      <c r="L81" s="8"/>
      <c r="M81" s="8"/>
      <c r="N81" s="8"/>
      <c r="O81" s="8"/>
      <c r="P81" s="8"/>
      <c r="Q81" s="8"/>
      <c r="R81" s="9"/>
    </row>
    <row r="82" spans="1:18" ht="18.75" customHeight="1" x14ac:dyDescent="0.15">
      <c r="A82" s="7">
        <v>72</v>
      </c>
      <c r="B82" s="7" t="s">
        <v>49</v>
      </c>
      <c r="C82" s="7" t="s">
        <v>50</v>
      </c>
      <c r="D82" s="7" t="s">
        <v>178</v>
      </c>
      <c r="E82" s="8"/>
      <c r="F82" s="8"/>
      <c r="G82" s="8"/>
      <c r="H82" s="8"/>
      <c r="I82" s="8"/>
      <c r="J82" s="8"/>
      <c r="K82" s="8"/>
      <c r="L82" s="8">
        <v>1.6</v>
      </c>
      <c r="M82" s="8"/>
      <c r="N82" s="8"/>
      <c r="O82" s="8"/>
      <c r="P82" s="8"/>
      <c r="Q82" s="8"/>
      <c r="R82" s="9"/>
    </row>
    <row r="83" spans="1:18" ht="18.75" customHeight="1" thickBot="1" x14ac:dyDescent="0.2">
      <c r="A83" s="7">
        <v>73</v>
      </c>
      <c r="B83" s="7" t="s">
        <v>49</v>
      </c>
      <c r="C83" s="7" t="s">
        <v>50</v>
      </c>
      <c r="D83" s="7" t="s">
        <v>51</v>
      </c>
      <c r="E83" s="8"/>
      <c r="F83" s="8"/>
      <c r="G83" s="8"/>
      <c r="H83" s="8">
        <v>1.6</v>
      </c>
      <c r="I83" s="8"/>
      <c r="J83" s="8"/>
      <c r="K83" s="8"/>
      <c r="L83" s="8"/>
      <c r="M83" s="8">
        <v>0.8</v>
      </c>
      <c r="N83" s="8"/>
      <c r="O83" s="8"/>
      <c r="P83" s="8"/>
      <c r="Q83" s="8"/>
      <c r="R83" s="9"/>
    </row>
    <row r="84" spans="1:18" ht="18.75" customHeight="1" thickTop="1" x14ac:dyDescent="0.15">
      <c r="A84" s="29" t="s">
        <v>118</v>
      </c>
      <c r="B84" s="29"/>
      <c r="C84" s="29"/>
      <c r="D84" s="29"/>
      <c r="E84" s="12">
        <f t="shared" ref="E84:Q84" si="0">SUM(E11:E83)</f>
        <v>8529.5999999999985</v>
      </c>
      <c r="F84" s="12">
        <f t="shared" si="0"/>
        <v>8100.8000000000011</v>
      </c>
      <c r="G84" s="12">
        <f t="shared" si="0"/>
        <v>2508.7999999999997</v>
      </c>
      <c r="H84" s="12">
        <f t="shared" si="0"/>
        <v>5726.4000000000024</v>
      </c>
      <c r="I84" s="12">
        <f t="shared" si="0"/>
        <v>4155.2000000000007</v>
      </c>
      <c r="J84" s="12">
        <f t="shared" si="0"/>
        <v>3031.9999999999995</v>
      </c>
      <c r="K84" s="12">
        <f t="shared" si="0"/>
        <v>4627.2</v>
      </c>
      <c r="L84" s="12">
        <f t="shared" si="0"/>
        <v>1547.2000000000003</v>
      </c>
      <c r="M84" s="12">
        <f t="shared" si="0"/>
        <v>1387.9999999999998</v>
      </c>
      <c r="N84" s="12">
        <f t="shared" si="0"/>
        <v>1439.2</v>
      </c>
      <c r="O84" s="12">
        <f t="shared" si="0"/>
        <v>872.79999999999973</v>
      </c>
      <c r="P84" s="12">
        <f t="shared" si="0"/>
        <v>582.79999999999995</v>
      </c>
      <c r="Q84" s="12">
        <f t="shared" si="0"/>
        <v>425.99999999999994</v>
      </c>
      <c r="R84" s="9"/>
    </row>
    <row r="85" spans="1:18" ht="18.75" customHeight="1" x14ac:dyDescent="0.15">
      <c r="A85" s="30" t="s">
        <v>134</v>
      </c>
      <c r="B85" s="31"/>
      <c r="C85" s="13" t="s">
        <v>34</v>
      </c>
      <c r="D85" s="15"/>
      <c r="E85" s="8">
        <f t="shared" ref="E85:Q85" si="1">E11</f>
        <v>217.60000000000002</v>
      </c>
      <c r="F85" s="8">
        <f t="shared" si="1"/>
        <v>166.4</v>
      </c>
      <c r="G85" s="8">
        <f t="shared" si="1"/>
        <v>256</v>
      </c>
      <c r="H85" s="8">
        <f t="shared" si="1"/>
        <v>665.6</v>
      </c>
      <c r="I85" s="8">
        <f t="shared" si="1"/>
        <v>192</v>
      </c>
      <c r="J85" s="8">
        <f t="shared" si="1"/>
        <v>57.6</v>
      </c>
      <c r="K85" s="8">
        <f t="shared" si="1"/>
        <v>166.4</v>
      </c>
      <c r="L85" s="8">
        <f t="shared" si="1"/>
        <v>256</v>
      </c>
      <c r="M85" s="8">
        <f t="shared" si="1"/>
        <v>28.8</v>
      </c>
      <c r="N85" s="8">
        <f t="shared" si="1"/>
        <v>35.200000000000003</v>
      </c>
      <c r="O85" s="8">
        <f t="shared" si="1"/>
        <v>6.4</v>
      </c>
      <c r="P85" s="8">
        <f t="shared" si="1"/>
        <v>4.8000000000000007</v>
      </c>
      <c r="Q85" s="8">
        <f t="shared" si="1"/>
        <v>9.6000000000000014</v>
      </c>
      <c r="R85" s="9"/>
    </row>
    <row r="86" spans="1:18" ht="18.75" customHeight="1" x14ac:dyDescent="0.15">
      <c r="A86" s="30"/>
      <c r="B86" s="31"/>
      <c r="C86" s="13" t="s">
        <v>36</v>
      </c>
      <c r="D86" s="15"/>
      <c r="E86" s="8">
        <f t="shared" ref="E86:Q86" si="2">SUM(E12:E29)</f>
        <v>6776</v>
      </c>
      <c r="F86" s="8">
        <f t="shared" si="2"/>
        <v>6846.4000000000015</v>
      </c>
      <c r="G86" s="8">
        <f t="shared" si="2"/>
        <v>1259.1999999999998</v>
      </c>
      <c r="H86" s="8">
        <f t="shared" si="2"/>
        <v>937.60000000000014</v>
      </c>
      <c r="I86" s="8">
        <f t="shared" si="2"/>
        <v>440.00000000000006</v>
      </c>
      <c r="J86" s="8">
        <f t="shared" si="2"/>
        <v>964.80000000000007</v>
      </c>
      <c r="K86" s="8">
        <f t="shared" si="2"/>
        <v>2953.6</v>
      </c>
      <c r="L86" s="8">
        <f t="shared" si="2"/>
        <v>886.40000000000009</v>
      </c>
      <c r="M86" s="8">
        <f t="shared" si="2"/>
        <v>48.000000000000014</v>
      </c>
      <c r="N86" s="8">
        <f t="shared" si="2"/>
        <v>20.8</v>
      </c>
      <c r="O86" s="8">
        <f t="shared" si="2"/>
        <v>22</v>
      </c>
      <c r="P86" s="8">
        <f t="shared" si="2"/>
        <v>19.600000000000001</v>
      </c>
      <c r="Q86" s="8">
        <f t="shared" si="2"/>
        <v>3.6</v>
      </c>
      <c r="R86" s="9"/>
    </row>
    <row r="87" spans="1:18" ht="18.75" customHeight="1" x14ac:dyDescent="0.15">
      <c r="A87" s="30"/>
      <c r="B87" s="31"/>
      <c r="C87" s="13" t="s">
        <v>72</v>
      </c>
      <c r="D87" s="15"/>
      <c r="E87" s="8">
        <f t="shared" ref="E87:Q87" si="3">E30</f>
        <v>0</v>
      </c>
      <c r="F87" s="8">
        <f t="shared" si="3"/>
        <v>0</v>
      </c>
      <c r="G87" s="8">
        <f t="shared" si="3"/>
        <v>0</v>
      </c>
      <c r="H87" s="8">
        <f t="shared" si="3"/>
        <v>3.2</v>
      </c>
      <c r="I87" s="8">
        <f t="shared" si="3"/>
        <v>0</v>
      </c>
      <c r="J87" s="8">
        <f t="shared" si="3"/>
        <v>0</v>
      </c>
      <c r="K87" s="8">
        <f t="shared" si="3"/>
        <v>1.6</v>
      </c>
      <c r="L87" s="8">
        <f t="shared" si="3"/>
        <v>0</v>
      </c>
      <c r="M87" s="8">
        <f t="shared" si="3"/>
        <v>0.8</v>
      </c>
      <c r="N87" s="8">
        <f t="shared" si="3"/>
        <v>0.8</v>
      </c>
      <c r="O87" s="8">
        <f t="shared" si="3"/>
        <v>0</v>
      </c>
      <c r="P87" s="8">
        <f t="shared" si="3"/>
        <v>0</v>
      </c>
      <c r="Q87" s="8">
        <f t="shared" si="3"/>
        <v>0</v>
      </c>
      <c r="R87" s="9"/>
    </row>
    <row r="88" spans="1:18" ht="18.75" customHeight="1" x14ac:dyDescent="0.15">
      <c r="A88" s="30"/>
      <c r="B88" s="31"/>
      <c r="C88" s="13" t="s">
        <v>59</v>
      </c>
      <c r="D88" s="15"/>
      <c r="E88" s="8">
        <f t="shared" ref="E88:Q88" si="4">SUM(E31:E32)</f>
        <v>0</v>
      </c>
      <c r="F88" s="8">
        <f t="shared" si="4"/>
        <v>0</v>
      </c>
      <c r="G88" s="8">
        <f t="shared" si="4"/>
        <v>0</v>
      </c>
      <c r="H88" s="8">
        <f t="shared" si="4"/>
        <v>0</v>
      </c>
      <c r="I88" s="8">
        <f t="shared" si="4"/>
        <v>0</v>
      </c>
      <c r="J88" s="8">
        <f t="shared" si="4"/>
        <v>0</v>
      </c>
      <c r="K88" s="8">
        <f t="shared" si="4"/>
        <v>0</v>
      </c>
      <c r="L88" s="8">
        <f t="shared" si="4"/>
        <v>0</v>
      </c>
      <c r="M88" s="8">
        <f t="shared" si="4"/>
        <v>0</v>
      </c>
      <c r="N88" s="8">
        <f t="shared" si="4"/>
        <v>1.6</v>
      </c>
      <c r="O88" s="8">
        <f t="shared" si="4"/>
        <v>0</v>
      </c>
      <c r="P88" s="8">
        <f t="shared" si="4"/>
        <v>0</v>
      </c>
      <c r="Q88" s="8">
        <f t="shared" si="4"/>
        <v>0.8</v>
      </c>
      <c r="R88" s="9"/>
    </row>
    <row r="89" spans="1:18" ht="18.75" customHeight="1" x14ac:dyDescent="0.15">
      <c r="A89" s="30"/>
      <c r="B89" s="31"/>
      <c r="C89" s="13" t="s">
        <v>65</v>
      </c>
      <c r="D89" s="15"/>
      <c r="E89" s="8">
        <f t="shared" ref="E89:Q89" si="5">SUM(E33:E34)</f>
        <v>0</v>
      </c>
      <c r="F89" s="8">
        <f t="shared" si="5"/>
        <v>6.4</v>
      </c>
      <c r="G89" s="8">
        <f t="shared" si="5"/>
        <v>3.2</v>
      </c>
      <c r="H89" s="8">
        <f t="shared" si="5"/>
        <v>0</v>
      </c>
      <c r="I89" s="8">
        <f t="shared" si="5"/>
        <v>3.2</v>
      </c>
      <c r="J89" s="8">
        <f t="shared" si="5"/>
        <v>3.2</v>
      </c>
      <c r="K89" s="8">
        <f t="shared" si="5"/>
        <v>0</v>
      </c>
      <c r="L89" s="8">
        <f t="shared" si="5"/>
        <v>0</v>
      </c>
      <c r="M89" s="8">
        <f t="shared" si="5"/>
        <v>52</v>
      </c>
      <c r="N89" s="8">
        <f t="shared" si="5"/>
        <v>38.400000000000006</v>
      </c>
      <c r="O89" s="8">
        <f t="shared" si="5"/>
        <v>0</v>
      </c>
      <c r="P89" s="8">
        <f t="shared" si="5"/>
        <v>0</v>
      </c>
      <c r="Q89" s="8">
        <f t="shared" si="5"/>
        <v>0.4</v>
      </c>
      <c r="R89" s="9"/>
    </row>
    <row r="90" spans="1:18" ht="18.75" customHeight="1" x14ac:dyDescent="0.15">
      <c r="A90" s="30"/>
      <c r="B90" s="31"/>
      <c r="C90" s="13" t="s">
        <v>37</v>
      </c>
      <c r="D90" s="15"/>
      <c r="E90" s="8">
        <f t="shared" ref="E90:Q90" si="6">SUM(E35:E69)</f>
        <v>1468.8000000000004</v>
      </c>
      <c r="F90" s="8">
        <f t="shared" si="6"/>
        <v>1043.2000000000003</v>
      </c>
      <c r="G90" s="8">
        <f t="shared" si="6"/>
        <v>900.80000000000018</v>
      </c>
      <c r="H90" s="8">
        <f t="shared" si="6"/>
        <v>4076.7999999999997</v>
      </c>
      <c r="I90" s="8">
        <f t="shared" si="6"/>
        <v>3436.7999999999997</v>
      </c>
      <c r="J90" s="8">
        <f t="shared" si="6"/>
        <v>1929.6</v>
      </c>
      <c r="K90" s="8">
        <f t="shared" si="6"/>
        <v>1449.6</v>
      </c>
      <c r="L90" s="8">
        <f t="shared" si="6"/>
        <v>337.6</v>
      </c>
      <c r="M90" s="8">
        <f t="shared" si="6"/>
        <v>1198.4000000000003</v>
      </c>
      <c r="N90" s="8">
        <f t="shared" si="6"/>
        <v>1320.0000000000002</v>
      </c>
      <c r="O90" s="8">
        <f t="shared" si="6"/>
        <v>823.19999999999982</v>
      </c>
      <c r="P90" s="8">
        <f t="shared" si="6"/>
        <v>552</v>
      </c>
      <c r="Q90" s="8">
        <f t="shared" si="6"/>
        <v>402.4</v>
      </c>
      <c r="R90" s="9"/>
    </row>
    <row r="91" spans="1:18" ht="18.75" customHeight="1" x14ac:dyDescent="0.15">
      <c r="A91" s="30"/>
      <c r="B91" s="31"/>
      <c r="C91" s="13" t="s">
        <v>52</v>
      </c>
      <c r="D91" s="15"/>
      <c r="E91" s="8">
        <f t="shared" ref="E91:Q91" si="7">SUM(E70)</f>
        <v>3.2</v>
      </c>
      <c r="F91" s="8">
        <f t="shared" si="7"/>
        <v>3.2</v>
      </c>
      <c r="G91" s="8">
        <f t="shared" si="7"/>
        <v>3.2</v>
      </c>
      <c r="H91" s="8">
        <f t="shared" si="7"/>
        <v>3.2</v>
      </c>
      <c r="I91" s="8">
        <f t="shared" si="7"/>
        <v>19.200000000000003</v>
      </c>
      <c r="J91" s="8">
        <f t="shared" si="7"/>
        <v>0</v>
      </c>
      <c r="K91" s="8">
        <f t="shared" si="7"/>
        <v>0</v>
      </c>
      <c r="L91" s="8">
        <f t="shared" si="7"/>
        <v>19.200000000000003</v>
      </c>
      <c r="M91" s="8">
        <f t="shared" si="7"/>
        <v>1.6</v>
      </c>
      <c r="N91" s="8">
        <f t="shared" si="7"/>
        <v>0</v>
      </c>
      <c r="O91" s="8">
        <f t="shared" si="7"/>
        <v>3.2</v>
      </c>
      <c r="P91" s="8">
        <f t="shared" si="7"/>
        <v>0</v>
      </c>
      <c r="Q91" s="8">
        <f t="shared" si="7"/>
        <v>0</v>
      </c>
      <c r="R91" s="9"/>
    </row>
    <row r="92" spans="1:18" ht="18.75" customHeight="1" x14ac:dyDescent="0.15">
      <c r="A92" s="30"/>
      <c r="B92" s="31"/>
      <c r="C92" s="13" t="s">
        <v>55</v>
      </c>
      <c r="D92" s="15"/>
      <c r="E92" s="8">
        <f t="shared" ref="E92:Q93" si="8">SUM(E71)</f>
        <v>6.4</v>
      </c>
      <c r="F92" s="8">
        <f t="shared" si="8"/>
        <v>0</v>
      </c>
      <c r="G92" s="8">
        <f t="shared" si="8"/>
        <v>0</v>
      </c>
      <c r="H92" s="8">
        <f t="shared" si="8"/>
        <v>0</v>
      </c>
      <c r="I92" s="8">
        <f t="shared" si="8"/>
        <v>0</v>
      </c>
      <c r="J92" s="8">
        <f t="shared" si="8"/>
        <v>3.2</v>
      </c>
      <c r="K92" s="8">
        <f t="shared" si="8"/>
        <v>0</v>
      </c>
      <c r="L92" s="8">
        <f t="shared" si="8"/>
        <v>0</v>
      </c>
      <c r="M92" s="8">
        <f t="shared" si="8"/>
        <v>9.6000000000000014</v>
      </c>
      <c r="N92" s="8">
        <f t="shared" si="8"/>
        <v>0</v>
      </c>
      <c r="O92" s="8">
        <f t="shared" si="8"/>
        <v>0.8</v>
      </c>
      <c r="P92" s="8">
        <f t="shared" si="8"/>
        <v>0.8</v>
      </c>
      <c r="Q92" s="8">
        <f t="shared" si="8"/>
        <v>0.8</v>
      </c>
      <c r="R92" s="9"/>
    </row>
    <row r="93" spans="1:18" ht="18.75" customHeight="1" x14ac:dyDescent="0.15">
      <c r="A93" s="30"/>
      <c r="B93" s="31"/>
      <c r="C93" s="13" t="s">
        <v>53</v>
      </c>
      <c r="D93" s="15"/>
      <c r="E93" s="8">
        <f t="shared" si="8"/>
        <v>44.800000000000004</v>
      </c>
      <c r="F93" s="8">
        <f t="shared" si="8"/>
        <v>25.6</v>
      </c>
      <c r="G93" s="8">
        <f t="shared" si="8"/>
        <v>70.400000000000006</v>
      </c>
      <c r="H93" s="8">
        <f t="shared" si="8"/>
        <v>32</v>
      </c>
      <c r="I93" s="8">
        <f t="shared" si="8"/>
        <v>57.6</v>
      </c>
      <c r="J93" s="8">
        <f t="shared" si="8"/>
        <v>57.6</v>
      </c>
      <c r="K93" s="8">
        <f t="shared" si="8"/>
        <v>51.2</v>
      </c>
      <c r="L93" s="8">
        <f t="shared" si="8"/>
        <v>38.400000000000006</v>
      </c>
      <c r="M93" s="8">
        <f t="shared" si="8"/>
        <v>28.8</v>
      </c>
      <c r="N93" s="8">
        <f t="shared" si="8"/>
        <v>19.200000000000003</v>
      </c>
      <c r="O93" s="8">
        <f t="shared" si="8"/>
        <v>8</v>
      </c>
      <c r="P93" s="8">
        <f t="shared" si="8"/>
        <v>3.2</v>
      </c>
      <c r="Q93" s="8">
        <f t="shared" si="8"/>
        <v>8</v>
      </c>
      <c r="R93" s="9"/>
    </row>
    <row r="94" spans="1:18" ht="18.75" customHeight="1" x14ac:dyDescent="0.15">
      <c r="A94" s="30"/>
      <c r="B94" s="31"/>
      <c r="C94" s="13" t="s">
        <v>56</v>
      </c>
      <c r="D94" s="15"/>
      <c r="E94" s="8">
        <f t="shared" ref="E94:Q94" si="9">SUM(E73:E73)</f>
        <v>0</v>
      </c>
      <c r="F94" s="8">
        <f t="shared" si="9"/>
        <v>0</v>
      </c>
      <c r="G94" s="8">
        <f t="shared" si="9"/>
        <v>1.6</v>
      </c>
      <c r="H94" s="8">
        <f t="shared" si="9"/>
        <v>0</v>
      </c>
      <c r="I94" s="8">
        <f t="shared" si="9"/>
        <v>0</v>
      </c>
      <c r="J94" s="8">
        <f t="shared" si="9"/>
        <v>3.2</v>
      </c>
      <c r="K94" s="8">
        <f t="shared" si="9"/>
        <v>0</v>
      </c>
      <c r="L94" s="8">
        <f t="shared" si="9"/>
        <v>3.2</v>
      </c>
      <c r="M94" s="8">
        <f t="shared" si="9"/>
        <v>16</v>
      </c>
      <c r="N94" s="8">
        <f t="shared" si="9"/>
        <v>1.6</v>
      </c>
      <c r="O94" s="8">
        <f t="shared" si="9"/>
        <v>0</v>
      </c>
      <c r="P94" s="8">
        <f t="shared" si="9"/>
        <v>0</v>
      </c>
      <c r="Q94" s="8">
        <f t="shared" si="9"/>
        <v>0</v>
      </c>
      <c r="R94" s="9"/>
    </row>
    <row r="95" spans="1:18" ht="18.75" customHeight="1" x14ac:dyDescent="0.15">
      <c r="A95" s="30"/>
      <c r="B95" s="31"/>
      <c r="C95" s="13" t="s">
        <v>47</v>
      </c>
      <c r="D95" s="15"/>
      <c r="E95" s="8">
        <f t="shared" ref="E95:Q95" si="10">SUM(E74:E78)</f>
        <v>0</v>
      </c>
      <c r="F95" s="8">
        <f t="shared" si="10"/>
        <v>6.4</v>
      </c>
      <c r="G95" s="8">
        <f t="shared" si="10"/>
        <v>1.6</v>
      </c>
      <c r="H95" s="8">
        <f t="shared" si="10"/>
        <v>6.4</v>
      </c>
      <c r="I95" s="8">
        <f t="shared" si="10"/>
        <v>3.2</v>
      </c>
      <c r="J95" s="8">
        <f t="shared" si="10"/>
        <v>12.8</v>
      </c>
      <c r="K95" s="8">
        <f t="shared" si="10"/>
        <v>3.2</v>
      </c>
      <c r="L95" s="8">
        <f t="shared" si="10"/>
        <v>1.6</v>
      </c>
      <c r="M95" s="8">
        <f t="shared" si="10"/>
        <v>3.2</v>
      </c>
      <c r="N95" s="8">
        <f t="shared" si="10"/>
        <v>1.6</v>
      </c>
      <c r="O95" s="8">
        <f t="shared" si="10"/>
        <v>8.4</v>
      </c>
      <c r="P95" s="8">
        <f t="shared" si="10"/>
        <v>1.6</v>
      </c>
      <c r="Q95" s="8">
        <f t="shared" si="10"/>
        <v>0.4</v>
      </c>
      <c r="R95" s="9"/>
    </row>
    <row r="96" spans="1:18" ht="18.75" customHeight="1" x14ac:dyDescent="0.15">
      <c r="A96" s="30"/>
      <c r="B96" s="31"/>
      <c r="C96" s="13" t="s">
        <v>48</v>
      </c>
      <c r="D96" s="15"/>
      <c r="E96" s="8">
        <f t="shared" ref="E96:Q96" si="11">SUM(E79)</f>
        <v>12.8</v>
      </c>
      <c r="F96" s="8">
        <f t="shared" si="11"/>
        <v>0</v>
      </c>
      <c r="G96" s="8">
        <f t="shared" si="11"/>
        <v>12.8</v>
      </c>
      <c r="H96" s="8">
        <f t="shared" si="11"/>
        <v>0</v>
      </c>
      <c r="I96" s="8">
        <f t="shared" si="11"/>
        <v>1.6</v>
      </c>
      <c r="J96" s="8">
        <f t="shared" si="11"/>
        <v>0</v>
      </c>
      <c r="K96" s="8">
        <f t="shared" si="11"/>
        <v>1.6</v>
      </c>
      <c r="L96" s="8">
        <f t="shared" si="11"/>
        <v>3.2</v>
      </c>
      <c r="M96" s="8">
        <f t="shared" si="11"/>
        <v>0</v>
      </c>
      <c r="N96" s="8">
        <f t="shared" si="11"/>
        <v>0</v>
      </c>
      <c r="O96" s="8">
        <f t="shared" si="11"/>
        <v>0.8</v>
      </c>
      <c r="P96" s="8">
        <f t="shared" si="11"/>
        <v>0.8</v>
      </c>
      <c r="Q96" s="8">
        <f t="shared" si="11"/>
        <v>0</v>
      </c>
      <c r="R96" s="9"/>
    </row>
    <row r="97" spans="1:18" ht="18.75" customHeight="1" x14ac:dyDescent="0.15">
      <c r="A97" s="30"/>
      <c r="B97" s="31"/>
      <c r="C97" s="13" t="s">
        <v>67</v>
      </c>
      <c r="D97" s="15"/>
      <c r="E97" s="8">
        <f t="shared" ref="E97:Q97" si="12">SUM(E80:E80)</f>
        <v>0</v>
      </c>
      <c r="F97" s="8">
        <f t="shared" si="12"/>
        <v>3.2</v>
      </c>
      <c r="G97" s="8">
        <f t="shared" si="12"/>
        <v>0</v>
      </c>
      <c r="H97" s="8">
        <f t="shared" si="12"/>
        <v>0</v>
      </c>
      <c r="I97" s="8">
        <f t="shared" si="12"/>
        <v>0</v>
      </c>
      <c r="J97" s="8">
        <f t="shared" si="12"/>
        <v>0</v>
      </c>
      <c r="K97" s="8">
        <f t="shared" si="12"/>
        <v>0</v>
      </c>
      <c r="L97" s="8">
        <f t="shared" si="12"/>
        <v>0</v>
      </c>
      <c r="M97" s="8">
        <f t="shared" si="12"/>
        <v>0</v>
      </c>
      <c r="N97" s="8">
        <f t="shared" si="12"/>
        <v>0</v>
      </c>
      <c r="O97" s="8">
        <f t="shared" si="12"/>
        <v>0</v>
      </c>
      <c r="P97" s="8">
        <f t="shared" si="12"/>
        <v>0</v>
      </c>
      <c r="Q97" s="8">
        <f t="shared" si="12"/>
        <v>0</v>
      </c>
      <c r="R97" s="9"/>
    </row>
    <row r="98" spans="1:18" ht="18.75" customHeight="1" x14ac:dyDescent="0.15">
      <c r="A98" s="30"/>
      <c r="B98" s="31"/>
      <c r="C98" s="13" t="s">
        <v>194</v>
      </c>
      <c r="D98" s="14"/>
      <c r="E98" s="8">
        <f t="shared" ref="E98:Q98" si="13">SUM(E81)</f>
        <v>0</v>
      </c>
      <c r="F98" s="8">
        <f t="shared" si="13"/>
        <v>0</v>
      </c>
      <c r="G98" s="8">
        <f t="shared" si="13"/>
        <v>0</v>
      </c>
      <c r="H98" s="8">
        <f t="shared" si="13"/>
        <v>0</v>
      </c>
      <c r="I98" s="8">
        <f t="shared" si="13"/>
        <v>1.6</v>
      </c>
      <c r="J98" s="8">
        <f t="shared" si="13"/>
        <v>0</v>
      </c>
      <c r="K98" s="8">
        <f t="shared" si="13"/>
        <v>0</v>
      </c>
      <c r="L98" s="8">
        <f t="shared" si="13"/>
        <v>0</v>
      </c>
      <c r="M98" s="8">
        <f t="shared" si="13"/>
        <v>0</v>
      </c>
      <c r="N98" s="8">
        <f t="shared" si="13"/>
        <v>0</v>
      </c>
      <c r="O98" s="8">
        <f t="shared" si="13"/>
        <v>0</v>
      </c>
      <c r="P98" s="8">
        <f t="shared" si="13"/>
        <v>0</v>
      </c>
      <c r="Q98" s="8">
        <f t="shared" si="13"/>
        <v>0</v>
      </c>
      <c r="R98" s="9"/>
    </row>
    <row r="99" spans="1:18" ht="18.75" customHeight="1" x14ac:dyDescent="0.15">
      <c r="A99" s="30"/>
      <c r="B99" s="31"/>
      <c r="C99" s="13" t="s">
        <v>50</v>
      </c>
      <c r="D99" s="14"/>
      <c r="E99" s="8">
        <f t="shared" ref="E99:Q99" si="14">SUM(E82:E83)</f>
        <v>0</v>
      </c>
      <c r="F99" s="8">
        <f t="shared" si="14"/>
        <v>0</v>
      </c>
      <c r="G99" s="8">
        <f t="shared" si="14"/>
        <v>0</v>
      </c>
      <c r="H99" s="8">
        <f t="shared" si="14"/>
        <v>1.6</v>
      </c>
      <c r="I99" s="8">
        <f t="shared" si="14"/>
        <v>0</v>
      </c>
      <c r="J99" s="8">
        <f t="shared" si="14"/>
        <v>0</v>
      </c>
      <c r="K99" s="8">
        <f t="shared" si="14"/>
        <v>0</v>
      </c>
      <c r="L99" s="8">
        <f t="shared" si="14"/>
        <v>1.6</v>
      </c>
      <c r="M99" s="8">
        <f t="shared" si="14"/>
        <v>0.8</v>
      </c>
      <c r="N99" s="8">
        <f t="shared" si="14"/>
        <v>0</v>
      </c>
      <c r="O99" s="8">
        <f t="shared" si="14"/>
        <v>0</v>
      </c>
      <c r="P99" s="8">
        <f t="shared" si="14"/>
        <v>0</v>
      </c>
      <c r="Q99" s="8">
        <f t="shared" si="14"/>
        <v>0</v>
      </c>
      <c r="R99" s="9"/>
    </row>
    <row r="100" spans="1:18" ht="18.75" customHeight="1" x14ac:dyDescent="0.15">
      <c r="A100" s="50" t="s">
        <v>23</v>
      </c>
      <c r="B100" s="50"/>
      <c r="C100" s="33" t="s">
        <v>24</v>
      </c>
      <c r="D100" s="33"/>
      <c r="E100" s="43" t="s">
        <v>135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5"/>
    </row>
    <row r="101" spans="1:18" ht="18.75" customHeight="1" x14ac:dyDescent="0.15">
      <c r="A101" s="32"/>
      <c r="B101" s="32"/>
      <c r="C101" s="33" t="s">
        <v>25</v>
      </c>
      <c r="D101" s="33"/>
      <c r="E101" s="43" t="s">
        <v>154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5"/>
    </row>
    <row r="102" spans="1:18" ht="18.75" customHeight="1" x14ac:dyDescent="0.15">
      <c r="A102" s="32"/>
      <c r="B102" s="32"/>
      <c r="C102" s="33" t="s">
        <v>119</v>
      </c>
      <c r="D102" s="33"/>
      <c r="E102" s="43" t="s">
        <v>136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</row>
    <row r="103" spans="1:18" ht="18.75" customHeight="1" x14ac:dyDescent="0.15">
      <c r="A103" s="34"/>
      <c r="B103" s="34"/>
      <c r="C103" s="33" t="s">
        <v>120</v>
      </c>
      <c r="D103" s="33"/>
      <c r="E103" s="43" t="s">
        <v>137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5"/>
    </row>
    <row r="104" spans="1:18" ht="18.75" customHeight="1" x14ac:dyDescent="0.15">
      <c r="A104" s="47" t="s">
        <v>121</v>
      </c>
      <c r="B104" s="48"/>
      <c r="C104" s="48"/>
      <c r="D104" s="48"/>
      <c r="E104" s="16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8"/>
    </row>
    <row r="105" spans="1:18" ht="18.75" customHeight="1" x14ac:dyDescent="0.15">
      <c r="A105" s="35"/>
      <c r="B105" s="36"/>
      <c r="C105" s="36"/>
      <c r="D105" s="36"/>
      <c r="E105" s="27">
        <f>E104*500</f>
        <v>0</v>
      </c>
      <c r="Q105" s="19"/>
    </row>
    <row r="106" spans="1:18" ht="18.75" customHeight="1" x14ac:dyDescent="0.15">
      <c r="A106" s="37"/>
      <c r="B106" s="38"/>
      <c r="C106" s="38"/>
      <c r="D106" s="38"/>
      <c r="E106" s="20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2"/>
    </row>
    <row r="107" spans="1:18" x14ac:dyDescent="0.15">
      <c r="A107" s="3" t="s">
        <v>122</v>
      </c>
    </row>
    <row r="108" spans="1:18" x14ac:dyDescent="0.15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8" x14ac:dyDescent="0.15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8" x14ac:dyDescent="0.15">
      <c r="E110" s="9"/>
    </row>
  </sheetData>
  <mergeCells count="26">
    <mergeCell ref="A8:D8"/>
    <mergeCell ref="A9:D9"/>
    <mergeCell ref="A2:D2"/>
    <mergeCell ref="A3:D3"/>
    <mergeCell ref="A4:D4"/>
    <mergeCell ref="A5:D5"/>
    <mergeCell ref="A6:D6"/>
    <mergeCell ref="A7:D7"/>
    <mergeCell ref="E10:Q10"/>
    <mergeCell ref="A84:D84"/>
    <mergeCell ref="A85:B99"/>
    <mergeCell ref="A100:B100"/>
    <mergeCell ref="C100:D100"/>
    <mergeCell ref="E100:Q100"/>
    <mergeCell ref="A101:B101"/>
    <mergeCell ref="C101:D101"/>
    <mergeCell ref="E101:Q101"/>
    <mergeCell ref="A102:B102"/>
    <mergeCell ref="C102:D102"/>
    <mergeCell ref="E102:Q102"/>
    <mergeCell ref="A103:B103"/>
    <mergeCell ref="C103:D103"/>
    <mergeCell ref="E103:Q103"/>
    <mergeCell ref="A104:D104"/>
    <mergeCell ref="A105:D105"/>
    <mergeCell ref="A106:D106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4495-D80E-47E1-96A1-131FB33BABE2}">
  <sheetPr>
    <pageSetUpPr fitToPage="1"/>
  </sheetPr>
  <dimension ref="A2:R102"/>
  <sheetViews>
    <sheetView topLeftCell="A79" zoomScale="70" zoomScaleNormal="70" workbookViewId="0">
      <selection activeCell="E97" sqref="E97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190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167</v>
      </c>
      <c r="P3" s="4" t="s">
        <v>168</v>
      </c>
      <c r="Q3" s="4" t="s">
        <v>169</v>
      </c>
    </row>
    <row r="4" spans="1:18" ht="18.75" customHeight="1" x14ac:dyDescent="0.15">
      <c r="A4" s="46" t="s">
        <v>86</v>
      </c>
      <c r="B4" s="46"/>
      <c r="C4" s="46"/>
      <c r="D4" s="46"/>
      <c r="E4" s="23">
        <v>45201</v>
      </c>
      <c r="F4" s="23">
        <v>45201</v>
      </c>
      <c r="G4" s="23">
        <v>45201</v>
      </c>
      <c r="H4" s="23">
        <v>45204</v>
      </c>
      <c r="I4" s="23">
        <v>45204</v>
      </c>
      <c r="J4" s="23">
        <v>45201</v>
      </c>
      <c r="K4" s="23">
        <v>45204</v>
      </c>
      <c r="L4" s="23">
        <v>45201</v>
      </c>
      <c r="M4" s="23">
        <v>45203</v>
      </c>
      <c r="N4" s="23">
        <v>45203</v>
      </c>
      <c r="O4" s="23">
        <v>45202</v>
      </c>
      <c r="P4" s="23">
        <v>45202</v>
      </c>
      <c r="Q4" s="23">
        <v>45202</v>
      </c>
    </row>
    <row r="5" spans="1:18" ht="18.75" customHeight="1" x14ac:dyDescent="0.15">
      <c r="A5" s="46" t="s">
        <v>87</v>
      </c>
      <c r="B5" s="46"/>
      <c r="C5" s="46"/>
      <c r="D5" s="46"/>
      <c r="E5" s="24">
        <v>0.47013888888888888</v>
      </c>
      <c r="F5" s="24">
        <v>0.42708333333333331</v>
      </c>
      <c r="G5" s="24">
        <v>0.40972222222222227</v>
      </c>
      <c r="H5" s="24">
        <v>0.40972222222222227</v>
      </c>
      <c r="I5" s="24">
        <v>0.38680555555555557</v>
      </c>
      <c r="J5" s="24">
        <v>0.49652777777777773</v>
      </c>
      <c r="K5" s="24">
        <v>0.37152777777777773</v>
      </c>
      <c r="L5" s="24">
        <v>0.51944444444444449</v>
      </c>
      <c r="M5" s="24">
        <v>0.42638888888888887</v>
      </c>
      <c r="N5" s="24">
        <v>0.50138888888888888</v>
      </c>
      <c r="O5" s="24">
        <v>0.3527777777777778</v>
      </c>
      <c r="P5" s="24">
        <v>0.38472222222222219</v>
      </c>
      <c r="Q5" s="24">
        <v>0.40972222222222227</v>
      </c>
    </row>
    <row r="6" spans="1:18" ht="18.75" customHeight="1" x14ac:dyDescent="0.15">
      <c r="A6" s="46" t="s">
        <v>88</v>
      </c>
      <c r="B6" s="46"/>
      <c r="C6" s="46"/>
      <c r="D6" s="46"/>
      <c r="E6" s="4">
        <v>8.1</v>
      </c>
      <c r="F6" s="4">
        <v>6.3</v>
      </c>
      <c r="G6" s="4">
        <v>11.6</v>
      </c>
      <c r="H6" s="4">
        <v>8.6</v>
      </c>
      <c r="I6" s="4">
        <v>10.199999999999999</v>
      </c>
      <c r="J6" s="4">
        <v>17.7</v>
      </c>
      <c r="K6" s="4">
        <v>16.2</v>
      </c>
      <c r="L6" s="4">
        <v>20.2</v>
      </c>
      <c r="M6" s="25">
        <v>16</v>
      </c>
      <c r="N6" s="25">
        <v>11</v>
      </c>
      <c r="O6" s="4">
        <v>16.5</v>
      </c>
      <c r="P6" s="25">
        <v>31</v>
      </c>
      <c r="Q6" s="25">
        <v>57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300</v>
      </c>
      <c r="F9" s="5">
        <v>150</v>
      </c>
      <c r="G9" s="5">
        <v>200</v>
      </c>
      <c r="H9" s="5">
        <v>150</v>
      </c>
      <c r="I9" s="5">
        <v>100</v>
      </c>
      <c r="J9" s="5">
        <v>250</v>
      </c>
      <c r="K9" s="5">
        <v>300</v>
      </c>
      <c r="L9" s="5">
        <v>100</v>
      </c>
      <c r="M9" s="5">
        <v>100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870.40000000000009</v>
      </c>
      <c r="F11" s="8">
        <v>896</v>
      </c>
      <c r="G11" s="8">
        <v>640</v>
      </c>
      <c r="H11" s="8">
        <v>435.20000000000005</v>
      </c>
      <c r="I11" s="8">
        <v>140.80000000000001</v>
      </c>
      <c r="J11" s="8">
        <v>742.40000000000009</v>
      </c>
      <c r="K11" s="8">
        <v>537.6</v>
      </c>
      <c r="L11" s="8">
        <v>76.800000000000011</v>
      </c>
      <c r="M11" s="8">
        <v>41.6</v>
      </c>
      <c r="N11" s="8">
        <v>25.6</v>
      </c>
      <c r="O11" s="8">
        <v>11.200000000000001</v>
      </c>
      <c r="P11" s="8">
        <v>3.2</v>
      </c>
      <c r="Q11" s="8">
        <v>1.6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3.2</v>
      </c>
      <c r="F12" s="8">
        <v>1.6</v>
      </c>
      <c r="G12" s="8"/>
      <c r="H12" s="8">
        <v>0.8</v>
      </c>
      <c r="I12" s="8"/>
      <c r="J12" s="8"/>
      <c r="K12" s="8">
        <v>0.8</v>
      </c>
      <c r="L12" s="8">
        <v>1.6</v>
      </c>
      <c r="M12" s="8">
        <v>1.6</v>
      </c>
      <c r="N12" s="8"/>
      <c r="O12" s="8">
        <v>3.2</v>
      </c>
      <c r="P12" s="8"/>
      <c r="Q12" s="8"/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>
        <v>0.8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/>
      <c r="F14" s="8"/>
      <c r="G14" s="8"/>
      <c r="H14" s="8"/>
      <c r="I14" s="8">
        <v>3.2</v>
      </c>
      <c r="J14" s="8"/>
      <c r="K14" s="8">
        <v>1.6</v>
      </c>
      <c r="L14" s="8"/>
      <c r="M14" s="8"/>
      <c r="N14" s="8"/>
      <c r="O14" s="8"/>
      <c r="P14" s="8"/>
      <c r="Q14" s="8"/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/>
      <c r="F15" s="8"/>
      <c r="G15" s="8"/>
      <c r="H15" s="8"/>
      <c r="I15" s="8"/>
      <c r="J15" s="8"/>
      <c r="K15" s="8"/>
      <c r="L15" s="8">
        <v>3.2</v>
      </c>
      <c r="M15" s="8"/>
      <c r="N15" s="8"/>
      <c r="O15" s="8"/>
      <c r="P15" s="8"/>
      <c r="Q15" s="8"/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10" t="s">
        <v>188</v>
      </c>
      <c r="E16" s="8"/>
      <c r="F16" s="8"/>
      <c r="G16" s="8"/>
      <c r="H16" s="8"/>
      <c r="I16" s="8"/>
      <c r="J16" s="8"/>
      <c r="K16" s="8">
        <v>3.2</v>
      </c>
      <c r="L16" s="8">
        <v>12.8</v>
      </c>
      <c r="M16" s="8"/>
      <c r="N16" s="8"/>
      <c r="O16" s="8"/>
      <c r="P16" s="8"/>
      <c r="Q16" s="8"/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10" t="s">
        <v>138</v>
      </c>
      <c r="E17" s="8"/>
      <c r="F17" s="8"/>
      <c r="G17" s="8"/>
      <c r="H17" s="8"/>
      <c r="I17" s="8"/>
      <c r="J17" s="8">
        <v>25.6</v>
      </c>
      <c r="K17" s="8">
        <v>0.8</v>
      </c>
      <c r="L17" s="8">
        <v>3.2</v>
      </c>
      <c r="M17" s="8"/>
      <c r="N17" s="8"/>
      <c r="O17" s="8"/>
      <c r="P17" s="8"/>
      <c r="Q17" s="8"/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125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0.8</v>
      </c>
      <c r="Q18" s="8"/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95</v>
      </c>
      <c r="E19" s="8">
        <v>32</v>
      </c>
      <c r="F19" s="8">
        <v>12.8</v>
      </c>
      <c r="G19" s="8">
        <v>12.8</v>
      </c>
      <c r="H19" s="8">
        <v>19.200000000000003</v>
      </c>
      <c r="I19" s="8">
        <v>1.6</v>
      </c>
      <c r="J19" s="8"/>
      <c r="K19" s="8">
        <v>12.8</v>
      </c>
      <c r="L19" s="8"/>
      <c r="M19" s="8">
        <v>6.4</v>
      </c>
      <c r="N19" s="8">
        <v>6.4</v>
      </c>
      <c r="O19" s="8">
        <v>8</v>
      </c>
      <c r="P19" s="8">
        <v>4.8000000000000007</v>
      </c>
      <c r="Q19" s="8">
        <v>0.4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10" t="s">
        <v>163</v>
      </c>
      <c r="E20" s="8"/>
      <c r="F20" s="8"/>
      <c r="G20" s="8">
        <v>51.2</v>
      </c>
      <c r="H20" s="8">
        <v>6.4</v>
      </c>
      <c r="I20" s="8">
        <v>3.2</v>
      </c>
      <c r="J20" s="8">
        <v>128</v>
      </c>
      <c r="K20" s="8">
        <v>6.4</v>
      </c>
      <c r="L20" s="8">
        <v>38.400000000000006</v>
      </c>
      <c r="M20" s="8"/>
      <c r="N20" s="8"/>
      <c r="O20" s="8"/>
      <c r="P20" s="8"/>
      <c r="Q20" s="8"/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96</v>
      </c>
      <c r="E21" s="8">
        <v>3.2</v>
      </c>
      <c r="F21" s="8">
        <v>3.2</v>
      </c>
      <c r="G21" s="8"/>
      <c r="H21" s="8">
        <v>1.6</v>
      </c>
      <c r="I21" s="8"/>
      <c r="J21" s="8"/>
      <c r="K21" s="8">
        <v>1.6</v>
      </c>
      <c r="L21" s="8"/>
      <c r="M21" s="8"/>
      <c r="N21" s="8"/>
      <c r="O21" s="8">
        <v>0.8</v>
      </c>
      <c r="P21" s="8">
        <v>3.2</v>
      </c>
      <c r="Q21" s="8"/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97</v>
      </c>
      <c r="E22" s="8">
        <v>1.6</v>
      </c>
      <c r="F22" s="8"/>
      <c r="G22" s="8">
        <v>3.2</v>
      </c>
      <c r="H22" s="8">
        <v>12.8</v>
      </c>
      <c r="I22" s="8">
        <v>12.8</v>
      </c>
      <c r="J22" s="8">
        <v>1.6</v>
      </c>
      <c r="K22" s="8">
        <v>12.8</v>
      </c>
      <c r="L22" s="8"/>
      <c r="M22" s="8"/>
      <c r="N22" s="8"/>
      <c r="O22" s="8"/>
      <c r="P22" s="8"/>
      <c r="Q22" s="8"/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7" t="s">
        <v>98</v>
      </c>
      <c r="E23" s="8">
        <v>6.4</v>
      </c>
      <c r="F23" s="8">
        <v>19.200000000000003</v>
      </c>
      <c r="G23" s="8">
        <v>6.4</v>
      </c>
      <c r="H23" s="8"/>
      <c r="I23" s="8"/>
      <c r="J23" s="8"/>
      <c r="K23" s="8">
        <v>3.2</v>
      </c>
      <c r="L23" s="8"/>
      <c r="M23" s="8"/>
      <c r="N23" s="8"/>
      <c r="O23" s="8">
        <v>3.2</v>
      </c>
      <c r="P23" s="8">
        <v>1.6</v>
      </c>
      <c r="Q23" s="8">
        <v>4.8000000000000007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10" t="s">
        <v>7</v>
      </c>
      <c r="E24" s="8">
        <v>38.400000000000006</v>
      </c>
      <c r="F24" s="8">
        <v>32</v>
      </c>
      <c r="G24" s="8">
        <v>25.6</v>
      </c>
      <c r="H24" s="8"/>
      <c r="I24" s="8"/>
      <c r="J24" s="8">
        <v>19.200000000000003</v>
      </c>
      <c r="K24" s="8"/>
      <c r="L24" s="8"/>
      <c r="M24" s="8"/>
      <c r="N24" s="8"/>
      <c r="O24" s="8"/>
      <c r="P24" s="8"/>
      <c r="Q24" s="8"/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99</v>
      </c>
      <c r="E25" s="8">
        <v>1.6</v>
      </c>
      <c r="F25" s="8">
        <v>3.2</v>
      </c>
      <c r="G25" s="8">
        <v>1.6</v>
      </c>
      <c r="H25" s="8">
        <v>3.2</v>
      </c>
      <c r="I25" s="8">
        <v>0.8</v>
      </c>
      <c r="J25" s="8">
        <v>3.2</v>
      </c>
      <c r="K25" s="8"/>
      <c r="L25" s="8">
        <v>12.8</v>
      </c>
      <c r="M25" s="8">
        <v>0.8</v>
      </c>
      <c r="N25" s="8"/>
      <c r="O25" s="8"/>
      <c r="P25" s="8"/>
      <c r="Q25" s="8"/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5</v>
      </c>
      <c r="E26" s="8">
        <v>6.4</v>
      </c>
      <c r="F26" s="8">
        <v>0.8</v>
      </c>
      <c r="G26" s="8">
        <v>1.6</v>
      </c>
      <c r="H26" s="8"/>
      <c r="I26" s="8"/>
      <c r="J26" s="8">
        <v>1.6</v>
      </c>
      <c r="K26" s="8">
        <v>6.4</v>
      </c>
      <c r="L26" s="8">
        <v>3.2</v>
      </c>
      <c r="M26" s="8"/>
      <c r="N26" s="8"/>
      <c r="O26" s="8"/>
      <c r="P26" s="8"/>
      <c r="Q26" s="8"/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>
        <v>0.8</v>
      </c>
      <c r="F27" s="8"/>
      <c r="G27" s="8">
        <v>0.8</v>
      </c>
      <c r="H27" s="8">
        <v>1.6</v>
      </c>
      <c r="I27" s="8"/>
      <c r="J27" s="8">
        <v>3.2</v>
      </c>
      <c r="K27" s="8"/>
      <c r="L27" s="8">
        <v>1.6</v>
      </c>
      <c r="M27" s="8">
        <v>1.6</v>
      </c>
      <c r="N27" s="8"/>
      <c r="O27" s="8"/>
      <c r="P27" s="8"/>
      <c r="Q27" s="8"/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201</v>
      </c>
      <c r="E28" s="8">
        <v>1.6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7" t="s">
        <v>101</v>
      </c>
      <c r="E29" s="8">
        <v>6.4</v>
      </c>
      <c r="F29" s="8">
        <v>19.200000000000003</v>
      </c>
      <c r="G29" s="8">
        <v>1.6</v>
      </c>
      <c r="H29" s="8"/>
      <c r="I29" s="8"/>
      <c r="J29" s="8"/>
      <c r="K29" s="8"/>
      <c r="L29" s="8"/>
      <c r="M29" s="8"/>
      <c r="N29" s="8">
        <v>1.6</v>
      </c>
      <c r="O29" s="8"/>
      <c r="P29" s="8">
        <v>0.8</v>
      </c>
      <c r="Q29" s="8"/>
      <c r="R29" s="9"/>
    </row>
    <row r="30" spans="1:18" ht="18.75" customHeight="1" x14ac:dyDescent="0.15">
      <c r="A30" s="7">
        <v>20</v>
      </c>
      <c r="B30" s="7" t="s">
        <v>62</v>
      </c>
      <c r="C30" s="7" t="s">
        <v>72</v>
      </c>
      <c r="D30" s="10" t="s">
        <v>161</v>
      </c>
      <c r="E30" s="8"/>
      <c r="F30" s="8"/>
      <c r="G30" s="8"/>
      <c r="H30" s="8"/>
      <c r="I30" s="8"/>
      <c r="J30" s="8"/>
      <c r="K30" s="8">
        <v>3.2</v>
      </c>
      <c r="L30" s="8"/>
      <c r="M30" s="8"/>
      <c r="N30" s="8"/>
      <c r="O30" s="8"/>
      <c r="P30" s="8"/>
      <c r="Q30" s="8"/>
      <c r="R30" s="9"/>
    </row>
    <row r="31" spans="1:18" ht="18.75" customHeight="1" x14ac:dyDescent="0.15">
      <c r="A31" s="7">
        <v>21</v>
      </c>
      <c r="B31" s="7" t="s">
        <v>62</v>
      </c>
      <c r="C31" s="7" t="s">
        <v>63</v>
      </c>
      <c r="D31" s="10" t="s">
        <v>144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>
        <v>0.4</v>
      </c>
      <c r="P31" s="8"/>
      <c r="Q31" s="8"/>
      <c r="R31" s="9"/>
    </row>
    <row r="32" spans="1:18" ht="18.75" customHeight="1" x14ac:dyDescent="0.15">
      <c r="A32" s="7">
        <v>22</v>
      </c>
      <c r="B32" s="7" t="s">
        <v>62</v>
      </c>
      <c r="C32" s="7" t="s">
        <v>65</v>
      </c>
      <c r="D32" s="10" t="s">
        <v>130</v>
      </c>
      <c r="E32" s="8"/>
      <c r="F32" s="8"/>
      <c r="G32" s="8"/>
      <c r="H32" s="8">
        <v>1.6</v>
      </c>
      <c r="I32" s="8"/>
      <c r="J32" s="8"/>
      <c r="K32" s="8"/>
      <c r="L32" s="8"/>
      <c r="M32" s="8"/>
      <c r="N32" s="8"/>
      <c r="O32" s="8"/>
      <c r="P32" s="8"/>
      <c r="Q32" s="8"/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7" t="s">
        <v>164</v>
      </c>
      <c r="E33" s="8"/>
      <c r="F33" s="8">
        <v>89.600000000000009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844.80000000000007</v>
      </c>
      <c r="F34" s="8">
        <v>396.8</v>
      </c>
      <c r="G34" s="8">
        <v>947.2</v>
      </c>
      <c r="H34" s="8">
        <v>1894.4</v>
      </c>
      <c r="I34" s="8">
        <v>409.6</v>
      </c>
      <c r="J34" s="8">
        <v>1920</v>
      </c>
      <c r="K34" s="8">
        <v>742.40000000000009</v>
      </c>
      <c r="L34" s="8">
        <v>1305.6000000000001</v>
      </c>
      <c r="M34" s="8">
        <v>601.6</v>
      </c>
      <c r="N34" s="8">
        <v>1996.8000000000002</v>
      </c>
      <c r="O34" s="8">
        <v>9.6000000000000014</v>
      </c>
      <c r="P34" s="8"/>
      <c r="Q34" s="8"/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10" t="s">
        <v>131</v>
      </c>
      <c r="E35" s="8">
        <v>12.8</v>
      </c>
      <c r="F35" s="8">
        <v>38.400000000000006</v>
      </c>
      <c r="G35" s="8">
        <v>32</v>
      </c>
      <c r="H35" s="8">
        <v>19.200000000000003</v>
      </c>
      <c r="I35" s="8">
        <v>32</v>
      </c>
      <c r="J35" s="8">
        <v>25.6</v>
      </c>
      <c r="K35" s="8">
        <v>12.8</v>
      </c>
      <c r="L35" s="8"/>
      <c r="M35" s="8"/>
      <c r="N35" s="8"/>
      <c r="O35" s="8"/>
      <c r="P35" s="8"/>
      <c r="Q35" s="8"/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104</v>
      </c>
      <c r="E36" s="8">
        <v>7961.6</v>
      </c>
      <c r="F36" s="8">
        <v>5580.8</v>
      </c>
      <c r="G36" s="8">
        <v>5836.8</v>
      </c>
      <c r="H36" s="8">
        <v>5120</v>
      </c>
      <c r="I36" s="8">
        <v>4249.6000000000004</v>
      </c>
      <c r="J36" s="8">
        <v>4787.2</v>
      </c>
      <c r="K36" s="8">
        <v>6860.8</v>
      </c>
      <c r="L36" s="8">
        <v>2329.6</v>
      </c>
      <c r="M36" s="8">
        <v>2918.4</v>
      </c>
      <c r="N36" s="8">
        <v>60.800000000000004</v>
      </c>
      <c r="O36" s="8">
        <v>4.8000000000000007</v>
      </c>
      <c r="P36" s="8">
        <v>3.2</v>
      </c>
      <c r="Q36" s="8">
        <v>1.6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9</v>
      </c>
      <c r="E37" s="8">
        <v>12.8</v>
      </c>
      <c r="F37" s="8">
        <v>32</v>
      </c>
      <c r="G37" s="8">
        <v>25.6</v>
      </c>
      <c r="H37" s="8">
        <v>44.800000000000004</v>
      </c>
      <c r="I37" s="8">
        <v>32</v>
      </c>
      <c r="J37" s="8">
        <v>32</v>
      </c>
      <c r="K37" s="8">
        <v>19.200000000000003</v>
      </c>
      <c r="L37" s="8">
        <v>25.6</v>
      </c>
      <c r="M37" s="8">
        <v>19.200000000000003</v>
      </c>
      <c r="N37" s="8">
        <v>6.4</v>
      </c>
      <c r="O37" s="8">
        <v>0.8</v>
      </c>
      <c r="P37" s="8">
        <v>0.8</v>
      </c>
      <c r="Q37" s="8">
        <v>0.8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105</v>
      </c>
      <c r="E38" s="8">
        <v>108.80000000000001</v>
      </c>
      <c r="F38" s="8">
        <v>70.400000000000006</v>
      </c>
      <c r="G38" s="8">
        <v>6.4</v>
      </c>
      <c r="H38" s="8">
        <v>96</v>
      </c>
      <c r="I38" s="8">
        <v>12.8</v>
      </c>
      <c r="J38" s="8"/>
      <c r="K38" s="8">
        <v>192</v>
      </c>
      <c r="L38" s="8">
        <v>6.4</v>
      </c>
      <c r="M38" s="8">
        <v>6.4</v>
      </c>
      <c r="N38" s="8">
        <v>41.6</v>
      </c>
      <c r="O38" s="8"/>
      <c r="P38" s="8">
        <v>20.8</v>
      </c>
      <c r="Q38" s="8">
        <v>4.8000000000000007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31</v>
      </c>
      <c r="E39" s="8">
        <v>6.4</v>
      </c>
      <c r="F39" s="8">
        <v>44.800000000000004</v>
      </c>
      <c r="G39" s="8">
        <v>51.2</v>
      </c>
      <c r="H39" s="8">
        <v>6.4</v>
      </c>
      <c r="I39" s="8">
        <v>57.6</v>
      </c>
      <c r="J39" s="8">
        <v>6.4</v>
      </c>
      <c r="K39" s="8">
        <v>121.60000000000001</v>
      </c>
      <c r="L39" s="8">
        <v>12.8</v>
      </c>
      <c r="M39" s="8">
        <v>35.200000000000003</v>
      </c>
      <c r="N39" s="8"/>
      <c r="O39" s="8"/>
      <c r="P39" s="8"/>
      <c r="Q39" s="8"/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26</v>
      </c>
      <c r="E40" s="8">
        <v>51.2</v>
      </c>
      <c r="F40" s="8">
        <v>12.8</v>
      </c>
      <c r="G40" s="8"/>
      <c r="H40" s="8">
        <v>1.6</v>
      </c>
      <c r="I40" s="8">
        <v>6.4</v>
      </c>
      <c r="J40" s="8"/>
      <c r="K40" s="8">
        <v>12.8</v>
      </c>
      <c r="L40" s="8"/>
      <c r="M40" s="8"/>
      <c r="N40" s="8"/>
      <c r="O40" s="8"/>
      <c r="P40" s="8"/>
      <c r="Q40" s="8"/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151</v>
      </c>
      <c r="E41" s="8"/>
      <c r="F41" s="8"/>
      <c r="G41" s="8"/>
      <c r="H41" s="8">
        <v>3.2</v>
      </c>
      <c r="I41" s="8"/>
      <c r="J41" s="8"/>
      <c r="K41" s="8"/>
      <c r="L41" s="8"/>
      <c r="M41" s="8"/>
      <c r="N41" s="8"/>
      <c r="O41" s="8"/>
      <c r="P41" s="8"/>
      <c r="Q41" s="8"/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107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>
        <v>0.4</v>
      </c>
      <c r="P42" s="8"/>
      <c r="Q42" s="8"/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11</v>
      </c>
      <c r="E43" s="8"/>
      <c r="F43" s="8"/>
      <c r="G43" s="8"/>
      <c r="H43" s="8"/>
      <c r="I43" s="8"/>
      <c r="J43" s="8">
        <v>1.6</v>
      </c>
      <c r="K43" s="8"/>
      <c r="L43" s="8"/>
      <c r="M43" s="8"/>
      <c r="N43" s="8"/>
      <c r="O43" s="8"/>
      <c r="P43" s="8"/>
      <c r="Q43" s="8"/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12</v>
      </c>
      <c r="E44" s="8">
        <v>25.6</v>
      </c>
      <c r="F44" s="8">
        <v>12.8</v>
      </c>
      <c r="G44" s="8">
        <v>3.2</v>
      </c>
      <c r="H44" s="8"/>
      <c r="I44" s="8">
        <v>25.6</v>
      </c>
      <c r="J44" s="8">
        <v>25.6</v>
      </c>
      <c r="K44" s="8"/>
      <c r="L44" s="8"/>
      <c r="M44" s="8">
        <v>6.4</v>
      </c>
      <c r="N44" s="8">
        <v>19.200000000000003</v>
      </c>
      <c r="O44" s="8"/>
      <c r="P44" s="8">
        <v>0.8</v>
      </c>
      <c r="Q44" s="8"/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108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>
        <v>0.8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13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>
        <v>0.4</v>
      </c>
      <c r="Q46" s="8"/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58</v>
      </c>
      <c r="E47" s="8">
        <v>0.8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15</v>
      </c>
      <c r="E48" s="8">
        <v>12.8</v>
      </c>
      <c r="F48" s="8">
        <v>32</v>
      </c>
      <c r="G48" s="8">
        <v>1.6</v>
      </c>
      <c r="H48" s="8">
        <v>3.2</v>
      </c>
      <c r="I48" s="8">
        <v>6.4</v>
      </c>
      <c r="J48" s="8">
        <v>19.200000000000003</v>
      </c>
      <c r="K48" s="8"/>
      <c r="L48" s="8">
        <v>32</v>
      </c>
      <c r="M48" s="8"/>
      <c r="N48" s="8"/>
      <c r="O48" s="8">
        <v>3.2</v>
      </c>
      <c r="P48" s="8"/>
      <c r="Q48" s="8"/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109</v>
      </c>
      <c r="E49" s="8"/>
      <c r="F49" s="8"/>
      <c r="G49" s="8"/>
      <c r="H49" s="8"/>
      <c r="I49" s="8"/>
      <c r="J49" s="8"/>
      <c r="K49" s="8"/>
      <c r="L49" s="8"/>
      <c r="M49" s="8"/>
      <c r="N49" s="8">
        <v>19.200000000000003</v>
      </c>
      <c r="O49" s="8">
        <v>6.4</v>
      </c>
      <c r="P49" s="8"/>
      <c r="Q49" s="8">
        <v>6.4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110</v>
      </c>
      <c r="E50" s="8"/>
      <c r="F50" s="8"/>
      <c r="G50" s="8"/>
      <c r="H50" s="8"/>
      <c r="I50" s="8"/>
      <c r="J50" s="8"/>
      <c r="K50" s="8"/>
      <c r="L50" s="8">
        <v>12.8</v>
      </c>
      <c r="M50" s="8"/>
      <c r="N50" s="8"/>
      <c r="O50" s="8"/>
      <c r="P50" s="8"/>
      <c r="Q50" s="8"/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30</v>
      </c>
      <c r="E51" s="8"/>
      <c r="F51" s="8"/>
      <c r="G51" s="8"/>
      <c r="H51" s="8"/>
      <c r="I51" s="8"/>
      <c r="J51" s="8"/>
      <c r="K51" s="8"/>
      <c r="L51" s="8"/>
      <c r="M51" s="8">
        <v>19.200000000000003</v>
      </c>
      <c r="N51" s="8"/>
      <c r="O51" s="8"/>
      <c r="P51" s="8"/>
      <c r="Q51" s="8"/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27</v>
      </c>
      <c r="E52" s="8"/>
      <c r="F52" s="8"/>
      <c r="G52" s="8"/>
      <c r="H52" s="8"/>
      <c r="I52" s="8"/>
      <c r="J52" s="8"/>
      <c r="K52" s="8"/>
      <c r="L52" s="8">
        <v>6.4</v>
      </c>
      <c r="M52" s="8">
        <v>35.200000000000003</v>
      </c>
      <c r="N52" s="8"/>
      <c r="O52" s="8"/>
      <c r="P52" s="8">
        <v>4.8000000000000007</v>
      </c>
      <c r="Q52" s="8"/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139</v>
      </c>
      <c r="E53" s="8"/>
      <c r="F53" s="8"/>
      <c r="G53" s="8"/>
      <c r="H53" s="8">
        <v>38.400000000000006</v>
      </c>
      <c r="I53" s="8"/>
      <c r="J53" s="8"/>
      <c r="K53" s="8"/>
      <c r="L53" s="8"/>
      <c r="M53" s="8"/>
      <c r="N53" s="8">
        <v>48</v>
      </c>
      <c r="O53" s="8"/>
      <c r="P53" s="8"/>
      <c r="Q53" s="8"/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10" t="s">
        <v>17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>
        <v>1.6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7" t="s">
        <v>111</v>
      </c>
      <c r="E55" s="8">
        <v>3.2</v>
      </c>
      <c r="F55" s="8">
        <v>25.6</v>
      </c>
      <c r="G55" s="8">
        <v>6.4</v>
      </c>
      <c r="H55" s="8">
        <v>12.8</v>
      </c>
      <c r="I55" s="8">
        <v>102.4</v>
      </c>
      <c r="J55" s="8">
        <v>12.8</v>
      </c>
      <c r="K55" s="8"/>
      <c r="L55" s="8">
        <v>19.200000000000003</v>
      </c>
      <c r="M55" s="8">
        <v>1.6</v>
      </c>
      <c r="N55" s="8">
        <v>6.4</v>
      </c>
      <c r="O55" s="8"/>
      <c r="P55" s="8">
        <v>3.2</v>
      </c>
      <c r="Q55" s="8">
        <v>6.4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10" t="s">
        <v>212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4.8000000000000007</v>
      </c>
      <c r="Q56" s="8"/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10" t="s">
        <v>112</v>
      </c>
      <c r="E57" s="8"/>
      <c r="F57" s="8"/>
      <c r="G57" s="8"/>
      <c r="H57" s="8"/>
      <c r="I57" s="8"/>
      <c r="J57" s="8">
        <v>3.2</v>
      </c>
      <c r="K57" s="8"/>
      <c r="L57" s="8"/>
      <c r="M57" s="8"/>
      <c r="N57" s="8"/>
      <c r="O57" s="8"/>
      <c r="P57" s="8"/>
      <c r="Q57" s="8"/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185</v>
      </c>
      <c r="E58" s="8">
        <v>83.2</v>
      </c>
      <c r="F58" s="8">
        <v>25.6</v>
      </c>
      <c r="G58" s="8"/>
      <c r="H58" s="8">
        <v>44.800000000000004</v>
      </c>
      <c r="I58" s="8">
        <v>32</v>
      </c>
      <c r="J58" s="8">
        <v>6.4</v>
      </c>
      <c r="K58" s="8">
        <v>76.800000000000011</v>
      </c>
      <c r="L58" s="8">
        <v>38.400000000000006</v>
      </c>
      <c r="M58" s="8">
        <v>22.400000000000002</v>
      </c>
      <c r="N58" s="8"/>
      <c r="O58" s="8"/>
      <c r="P58" s="8"/>
      <c r="Q58" s="8"/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10" t="s">
        <v>113</v>
      </c>
      <c r="E59" s="8">
        <v>160</v>
      </c>
      <c r="F59" s="8">
        <v>614.40000000000009</v>
      </c>
      <c r="G59" s="8">
        <v>51.2</v>
      </c>
      <c r="H59" s="8">
        <v>108.80000000000001</v>
      </c>
      <c r="I59" s="8">
        <v>57.6</v>
      </c>
      <c r="J59" s="8">
        <v>224</v>
      </c>
      <c r="K59" s="8">
        <v>70.400000000000006</v>
      </c>
      <c r="L59" s="8">
        <v>819.2</v>
      </c>
      <c r="M59" s="8">
        <v>83.2</v>
      </c>
      <c r="N59" s="8">
        <v>870.40000000000009</v>
      </c>
      <c r="O59" s="8">
        <v>0.8</v>
      </c>
      <c r="P59" s="8"/>
      <c r="Q59" s="8"/>
      <c r="R59" s="9"/>
    </row>
    <row r="60" spans="1:18" ht="18.75" customHeight="1" x14ac:dyDescent="0.15">
      <c r="A60" s="7">
        <v>50</v>
      </c>
      <c r="B60" s="7" t="s">
        <v>62</v>
      </c>
      <c r="C60" s="7" t="s">
        <v>37</v>
      </c>
      <c r="D60" s="7" t="s">
        <v>152</v>
      </c>
      <c r="E60" s="8"/>
      <c r="F60" s="8"/>
      <c r="G60" s="8"/>
      <c r="H60" s="8">
        <v>12.8</v>
      </c>
      <c r="I60" s="8">
        <v>3.2</v>
      </c>
      <c r="J60" s="8">
        <v>0.8</v>
      </c>
      <c r="K60" s="8">
        <v>12.8</v>
      </c>
      <c r="L60" s="8"/>
      <c r="M60" s="8">
        <v>1.6</v>
      </c>
      <c r="N60" s="8">
        <v>1.6</v>
      </c>
      <c r="O60" s="8"/>
      <c r="P60" s="8"/>
      <c r="Q60" s="8"/>
      <c r="R60" s="9"/>
    </row>
    <row r="61" spans="1:18" ht="18.75" customHeight="1" x14ac:dyDescent="0.15">
      <c r="A61" s="7">
        <v>51</v>
      </c>
      <c r="B61" s="7" t="s">
        <v>62</v>
      </c>
      <c r="C61" s="7" t="s">
        <v>37</v>
      </c>
      <c r="D61" s="7" t="s">
        <v>114</v>
      </c>
      <c r="E61" s="8"/>
      <c r="F61" s="8"/>
      <c r="G61" s="8"/>
      <c r="H61" s="8">
        <v>12.8</v>
      </c>
      <c r="I61" s="8">
        <v>1.6</v>
      </c>
      <c r="J61" s="8">
        <v>1.6</v>
      </c>
      <c r="K61" s="8">
        <v>0.8</v>
      </c>
      <c r="L61" s="8"/>
      <c r="M61" s="8">
        <v>1.6</v>
      </c>
      <c r="N61" s="8">
        <v>3.2</v>
      </c>
      <c r="O61" s="8"/>
      <c r="P61" s="8"/>
      <c r="Q61" s="8"/>
      <c r="R61" s="9"/>
    </row>
    <row r="62" spans="1:18" ht="18.75" customHeight="1" x14ac:dyDescent="0.15">
      <c r="A62" s="7">
        <v>52</v>
      </c>
      <c r="B62" s="7" t="s">
        <v>62</v>
      </c>
      <c r="C62" s="7" t="s">
        <v>37</v>
      </c>
      <c r="D62" s="10" t="s">
        <v>115</v>
      </c>
      <c r="E62" s="8"/>
      <c r="F62" s="8"/>
      <c r="G62" s="8"/>
      <c r="H62" s="8">
        <v>3.2</v>
      </c>
      <c r="I62" s="8">
        <v>6.4</v>
      </c>
      <c r="J62" s="8"/>
      <c r="K62" s="8"/>
      <c r="L62" s="8"/>
      <c r="M62" s="8">
        <v>0.8</v>
      </c>
      <c r="N62" s="8">
        <v>0.8</v>
      </c>
      <c r="O62" s="8">
        <v>0.8</v>
      </c>
      <c r="P62" s="8">
        <v>4.8000000000000007</v>
      </c>
      <c r="Q62" s="8">
        <v>0.8</v>
      </c>
      <c r="R62" s="9"/>
    </row>
    <row r="63" spans="1:18" ht="18.75" customHeight="1" x14ac:dyDescent="0.15">
      <c r="A63" s="7">
        <v>53</v>
      </c>
      <c r="B63" s="7" t="s">
        <v>62</v>
      </c>
      <c r="C63" s="7" t="s">
        <v>37</v>
      </c>
      <c r="D63" s="7" t="s">
        <v>116</v>
      </c>
      <c r="E63" s="8">
        <v>665.6</v>
      </c>
      <c r="F63" s="8">
        <v>89.600000000000009</v>
      </c>
      <c r="G63" s="8">
        <v>102.4</v>
      </c>
      <c r="H63" s="8">
        <v>2201.6</v>
      </c>
      <c r="I63" s="8">
        <v>640</v>
      </c>
      <c r="J63" s="8">
        <v>115.2</v>
      </c>
      <c r="K63" s="8">
        <v>640</v>
      </c>
      <c r="L63" s="8">
        <v>134.4</v>
      </c>
      <c r="M63" s="8">
        <v>793.6</v>
      </c>
      <c r="N63" s="8">
        <v>294.40000000000003</v>
      </c>
      <c r="O63" s="8">
        <v>6.4</v>
      </c>
      <c r="P63" s="8">
        <v>3.2</v>
      </c>
      <c r="Q63" s="8">
        <v>9.6000000000000014</v>
      </c>
      <c r="R63" s="9"/>
    </row>
    <row r="64" spans="1:18" ht="18.75" customHeight="1" x14ac:dyDescent="0.15">
      <c r="A64" s="7">
        <v>54</v>
      </c>
      <c r="B64" s="7" t="s">
        <v>41</v>
      </c>
      <c r="C64" s="7" t="s">
        <v>42</v>
      </c>
      <c r="D64" s="7" t="s">
        <v>18</v>
      </c>
      <c r="E64" s="8">
        <v>44.800000000000004</v>
      </c>
      <c r="F64" s="8">
        <v>6.4</v>
      </c>
      <c r="G64" s="8">
        <v>3.2</v>
      </c>
      <c r="H64" s="8">
        <v>1.6</v>
      </c>
      <c r="I64" s="8">
        <v>1.6</v>
      </c>
      <c r="J64" s="8">
        <v>3.2</v>
      </c>
      <c r="K64" s="8">
        <v>3.2</v>
      </c>
      <c r="L64" s="8"/>
      <c r="M64" s="8">
        <v>0.8</v>
      </c>
      <c r="N64" s="8"/>
      <c r="O64" s="8">
        <v>0.8</v>
      </c>
      <c r="P64" s="8"/>
      <c r="Q64" s="8"/>
      <c r="R64" s="9"/>
    </row>
    <row r="65" spans="1:18" ht="18.75" customHeight="1" x14ac:dyDescent="0.15">
      <c r="A65" s="7">
        <v>55</v>
      </c>
      <c r="B65" s="7" t="s">
        <v>54</v>
      </c>
      <c r="C65" s="7" t="s">
        <v>55</v>
      </c>
      <c r="D65" s="7" t="s">
        <v>19</v>
      </c>
      <c r="E65" s="8"/>
      <c r="F65" s="8"/>
      <c r="G65" s="8"/>
      <c r="H65" s="8"/>
      <c r="I65" s="8"/>
      <c r="J65" s="8"/>
      <c r="K65" s="8"/>
      <c r="L65" s="8"/>
      <c r="M65" s="8"/>
      <c r="N65" s="8">
        <v>0.8</v>
      </c>
      <c r="O65" s="8"/>
      <c r="P65" s="8"/>
      <c r="Q65" s="8"/>
      <c r="R65" s="9"/>
    </row>
    <row r="66" spans="1:18" ht="18.75" customHeight="1" x14ac:dyDescent="0.15">
      <c r="A66" s="7">
        <v>56</v>
      </c>
      <c r="B66" s="7" t="s">
        <v>43</v>
      </c>
      <c r="C66" s="7" t="s">
        <v>44</v>
      </c>
      <c r="D66" s="7" t="s">
        <v>45</v>
      </c>
      <c r="E66" s="8">
        <v>64</v>
      </c>
      <c r="F66" s="8">
        <v>70.400000000000006</v>
      </c>
      <c r="G66" s="8">
        <v>102.4</v>
      </c>
      <c r="H66" s="8">
        <v>57.6</v>
      </c>
      <c r="I66" s="8">
        <v>44.800000000000004</v>
      </c>
      <c r="J66" s="8">
        <v>25.6</v>
      </c>
      <c r="K66" s="8">
        <v>44.800000000000004</v>
      </c>
      <c r="L66" s="8">
        <v>32</v>
      </c>
      <c r="M66" s="8">
        <v>19.200000000000003</v>
      </c>
      <c r="N66" s="8">
        <v>9.6000000000000014</v>
      </c>
      <c r="O66" s="8">
        <v>9.6000000000000014</v>
      </c>
      <c r="P66" s="8">
        <v>3.2</v>
      </c>
      <c r="Q66" s="8"/>
      <c r="R66" s="9"/>
    </row>
    <row r="67" spans="1:18" ht="18.75" customHeight="1" x14ac:dyDescent="0.15">
      <c r="A67" s="7">
        <v>57</v>
      </c>
      <c r="B67" s="7" t="s">
        <v>46</v>
      </c>
      <c r="C67" s="7" t="s">
        <v>56</v>
      </c>
      <c r="D67" s="10" t="s">
        <v>20</v>
      </c>
      <c r="E67" s="8">
        <v>25.6</v>
      </c>
      <c r="F67" s="8">
        <v>19.200000000000003</v>
      </c>
      <c r="G67" s="8">
        <v>12.8</v>
      </c>
      <c r="H67" s="8">
        <v>25.6</v>
      </c>
      <c r="I67" s="8">
        <v>1.6</v>
      </c>
      <c r="J67" s="8">
        <v>3.2</v>
      </c>
      <c r="K67" s="8"/>
      <c r="L67" s="8">
        <v>6.4</v>
      </c>
      <c r="M67" s="8">
        <v>1.6</v>
      </c>
      <c r="N67" s="8"/>
      <c r="O67" s="8"/>
      <c r="P67" s="8"/>
      <c r="Q67" s="8"/>
      <c r="R67" s="9"/>
    </row>
    <row r="68" spans="1:18" ht="18.75" customHeight="1" x14ac:dyDescent="0.15">
      <c r="A68" s="7">
        <v>58</v>
      </c>
      <c r="B68" s="7" t="s">
        <v>46</v>
      </c>
      <c r="C68" s="7" t="s">
        <v>47</v>
      </c>
      <c r="D68" s="10" t="s">
        <v>157</v>
      </c>
      <c r="E68" s="8">
        <v>19.200000000000003</v>
      </c>
      <c r="F68" s="8">
        <v>6.4</v>
      </c>
      <c r="G68" s="8">
        <v>1.6</v>
      </c>
      <c r="H68" s="8"/>
      <c r="I68" s="8">
        <v>3.2</v>
      </c>
      <c r="J68" s="8">
        <v>1.6</v>
      </c>
      <c r="K68" s="8"/>
      <c r="L68" s="8"/>
      <c r="M68" s="8"/>
      <c r="N68" s="8"/>
      <c r="O68" s="8"/>
      <c r="P68" s="8"/>
      <c r="Q68" s="8"/>
      <c r="R68" s="9"/>
    </row>
    <row r="69" spans="1:18" ht="18.75" customHeight="1" x14ac:dyDescent="0.15">
      <c r="A69" s="7">
        <v>59</v>
      </c>
      <c r="B69" s="7" t="s">
        <v>46</v>
      </c>
      <c r="C69" s="7" t="s">
        <v>47</v>
      </c>
      <c r="D69" s="7" t="s">
        <v>133</v>
      </c>
      <c r="E69" s="8"/>
      <c r="F69" s="8">
        <v>1.6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9"/>
    </row>
    <row r="70" spans="1:18" ht="18.75" customHeight="1" x14ac:dyDescent="0.15">
      <c r="A70" s="7">
        <v>60</v>
      </c>
      <c r="B70" s="7" t="s">
        <v>46</v>
      </c>
      <c r="C70" s="7" t="s">
        <v>47</v>
      </c>
      <c r="D70" s="7" t="s">
        <v>213</v>
      </c>
      <c r="E70" s="8">
        <v>1.6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9"/>
    </row>
    <row r="71" spans="1:18" ht="18.75" customHeight="1" x14ac:dyDescent="0.15">
      <c r="A71" s="7">
        <v>61</v>
      </c>
      <c r="B71" s="7" t="s">
        <v>46</v>
      </c>
      <c r="C71" s="7" t="s">
        <v>47</v>
      </c>
      <c r="D71" s="7" t="s">
        <v>145</v>
      </c>
      <c r="E71" s="8">
        <v>25.6</v>
      </c>
      <c r="F71" s="8">
        <v>3.2</v>
      </c>
      <c r="G71" s="8">
        <v>32</v>
      </c>
      <c r="H71" s="8">
        <v>3.2</v>
      </c>
      <c r="I71" s="8">
        <v>1.6</v>
      </c>
      <c r="J71" s="8">
        <v>6.4</v>
      </c>
      <c r="K71" s="8">
        <v>3.2</v>
      </c>
      <c r="L71" s="8">
        <v>1.6</v>
      </c>
      <c r="M71" s="8"/>
      <c r="N71" s="8">
        <v>1.6</v>
      </c>
      <c r="O71" s="8">
        <v>3.2</v>
      </c>
      <c r="P71" s="8"/>
      <c r="Q71" s="8">
        <v>3.2</v>
      </c>
      <c r="R71" s="9"/>
    </row>
    <row r="72" spans="1:18" ht="18.75" customHeight="1" x14ac:dyDescent="0.15">
      <c r="A72" s="7">
        <v>62</v>
      </c>
      <c r="B72" s="7" t="s">
        <v>46</v>
      </c>
      <c r="C72" s="7" t="s">
        <v>48</v>
      </c>
      <c r="D72" s="7" t="s">
        <v>21</v>
      </c>
      <c r="E72" s="8">
        <v>1.6</v>
      </c>
      <c r="F72" s="8">
        <v>6.4</v>
      </c>
      <c r="G72" s="8">
        <v>12.8</v>
      </c>
      <c r="H72" s="8">
        <v>0.8</v>
      </c>
      <c r="I72" s="8">
        <v>0.8</v>
      </c>
      <c r="J72" s="8">
        <v>3.2</v>
      </c>
      <c r="K72" s="8">
        <v>6.4</v>
      </c>
      <c r="L72" s="8"/>
      <c r="M72" s="8">
        <v>0.8</v>
      </c>
      <c r="N72" s="8">
        <v>0.8</v>
      </c>
      <c r="O72" s="8"/>
      <c r="P72" s="8"/>
      <c r="Q72" s="8">
        <v>0.4</v>
      </c>
      <c r="R72" s="9"/>
    </row>
    <row r="73" spans="1:18" ht="18.75" customHeight="1" x14ac:dyDescent="0.15">
      <c r="A73" s="7">
        <v>63</v>
      </c>
      <c r="B73" s="7" t="s">
        <v>210</v>
      </c>
      <c r="C73" s="7" t="s">
        <v>194</v>
      </c>
      <c r="D73" s="7" t="s">
        <v>211</v>
      </c>
      <c r="E73" s="8"/>
      <c r="F73" s="8"/>
      <c r="G73" s="8"/>
      <c r="H73" s="8"/>
      <c r="I73" s="8"/>
      <c r="J73" s="8"/>
      <c r="K73" s="8"/>
      <c r="L73" s="8"/>
      <c r="M73" s="8">
        <v>1.6</v>
      </c>
      <c r="N73" s="8"/>
      <c r="O73" s="8"/>
      <c r="P73" s="8"/>
      <c r="Q73" s="8"/>
      <c r="R73" s="9"/>
    </row>
    <row r="74" spans="1:18" ht="18.75" customHeight="1" x14ac:dyDescent="0.15">
      <c r="A74" s="7">
        <v>64</v>
      </c>
      <c r="B74" s="7" t="s">
        <v>49</v>
      </c>
      <c r="C74" s="7" t="s">
        <v>50</v>
      </c>
      <c r="D74" s="7" t="s">
        <v>51</v>
      </c>
      <c r="E74" s="8"/>
      <c r="F74" s="8"/>
      <c r="G74" s="8"/>
      <c r="H74" s="8"/>
      <c r="I74" s="8"/>
      <c r="J74" s="8">
        <v>0.8</v>
      </c>
      <c r="K74" s="8">
        <v>1.6</v>
      </c>
      <c r="L74" s="8"/>
      <c r="M74" s="8"/>
      <c r="N74" s="8"/>
      <c r="O74" s="8"/>
      <c r="P74" s="8"/>
      <c r="Q74" s="8"/>
      <c r="R74" s="9"/>
    </row>
    <row r="75" spans="1:18" ht="18.75" customHeight="1" thickBot="1" x14ac:dyDescent="0.2">
      <c r="A75" s="7">
        <v>65</v>
      </c>
      <c r="B75" s="7" t="s">
        <v>64</v>
      </c>
      <c r="C75" s="7" t="s">
        <v>61</v>
      </c>
      <c r="D75" s="7" t="s">
        <v>179</v>
      </c>
      <c r="E75" s="11"/>
      <c r="F75" s="11">
        <v>3.2</v>
      </c>
      <c r="G75" s="11">
        <v>0.8</v>
      </c>
      <c r="H75" s="11"/>
      <c r="I75" s="11"/>
      <c r="J75" s="11">
        <v>1.6</v>
      </c>
      <c r="K75" s="11"/>
      <c r="L75" s="11"/>
      <c r="M75" s="11"/>
      <c r="N75" s="11"/>
      <c r="O75" s="11"/>
      <c r="P75" s="11"/>
      <c r="Q75" s="11"/>
      <c r="R75" s="9"/>
    </row>
    <row r="76" spans="1:18" ht="18.75" customHeight="1" thickTop="1" x14ac:dyDescent="0.15">
      <c r="A76" s="29" t="s">
        <v>118</v>
      </c>
      <c r="B76" s="29"/>
      <c r="C76" s="29"/>
      <c r="D76" s="29"/>
      <c r="E76" s="12">
        <f t="shared" ref="E76:Q76" si="0">SUM(E11:E75)</f>
        <v>11104.000000000002</v>
      </c>
      <c r="F76" s="12">
        <f t="shared" si="0"/>
        <v>8170.4000000000005</v>
      </c>
      <c r="G76" s="12">
        <f t="shared" si="0"/>
        <v>7974.4</v>
      </c>
      <c r="H76" s="12">
        <f t="shared" si="0"/>
        <v>10195.200000000001</v>
      </c>
      <c r="I76" s="12">
        <f t="shared" si="0"/>
        <v>5891.2000000000016</v>
      </c>
      <c r="J76" s="12">
        <f t="shared" si="0"/>
        <v>8152.0000000000009</v>
      </c>
      <c r="K76" s="12">
        <f t="shared" si="0"/>
        <v>9411.9999999999982</v>
      </c>
      <c r="L76" s="12">
        <f t="shared" si="0"/>
        <v>4936</v>
      </c>
      <c r="M76" s="12">
        <f t="shared" si="0"/>
        <v>4622.4000000000005</v>
      </c>
      <c r="N76" s="12">
        <f t="shared" si="0"/>
        <v>3415.2000000000003</v>
      </c>
      <c r="O76" s="12">
        <f t="shared" si="0"/>
        <v>73.599999999999994</v>
      </c>
      <c r="P76" s="12">
        <f t="shared" si="0"/>
        <v>64.400000000000006</v>
      </c>
      <c r="Q76" s="12">
        <f t="shared" si="0"/>
        <v>44.000000000000007</v>
      </c>
    </row>
    <row r="77" spans="1:18" ht="18.75" customHeight="1" x14ac:dyDescent="0.15">
      <c r="A77" s="30" t="s">
        <v>134</v>
      </c>
      <c r="B77" s="31"/>
      <c r="C77" s="13" t="s">
        <v>34</v>
      </c>
      <c r="D77" s="15"/>
      <c r="E77" s="8">
        <f t="shared" ref="E77:Q77" si="1">E11</f>
        <v>870.40000000000009</v>
      </c>
      <c r="F77" s="8">
        <f t="shared" si="1"/>
        <v>896</v>
      </c>
      <c r="G77" s="8">
        <f t="shared" si="1"/>
        <v>640</v>
      </c>
      <c r="H77" s="8">
        <f t="shared" si="1"/>
        <v>435.20000000000005</v>
      </c>
      <c r="I77" s="8">
        <f t="shared" si="1"/>
        <v>140.80000000000001</v>
      </c>
      <c r="J77" s="8">
        <f t="shared" si="1"/>
        <v>742.40000000000009</v>
      </c>
      <c r="K77" s="8">
        <f t="shared" si="1"/>
        <v>537.6</v>
      </c>
      <c r="L77" s="8">
        <f t="shared" si="1"/>
        <v>76.800000000000011</v>
      </c>
      <c r="M77" s="8">
        <f t="shared" si="1"/>
        <v>41.6</v>
      </c>
      <c r="N77" s="8">
        <f t="shared" si="1"/>
        <v>25.6</v>
      </c>
      <c r="O77" s="8">
        <f t="shared" si="1"/>
        <v>11.200000000000001</v>
      </c>
      <c r="P77" s="8">
        <f t="shared" si="1"/>
        <v>3.2</v>
      </c>
      <c r="Q77" s="8">
        <f t="shared" si="1"/>
        <v>1.6</v>
      </c>
    </row>
    <row r="78" spans="1:18" ht="18.75" customHeight="1" x14ac:dyDescent="0.15">
      <c r="A78" s="30"/>
      <c r="B78" s="31"/>
      <c r="C78" s="13" t="s">
        <v>36</v>
      </c>
      <c r="D78" s="15"/>
      <c r="E78" s="8">
        <f t="shared" ref="E78:Q78" si="2">SUM(E12:E29)</f>
        <v>101.60000000000001</v>
      </c>
      <c r="F78" s="8">
        <f t="shared" si="2"/>
        <v>92.000000000000014</v>
      </c>
      <c r="G78" s="8">
        <f t="shared" si="2"/>
        <v>104.8</v>
      </c>
      <c r="H78" s="8">
        <f t="shared" si="2"/>
        <v>45.600000000000016</v>
      </c>
      <c r="I78" s="8">
        <f t="shared" si="2"/>
        <v>21.6</v>
      </c>
      <c r="J78" s="8">
        <f t="shared" si="2"/>
        <v>182.39999999999995</v>
      </c>
      <c r="K78" s="8">
        <f t="shared" si="2"/>
        <v>49.6</v>
      </c>
      <c r="L78" s="8">
        <f t="shared" si="2"/>
        <v>76.8</v>
      </c>
      <c r="M78" s="8">
        <f t="shared" si="2"/>
        <v>10.4</v>
      </c>
      <c r="N78" s="8">
        <f t="shared" si="2"/>
        <v>8</v>
      </c>
      <c r="O78" s="8">
        <f t="shared" si="2"/>
        <v>15.2</v>
      </c>
      <c r="P78" s="8">
        <f t="shared" si="2"/>
        <v>11.200000000000001</v>
      </c>
      <c r="Q78" s="8">
        <f t="shared" si="2"/>
        <v>6.0000000000000009</v>
      </c>
    </row>
    <row r="79" spans="1:18" ht="18.75" customHeight="1" x14ac:dyDescent="0.15">
      <c r="A79" s="30"/>
      <c r="B79" s="31"/>
      <c r="C79" s="13" t="s">
        <v>72</v>
      </c>
      <c r="D79" s="15"/>
      <c r="E79" s="8">
        <f t="shared" ref="E79:Q79" si="3">E30</f>
        <v>0</v>
      </c>
      <c r="F79" s="8">
        <f t="shared" si="3"/>
        <v>0</v>
      </c>
      <c r="G79" s="8">
        <f t="shared" si="3"/>
        <v>0</v>
      </c>
      <c r="H79" s="8">
        <f t="shared" si="3"/>
        <v>0</v>
      </c>
      <c r="I79" s="8">
        <f t="shared" si="3"/>
        <v>0</v>
      </c>
      <c r="J79" s="8">
        <f t="shared" si="3"/>
        <v>0</v>
      </c>
      <c r="K79" s="8">
        <f t="shared" si="3"/>
        <v>3.2</v>
      </c>
      <c r="L79" s="8">
        <f t="shared" si="3"/>
        <v>0</v>
      </c>
      <c r="M79" s="8">
        <f t="shared" si="3"/>
        <v>0</v>
      </c>
      <c r="N79" s="8">
        <f t="shared" si="3"/>
        <v>0</v>
      </c>
      <c r="O79" s="8">
        <f t="shared" si="3"/>
        <v>0</v>
      </c>
      <c r="P79" s="8">
        <f t="shared" si="3"/>
        <v>0</v>
      </c>
      <c r="Q79" s="8">
        <f t="shared" si="3"/>
        <v>0</v>
      </c>
    </row>
    <row r="80" spans="1:18" ht="18.75" customHeight="1" x14ac:dyDescent="0.15">
      <c r="A80" s="30"/>
      <c r="B80" s="31"/>
      <c r="C80" s="13" t="s">
        <v>59</v>
      </c>
      <c r="D80" s="15"/>
      <c r="E80" s="8">
        <f t="shared" ref="E80:Q81" si="4">SUM(E31:E31)</f>
        <v>0</v>
      </c>
      <c r="F80" s="8">
        <f t="shared" si="4"/>
        <v>0</v>
      </c>
      <c r="G80" s="8">
        <f t="shared" si="4"/>
        <v>0</v>
      </c>
      <c r="H80" s="8">
        <f t="shared" si="4"/>
        <v>0</v>
      </c>
      <c r="I80" s="8">
        <f t="shared" si="4"/>
        <v>0</v>
      </c>
      <c r="J80" s="8">
        <f t="shared" si="4"/>
        <v>0</v>
      </c>
      <c r="K80" s="8">
        <f t="shared" si="4"/>
        <v>0</v>
      </c>
      <c r="L80" s="8">
        <f t="shared" si="4"/>
        <v>0</v>
      </c>
      <c r="M80" s="8">
        <f t="shared" si="4"/>
        <v>0</v>
      </c>
      <c r="N80" s="8">
        <f t="shared" si="4"/>
        <v>0</v>
      </c>
      <c r="O80" s="8">
        <f t="shared" si="4"/>
        <v>0.4</v>
      </c>
      <c r="P80" s="8">
        <f t="shared" si="4"/>
        <v>0</v>
      </c>
      <c r="Q80" s="8">
        <f t="shared" si="4"/>
        <v>0</v>
      </c>
    </row>
    <row r="81" spans="1:17" ht="18.75" customHeight="1" x14ac:dyDescent="0.15">
      <c r="A81" s="30"/>
      <c r="B81" s="31"/>
      <c r="C81" s="13" t="s">
        <v>65</v>
      </c>
      <c r="D81" s="15"/>
      <c r="E81" s="8">
        <f t="shared" si="4"/>
        <v>0</v>
      </c>
      <c r="F81" s="8">
        <f t="shared" si="4"/>
        <v>0</v>
      </c>
      <c r="G81" s="8">
        <f t="shared" si="4"/>
        <v>0</v>
      </c>
      <c r="H81" s="8">
        <f t="shared" si="4"/>
        <v>1.6</v>
      </c>
      <c r="I81" s="8">
        <f t="shared" si="4"/>
        <v>0</v>
      </c>
      <c r="J81" s="8">
        <f t="shared" si="4"/>
        <v>0</v>
      </c>
      <c r="K81" s="8">
        <f t="shared" si="4"/>
        <v>0</v>
      </c>
      <c r="L81" s="8">
        <f t="shared" si="4"/>
        <v>0</v>
      </c>
      <c r="M81" s="8">
        <f t="shared" si="4"/>
        <v>0</v>
      </c>
      <c r="N81" s="8">
        <f t="shared" si="4"/>
        <v>0</v>
      </c>
      <c r="O81" s="8">
        <f t="shared" si="4"/>
        <v>0</v>
      </c>
      <c r="P81" s="8">
        <f t="shared" si="4"/>
        <v>0</v>
      </c>
      <c r="Q81" s="8">
        <f t="shared" si="4"/>
        <v>0</v>
      </c>
    </row>
    <row r="82" spans="1:17" ht="18.75" customHeight="1" x14ac:dyDescent="0.15">
      <c r="A82" s="30"/>
      <c r="B82" s="31"/>
      <c r="C82" s="13" t="s">
        <v>37</v>
      </c>
      <c r="D82" s="15"/>
      <c r="E82" s="8">
        <f t="shared" ref="E82:Q82" si="5">SUM(E33:E63)</f>
        <v>9949.6</v>
      </c>
      <c r="F82" s="8">
        <f t="shared" si="5"/>
        <v>7065.6000000000022</v>
      </c>
      <c r="G82" s="8">
        <f t="shared" si="5"/>
        <v>7063.9999999999991</v>
      </c>
      <c r="H82" s="8">
        <f t="shared" si="5"/>
        <v>9624</v>
      </c>
      <c r="I82" s="8">
        <f t="shared" si="5"/>
        <v>5675.2000000000007</v>
      </c>
      <c r="J82" s="8">
        <f t="shared" si="5"/>
        <v>7181.5999999999995</v>
      </c>
      <c r="K82" s="8">
        <f t="shared" si="5"/>
        <v>8762.4000000000015</v>
      </c>
      <c r="L82" s="8">
        <f t="shared" si="5"/>
        <v>4742.3999999999996</v>
      </c>
      <c r="M82" s="8">
        <f t="shared" si="5"/>
        <v>4546.3999999999996</v>
      </c>
      <c r="N82" s="8">
        <f t="shared" si="5"/>
        <v>3368.8</v>
      </c>
      <c r="O82" s="8">
        <f t="shared" si="5"/>
        <v>33.200000000000003</v>
      </c>
      <c r="P82" s="8">
        <f t="shared" si="5"/>
        <v>46.8</v>
      </c>
      <c r="Q82" s="8">
        <f t="shared" si="5"/>
        <v>32.800000000000011</v>
      </c>
    </row>
    <row r="83" spans="1:17" ht="18.75" customHeight="1" x14ac:dyDescent="0.15">
      <c r="A83" s="30"/>
      <c r="B83" s="31"/>
      <c r="C83" s="13" t="s">
        <v>52</v>
      </c>
      <c r="D83" s="15"/>
      <c r="E83" s="8">
        <f t="shared" ref="E83:Q83" si="6">SUM(E64)</f>
        <v>44.800000000000004</v>
      </c>
      <c r="F83" s="8">
        <f t="shared" si="6"/>
        <v>6.4</v>
      </c>
      <c r="G83" s="8">
        <f t="shared" si="6"/>
        <v>3.2</v>
      </c>
      <c r="H83" s="8">
        <f t="shared" si="6"/>
        <v>1.6</v>
      </c>
      <c r="I83" s="8">
        <f t="shared" si="6"/>
        <v>1.6</v>
      </c>
      <c r="J83" s="8">
        <f t="shared" si="6"/>
        <v>3.2</v>
      </c>
      <c r="K83" s="8">
        <f t="shared" si="6"/>
        <v>3.2</v>
      </c>
      <c r="L83" s="8">
        <f t="shared" si="6"/>
        <v>0</v>
      </c>
      <c r="M83" s="8">
        <f t="shared" si="6"/>
        <v>0.8</v>
      </c>
      <c r="N83" s="8">
        <f t="shared" si="6"/>
        <v>0</v>
      </c>
      <c r="O83" s="8">
        <f t="shared" si="6"/>
        <v>0.8</v>
      </c>
      <c r="P83" s="8">
        <f t="shared" si="6"/>
        <v>0</v>
      </c>
      <c r="Q83" s="8">
        <f t="shared" si="6"/>
        <v>0</v>
      </c>
    </row>
    <row r="84" spans="1:17" ht="18.75" customHeight="1" x14ac:dyDescent="0.15">
      <c r="A84" s="30"/>
      <c r="B84" s="31"/>
      <c r="C84" s="13" t="s">
        <v>55</v>
      </c>
      <c r="D84" s="15"/>
      <c r="E84" s="8">
        <f t="shared" ref="E84:Q85" si="7">SUM(E65)</f>
        <v>0</v>
      </c>
      <c r="F84" s="8">
        <f t="shared" si="7"/>
        <v>0</v>
      </c>
      <c r="G84" s="8">
        <f t="shared" si="7"/>
        <v>0</v>
      </c>
      <c r="H84" s="8">
        <f t="shared" si="7"/>
        <v>0</v>
      </c>
      <c r="I84" s="8">
        <f t="shared" si="7"/>
        <v>0</v>
      </c>
      <c r="J84" s="8">
        <f t="shared" si="7"/>
        <v>0</v>
      </c>
      <c r="K84" s="8">
        <f t="shared" si="7"/>
        <v>0</v>
      </c>
      <c r="L84" s="8">
        <f t="shared" si="7"/>
        <v>0</v>
      </c>
      <c r="M84" s="8">
        <f t="shared" si="7"/>
        <v>0</v>
      </c>
      <c r="N84" s="8">
        <f t="shared" si="7"/>
        <v>0.8</v>
      </c>
      <c r="O84" s="8">
        <f t="shared" si="7"/>
        <v>0</v>
      </c>
      <c r="P84" s="8">
        <f t="shared" si="7"/>
        <v>0</v>
      </c>
      <c r="Q84" s="8">
        <f t="shared" si="7"/>
        <v>0</v>
      </c>
    </row>
    <row r="85" spans="1:17" ht="18.75" customHeight="1" x14ac:dyDescent="0.15">
      <c r="A85" s="30"/>
      <c r="B85" s="31"/>
      <c r="C85" s="13" t="s">
        <v>53</v>
      </c>
      <c r="D85" s="15"/>
      <c r="E85" s="8">
        <f t="shared" si="7"/>
        <v>64</v>
      </c>
      <c r="F85" s="8">
        <f t="shared" si="7"/>
        <v>70.400000000000006</v>
      </c>
      <c r="G85" s="8">
        <f t="shared" si="7"/>
        <v>102.4</v>
      </c>
      <c r="H85" s="8">
        <f t="shared" si="7"/>
        <v>57.6</v>
      </c>
      <c r="I85" s="8">
        <f t="shared" si="7"/>
        <v>44.800000000000004</v>
      </c>
      <c r="J85" s="8">
        <f t="shared" si="7"/>
        <v>25.6</v>
      </c>
      <c r="K85" s="8">
        <f t="shared" si="7"/>
        <v>44.800000000000004</v>
      </c>
      <c r="L85" s="8">
        <f t="shared" si="7"/>
        <v>32</v>
      </c>
      <c r="M85" s="8">
        <f t="shared" si="7"/>
        <v>19.200000000000003</v>
      </c>
      <c r="N85" s="8">
        <f t="shared" si="7"/>
        <v>9.6000000000000014</v>
      </c>
      <c r="O85" s="8">
        <f t="shared" si="7"/>
        <v>9.6000000000000014</v>
      </c>
      <c r="P85" s="8">
        <f t="shared" si="7"/>
        <v>3.2</v>
      </c>
      <c r="Q85" s="8">
        <f t="shared" si="7"/>
        <v>0</v>
      </c>
    </row>
    <row r="86" spans="1:17" ht="18.75" customHeight="1" x14ac:dyDescent="0.15">
      <c r="A86" s="30"/>
      <c r="B86" s="31"/>
      <c r="C86" s="13" t="s">
        <v>56</v>
      </c>
      <c r="D86" s="15"/>
      <c r="E86" s="8">
        <f t="shared" ref="E86:Q86" si="8">SUM(E67:E67)</f>
        <v>25.6</v>
      </c>
      <c r="F86" s="8">
        <f t="shared" si="8"/>
        <v>19.200000000000003</v>
      </c>
      <c r="G86" s="8">
        <f t="shared" si="8"/>
        <v>12.8</v>
      </c>
      <c r="H86" s="8">
        <f t="shared" si="8"/>
        <v>25.6</v>
      </c>
      <c r="I86" s="8">
        <f t="shared" si="8"/>
        <v>1.6</v>
      </c>
      <c r="J86" s="8">
        <f t="shared" si="8"/>
        <v>3.2</v>
      </c>
      <c r="K86" s="8">
        <f t="shared" si="8"/>
        <v>0</v>
      </c>
      <c r="L86" s="8">
        <f t="shared" si="8"/>
        <v>6.4</v>
      </c>
      <c r="M86" s="8">
        <f t="shared" si="8"/>
        <v>1.6</v>
      </c>
      <c r="N86" s="8">
        <f t="shared" si="8"/>
        <v>0</v>
      </c>
      <c r="O86" s="8">
        <f t="shared" si="8"/>
        <v>0</v>
      </c>
      <c r="P86" s="8">
        <f t="shared" si="8"/>
        <v>0</v>
      </c>
      <c r="Q86" s="8">
        <f t="shared" si="8"/>
        <v>0</v>
      </c>
    </row>
    <row r="87" spans="1:17" ht="18.75" customHeight="1" x14ac:dyDescent="0.15">
      <c r="A87" s="30"/>
      <c r="B87" s="31"/>
      <c r="C87" s="13" t="s">
        <v>47</v>
      </c>
      <c r="D87" s="15"/>
      <c r="E87" s="8">
        <f t="shared" ref="E87:Q87" si="9">SUM(E68:E71)</f>
        <v>46.400000000000006</v>
      </c>
      <c r="F87" s="8">
        <f t="shared" si="9"/>
        <v>11.2</v>
      </c>
      <c r="G87" s="8">
        <f t="shared" si="9"/>
        <v>33.6</v>
      </c>
      <c r="H87" s="8">
        <f t="shared" si="9"/>
        <v>3.2</v>
      </c>
      <c r="I87" s="8">
        <f t="shared" si="9"/>
        <v>4.8000000000000007</v>
      </c>
      <c r="J87" s="8">
        <f t="shared" si="9"/>
        <v>8</v>
      </c>
      <c r="K87" s="8">
        <f t="shared" si="9"/>
        <v>3.2</v>
      </c>
      <c r="L87" s="8">
        <f t="shared" si="9"/>
        <v>1.6</v>
      </c>
      <c r="M87" s="8">
        <f t="shared" si="9"/>
        <v>0</v>
      </c>
      <c r="N87" s="8">
        <f t="shared" si="9"/>
        <v>1.6</v>
      </c>
      <c r="O87" s="8">
        <f t="shared" si="9"/>
        <v>3.2</v>
      </c>
      <c r="P87" s="8">
        <f t="shared" si="9"/>
        <v>0</v>
      </c>
      <c r="Q87" s="8">
        <f t="shared" si="9"/>
        <v>3.2</v>
      </c>
    </row>
    <row r="88" spans="1:17" ht="18.75" customHeight="1" x14ac:dyDescent="0.15">
      <c r="A88" s="30"/>
      <c r="B88" s="31"/>
      <c r="C88" s="13" t="s">
        <v>48</v>
      </c>
      <c r="D88" s="15"/>
      <c r="E88" s="8">
        <f t="shared" ref="E88:Q88" si="10">SUM(E72)</f>
        <v>1.6</v>
      </c>
      <c r="F88" s="8">
        <f t="shared" si="10"/>
        <v>6.4</v>
      </c>
      <c r="G88" s="8">
        <f t="shared" si="10"/>
        <v>12.8</v>
      </c>
      <c r="H88" s="8">
        <f t="shared" si="10"/>
        <v>0.8</v>
      </c>
      <c r="I88" s="8">
        <f t="shared" si="10"/>
        <v>0.8</v>
      </c>
      <c r="J88" s="8">
        <f t="shared" si="10"/>
        <v>3.2</v>
      </c>
      <c r="K88" s="8">
        <f t="shared" si="10"/>
        <v>6.4</v>
      </c>
      <c r="L88" s="8">
        <f t="shared" si="10"/>
        <v>0</v>
      </c>
      <c r="M88" s="8">
        <f t="shared" si="10"/>
        <v>0.8</v>
      </c>
      <c r="N88" s="8">
        <f t="shared" si="10"/>
        <v>0.8</v>
      </c>
      <c r="O88" s="8">
        <f t="shared" si="10"/>
        <v>0</v>
      </c>
      <c r="P88" s="8">
        <f t="shared" si="10"/>
        <v>0</v>
      </c>
      <c r="Q88" s="8">
        <f t="shared" si="10"/>
        <v>0.4</v>
      </c>
    </row>
    <row r="89" spans="1:17" ht="18.75" customHeight="1" x14ac:dyDescent="0.15">
      <c r="A89" s="30"/>
      <c r="B89" s="31"/>
      <c r="C89" s="13" t="s">
        <v>194</v>
      </c>
      <c r="D89" s="14"/>
      <c r="E89" s="8">
        <f t="shared" ref="E89:Q89" si="11">SUM(E73)</f>
        <v>0</v>
      </c>
      <c r="F89" s="8">
        <f t="shared" si="11"/>
        <v>0</v>
      </c>
      <c r="G89" s="8">
        <f t="shared" si="11"/>
        <v>0</v>
      </c>
      <c r="H89" s="8">
        <f t="shared" si="11"/>
        <v>0</v>
      </c>
      <c r="I89" s="8">
        <f t="shared" si="11"/>
        <v>0</v>
      </c>
      <c r="J89" s="8">
        <f t="shared" si="11"/>
        <v>0</v>
      </c>
      <c r="K89" s="8">
        <f t="shared" si="11"/>
        <v>0</v>
      </c>
      <c r="L89" s="8">
        <f t="shared" si="11"/>
        <v>0</v>
      </c>
      <c r="M89" s="8">
        <f t="shared" si="11"/>
        <v>1.6</v>
      </c>
      <c r="N89" s="8">
        <f t="shared" si="11"/>
        <v>0</v>
      </c>
      <c r="O89" s="8">
        <f t="shared" si="11"/>
        <v>0</v>
      </c>
      <c r="P89" s="8">
        <f t="shared" si="11"/>
        <v>0</v>
      </c>
      <c r="Q89" s="8">
        <f t="shared" si="11"/>
        <v>0</v>
      </c>
    </row>
    <row r="90" spans="1:17" ht="18.75" customHeight="1" x14ac:dyDescent="0.15">
      <c r="A90" s="30"/>
      <c r="B90" s="31"/>
      <c r="C90" s="13" t="s">
        <v>50</v>
      </c>
      <c r="D90" s="14"/>
      <c r="E90" s="8">
        <f t="shared" ref="E90:Q90" si="12">SUM(E74:E74)</f>
        <v>0</v>
      </c>
      <c r="F90" s="8">
        <f t="shared" si="12"/>
        <v>0</v>
      </c>
      <c r="G90" s="8">
        <f t="shared" si="12"/>
        <v>0</v>
      </c>
      <c r="H90" s="8">
        <f t="shared" si="12"/>
        <v>0</v>
      </c>
      <c r="I90" s="8">
        <f t="shared" si="12"/>
        <v>0</v>
      </c>
      <c r="J90" s="8">
        <f t="shared" si="12"/>
        <v>0.8</v>
      </c>
      <c r="K90" s="8">
        <f t="shared" si="12"/>
        <v>1.6</v>
      </c>
      <c r="L90" s="8">
        <f t="shared" si="12"/>
        <v>0</v>
      </c>
      <c r="M90" s="8">
        <f t="shared" si="12"/>
        <v>0</v>
      </c>
      <c r="N90" s="8">
        <f t="shared" si="12"/>
        <v>0</v>
      </c>
      <c r="O90" s="8">
        <f t="shared" si="12"/>
        <v>0</v>
      </c>
      <c r="P90" s="8">
        <f t="shared" si="12"/>
        <v>0</v>
      </c>
      <c r="Q90" s="8">
        <f t="shared" si="12"/>
        <v>0</v>
      </c>
    </row>
    <row r="91" spans="1:17" ht="18.75" customHeight="1" x14ac:dyDescent="0.15">
      <c r="A91" s="51"/>
      <c r="B91" s="52"/>
      <c r="C91" s="13" t="s">
        <v>61</v>
      </c>
      <c r="D91" s="14"/>
      <c r="E91" s="8">
        <f t="shared" ref="E91:Q91" si="13">SUM(E75)</f>
        <v>0</v>
      </c>
      <c r="F91" s="8">
        <f t="shared" si="13"/>
        <v>3.2</v>
      </c>
      <c r="G91" s="8">
        <f t="shared" si="13"/>
        <v>0.8</v>
      </c>
      <c r="H91" s="8">
        <f t="shared" si="13"/>
        <v>0</v>
      </c>
      <c r="I91" s="8">
        <f t="shared" si="13"/>
        <v>0</v>
      </c>
      <c r="J91" s="8">
        <f t="shared" si="13"/>
        <v>1.6</v>
      </c>
      <c r="K91" s="8">
        <f t="shared" si="13"/>
        <v>0</v>
      </c>
      <c r="L91" s="8">
        <f t="shared" si="13"/>
        <v>0</v>
      </c>
      <c r="M91" s="8">
        <f t="shared" si="13"/>
        <v>0</v>
      </c>
      <c r="N91" s="8">
        <f t="shared" si="13"/>
        <v>0</v>
      </c>
      <c r="O91" s="8">
        <f t="shared" si="13"/>
        <v>0</v>
      </c>
      <c r="P91" s="8">
        <f t="shared" si="13"/>
        <v>0</v>
      </c>
      <c r="Q91" s="8">
        <f t="shared" si="13"/>
        <v>0</v>
      </c>
    </row>
    <row r="92" spans="1:17" ht="18.75" customHeight="1" x14ac:dyDescent="0.15">
      <c r="A92" s="50" t="s">
        <v>23</v>
      </c>
      <c r="B92" s="50"/>
      <c r="C92" s="33" t="s">
        <v>24</v>
      </c>
      <c r="D92" s="33"/>
      <c r="E92" s="43" t="s">
        <v>135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5"/>
    </row>
    <row r="93" spans="1:17" ht="18.75" customHeight="1" x14ac:dyDescent="0.15">
      <c r="A93" s="32"/>
      <c r="B93" s="32"/>
      <c r="C93" s="33" t="s">
        <v>25</v>
      </c>
      <c r="D93" s="33"/>
      <c r="E93" s="43" t="s">
        <v>154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5"/>
    </row>
    <row r="94" spans="1:17" ht="18.75" customHeight="1" x14ac:dyDescent="0.15">
      <c r="A94" s="32"/>
      <c r="B94" s="32"/>
      <c r="C94" s="33" t="s">
        <v>119</v>
      </c>
      <c r="D94" s="33"/>
      <c r="E94" s="43" t="s">
        <v>136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5"/>
    </row>
    <row r="95" spans="1:17" ht="18.75" customHeight="1" x14ac:dyDescent="0.15">
      <c r="A95" s="34"/>
      <c r="B95" s="34"/>
      <c r="C95" s="33" t="s">
        <v>120</v>
      </c>
      <c r="D95" s="33"/>
      <c r="E95" s="43" t="s">
        <v>137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5"/>
    </row>
    <row r="96" spans="1:17" ht="18.75" customHeight="1" x14ac:dyDescent="0.15">
      <c r="A96" s="47" t="s">
        <v>121</v>
      </c>
      <c r="B96" s="48"/>
      <c r="C96" s="48"/>
      <c r="D96" s="48"/>
      <c r="E96" s="16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8"/>
    </row>
    <row r="97" spans="1:17" ht="18.75" customHeight="1" x14ac:dyDescent="0.15">
      <c r="A97" s="35"/>
      <c r="B97" s="36"/>
      <c r="C97" s="36"/>
      <c r="D97" s="36"/>
      <c r="E97" s="27">
        <f>E96*500</f>
        <v>0</v>
      </c>
      <c r="Q97" s="19"/>
    </row>
    <row r="98" spans="1:17" ht="18.75" customHeight="1" x14ac:dyDescent="0.15">
      <c r="A98" s="37"/>
      <c r="B98" s="38"/>
      <c r="C98" s="38"/>
      <c r="D98" s="38"/>
      <c r="E98" s="20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2"/>
    </row>
    <row r="99" spans="1:17" x14ac:dyDescent="0.15">
      <c r="A99" s="3" t="s">
        <v>122</v>
      </c>
    </row>
    <row r="100" spans="1:17" x14ac:dyDescent="0.15"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x14ac:dyDescent="0.15"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x14ac:dyDescent="0.15">
      <c r="E102" s="9"/>
    </row>
  </sheetData>
  <mergeCells count="26">
    <mergeCell ref="A9:D9"/>
    <mergeCell ref="A6:D6"/>
    <mergeCell ref="A7:D7"/>
    <mergeCell ref="A8:D8"/>
    <mergeCell ref="A2:D2"/>
    <mergeCell ref="A3:D3"/>
    <mergeCell ref="A4:D4"/>
    <mergeCell ref="A5:D5"/>
    <mergeCell ref="E10:Q10"/>
    <mergeCell ref="A76:D76"/>
    <mergeCell ref="A77:B91"/>
    <mergeCell ref="A92:B92"/>
    <mergeCell ref="C92:D92"/>
    <mergeCell ref="E92:Q92"/>
    <mergeCell ref="A93:B93"/>
    <mergeCell ref="C93:D93"/>
    <mergeCell ref="E93:Q93"/>
    <mergeCell ref="A94:B94"/>
    <mergeCell ref="C94:D94"/>
    <mergeCell ref="E94:Q94"/>
    <mergeCell ref="A95:B95"/>
    <mergeCell ref="C95:D95"/>
    <mergeCell ref="E95:Q95"/>
    <mergeCell ref="A96:D96"/>
    <mergeCell ref="A97:D97"/>
    <mergeCell ref="A98:D98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4686-05C6-4B5A-A139-C72860B78DD2}">
  <sheetPr>
    <pageSetUpPr fitToPage="1"/>
  </sheetPr>
  <dimension ref="A2:R99"/>
  <sheetViews>
    <sheetView topLeftCell="A77" zoomScale="70" zoomScaleNormal="70" workbookViewId="0">
      <selection activeCell="E94" sqref="E94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165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83</v>
      </c>
      <c r="P3" s="4" t="s">
        <v>84</v>
      </c>
      <c r="Q3" s="4" t="s">
        <v>85</v>
      </c>
    </row>
    <row r="4" spans="1:18" ht="18.75" customHeight="1" x14ac:dyDescent="0.15">
      <c r="A4" s="46" t="s">
        <v>86</v>
      </c>
      <c r="B4" s="46"/>
      <c r="C4" s="46"/>
      <c r="D4" s="46"/>
      <c r="E4" s="23">
        <v>45236</v>
      </c>
      <c r="F4" s="23">
        <v>45236</v>
      </c>
      <c r="G4" s="23">
        <v>45236</v>
      </c>
      <c r="H4" s="23">
        <v>45238</v>
      </c>
      <c r="I4" s="23">
        <v>45238</v>
      </c>
      <c r="J4" s="23">
        <v>45236</v>
      </c>
      <c r="K4" s="23">
        <v>45238</v>
      </c>
      <c r="L4" s="23">
        <v>45236</v>
      </c>
      <c r="M4" s="23">
        <v>45231</v>
      </c>
      <c r="N4" s="23">
        <v>45231</v>
      </c>
      <c r="O4" s="23">
        <v>45251</v>
      </c>
      <c r="P4" s="23">
        <v>45251</v>
      </c>
      <c r="Q4" s="23">
        <v>45251</v>
      </c>
    </row>
    <row r="5" spans="1:18" ht="18.75" customHeight="1" x14ac:dyDescent="0.15">
      <c r="A5" s="46" t="s">
        <v>87</v>
      </c>
      <c r="B5" s="46"/>
      <c r="C5" s="46"/>
      <c r="D5" s="46"/>
      <c r="E5" s="24">
        <v>0.48194444444444445</v>
      </c>
      <c r="F5" s="24">
        <v>0.4291666666666667</v>
      </c>
      <c r="G5" s="24">
        <v>0.40625</v>
      </c>
      <c r="H5" s="24">
        <v>0.45555555555555555</v>
      </c>
      <c r="I5" s="24">
        <v>0.42499999999999999</v>
      </c>
      <c r="J5" s="24">
        <v>0.50416666666666665</v>
      </c>
      <c r="K5" s="24">
        <v>0.40277777777777773</v>
      </c>
      <c r="L5" s="24">
        <v>0.53125</v>
      </c>
      <c r="M5" s="24">
        <v>0.39166666666666666</v>
      </c>
      <c r="N5" s="24">
        <v>0.46249999999999997</v>
      </c>
      <c r="O5" s="24">
        <v>0.375</v>
      </c>
      <c r="P5" s="24">
        <v>0.40833333333333338</v>
      </c>
      <c r="Q5" s="24">
        <v>0.43611111111111112</v>
      </c>
    </row>
    <row r="6" spans="1:18" ht="18.75" customHeight="1" x14ac:dyDescent="0.15">
      <c r="A6" s="46" t="s">
        <v>88</v>
      </c>
      <c r="B6" s="46"/>
      <c r="C6" s="46"/>
      <c r="D6" s="46"/>
      <c r="E6" s="4">
        <v>8.4</v>
      </c>
      <c r="F6" s="4">
        <v>6.6</v>
      </c>
      <c r="G6" s="4">
        <v>11.5</v>
      </c>
      <c r="H6" s="4">
        <v>8.1999999999999993</v>
      </c>
      <c r="I6" s="4">
        <v>9.6</v>
      </c>
      <c r="J6" s="4">
        <v>18.3</v>
      </c>
      <c r="K6" s="4">
        <v>15.2</v>
      </c>
      <c r="L6" s="4">
        <v>20.6</v>
      </c>
      <c r="M6" s="25">
        <v>14</v>
      </c>
      <c r="N6" s="4">
        <v>10.5</v>
      </c>
      <c r="O6" s="25">
        <v>27</v>
      </c>
      <c r="P6" s="25">
        <v>30</v>
      </c>
      <c r="Q6" s="4">
        <v>15.3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100</v>
      </c>
      <c r="F9" s="5">
        <v>100</v>
      </c>
      <c r="G9" s="5">
        <v>100</v>
      </c>
      <c r="H9" s="5">
        <v>100</v>
      </c>
      <c r="I9" s="5">
        <v>50</v>
      </c>
      <c r="J9" s="5">
        <v>100</v>
      </c>
      <c r="K9" s="5">
        <v>100</v>
      </c>
      <c r="L9" s="5">
        <v>50</v>
      </c>
      <c r="M9" s="5">
        <v>200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83.2</v>
      </c>
      <c r="F11" s="8">
        <v>1331.2</v>
      </c>
      <c r="G11" s="8">
        <v>1126.4000000000001</v>
      </c>
      <c r="H11" s="8">
        <v>819.2</v>
      </c>
      <c r="I11" s="8">
        <v>780.80000000000007</v>
      </c>
      <c r="J11" s="8">
        <v>358.40000000000003</v>
      </c>
      <c r="K11" s="8">
        <v>108.80000000000001</v>
      </c>
      <c r="L11" s="8">
        <v>281.60000000000002</v>
      </c>
      <c r="M11" s="8">
        <v>332.8</v>
      </c>
      <c r="N11" s="8">
        <v>16</v>
      </c>
      <c r="O11" s="8">
        <v>22.400000000000002</v>
      </c>
      <c r="P11" s="8">
        <v>57.6</v>
      </c>
      <c r="Q11" s="8">
        <v>19.200000000000003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3.2</v>
      </c>
      <c r="F12" s="8">
        <v>1.6</v>
      </c>
      <c r="G12" s="8">
        <v>3.2</v>
      </c>
      <c r="H12" s="8">
        <v>9.6000000000000014</v>
      </c>
      <c r="I12" s="8">
        <v>0.8</v>
      </c>
      <c r="J12" s="8">
        <v>1.6</v>
      </c>
      <c r="K12" s="8">
        <v>1.6</v>
      </c>
      <c r="L12" s="8">
        <v>1.6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0</v>
      </c>
      <c r="F13" s="8">
        <v>3.2</v>
      </c>
      <c r="G13" s="8">
        <v>1.6</v>
      </c>
      <c r="H13" s="8">
        <v>3.2</v>
      </c>
      <c r="I13" s="8">
        <v>1.6</v>
      </c>
      <c r="J13" s="8">
        <v>19.200000000000003</v>
      </c>
      <c r="K13" s="8">
        <v>0</v>
      </c>
      <c r="L13" s="8">
        <v>0.8</v>
      </c>
      <c r="M13" s="8">
        <v>0.8</v>
      </c>
      <c r="N13" s="8">
        <v>0</v>
      </c>
      <c r="O13" s="8">
        <v>0</v>
      </c>
      <c r="P13" s="8">
        <v>0</v>
      </c>
      <c r="Q13" s="8">
        <v>0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12.8</v>
      </c>
      <c r="F14" s="8">
        <v>25.6</v>
      </c>
      <c r="G14" s="8">
        <v>0</v>
      </c>
      <c r="H14" s="8">
        <v>1.6</v>
      </c>
      <c r="I14" s="8">
        <v>22.400000000000002</v>
      </c>
      <c r="J14" s="8">
        <v>0</v>
      </c>
      <c r="K14" s="8">
        <v>3.2</v>
      </c>
      <c r="L14" s="8">
        <v>0</v>
      </c>
      <c r="M14" s="8">
        <v>19.200000000000003</v>
      </c>
      <c r="N14" s="8">
        <v>0.8</v>
      </c>
      <c r="O14" s="8">
        <v>0</v>
      </c>
      <c r="P14" s="8">
        <v>0.8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1.6</v>
      </c>
      <c r="F15" s="8">
        <v>0</v>
      </c>
      <c r="G15" s="8">
        <v>0</v>
      </c>
      <c r="H15" s="8">
        <v>0</v>
      </c>
      <c r="I15" s="8">
        <v>0</v>
      </c>
      <c r="J15" s="8">
        <v>3.2</v>
      </c>
      <c r="K15" s="8">
        <v>1.6</v>
      </c>
      <c r="L15" s="8">
        <v>0</v>
      </c>
      <c r="M15" s="8">
        <v>0.8</v>
      </c>
      <c r="N15" s="8">
        <v>0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7" t="s">
        <v>125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1.6</v>
      </c>
      <c r="N16" s="8">
        <v>0.4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7" t="s">
        <v>95</v>
      </c>
      <c r="E17" s="8">
        <v>198.4</v>
      </c>
      <c r="F17" s="8">
        <v>38.400000000000006</v>
      </c>
      <c r="G17" s="8">
        <v>166.4</v>
      </c>
      <c r="H17" s="8">
        <v>19.200000000000003</v>
      </c>
      <c r="I17" s="8">
        <v>9.6000000000000014</v>
      </c>
      <c r="J17" s="8">
        <v>89.600000000000009</v>
      </c>
      <c r="K17" s="8">
        <v>25.6</v>
      </c>
      <c r="L17" s="8">
        <v>6.4</v>
      </c>
      <c r="M17" s="8">
        <v>6.4</v>
      </c>
      <c r="N17" s="8">
        <v>4.8000000000000007</v>
      </c>
      <c r="O17" s="8">
        <v>4.8000000000000007</v>
      </c>
      <c r="P17" s="8">
        <v>3.2</v>
      </c>
      <c r="Q17" s="8">
        <v>0.4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10" t="s">
        <v>163</v>
      </c>
      <c r="E18" s="8">
        <v>0</v>
      </c>
      <c r="F18" s="8">
        <v>0</v>
      </c>
      <c r="G18" s="8">
        <v>44.800000000000004</v>
      </c>
      <c r="H18" s="8">
        <v>32</v>
      </c>
      <c r="I18" s="8">
        <v>25.6</v>
      </c>
      <c r="J18" s="8">
        <v>32</v>
      </c>
      <c r="K18" s="8">
        <v>19.200000000000003</v>
      </c>
      <c r="L18" s="8">
        <v>16</v>
      </c>
      <c r="M18" s="8">
        <v>35.200000000000003</v>
      </c>
      <c r="N18" s="8">
        <v>0</v>
      </c>
      <c r="O18" s="8">
        <v>0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150</v>
      </c>
      <c r="E19" s="8">
        <v>0</v>
      </c>
      <c r="F19" s="8">
        <v>0</v>
      </c>
      <c r="G19" s="8">
        <v>0</v>
      </c>
      <c r="H19" s="8">
        <v>0.8</v>
      </c>
      <c r="I19" s="8">
        <v>0</v>
      </c>
      <c r="J19" s="8">
        <v>0</v>
      </c>
      <c r="K19" s="8">
        <v>0.8</v>
      </c>
      <c r="L19" s="8">
        <v>3.2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96</v>
      </c>
      <c r="E20" s="8">
        <v>3.2</v>
      </c>
      <c r="F20" s="8">
        <v>12.8</v>
      </c>
      <c r="G20" s="8">
        <v>0</v>
      </c>
      <c r="H20" s="8">
        <v>3.2</v>
      </c>
      <c r="I20" s="8">
        <v>1.6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1.6</v>
      </c>
      <c r="P20" s="8">
        <v>0.8</v>
      </c>
      <c r="Q20" s="8">
        <v>0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10" t="s">
        <v>183</v>
      </c>
      <c r="E21" s="8">
        <v>0</v>
      </c>
      <c r="F21" s="8">
        <v>0</v>
      </c>
      <c r="G21" s="8">
        <v>0</v>
      </c>
      <c r="H21" s="8">
        <v>0</v>
      </c>
      <c r="I21" s="8">
        <v>0.8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0.8</v>
      </c>
      <c r="O22" s="8">
        <v>0</v>
      </c>
      <c r="P22" s="8">
        <v>0</v>
      </c>
      <c r="Q22" s="8">
        <v>0.4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214</v>
      </c>
      <c r="E23" s="8">
        <v>742.40000000000009</v>
      </c>
      <c r="F23" s="8">
        <v>83.2</v>
      </c>
      <c r="G23" s="8">
        <v>38.400000000000006</v>
      </c>
      <c r="H23" s="8">
        <v>0</v>
      </c>
      <c r="I23" s="8">
        <v>0</v>
      </c>
      <c r="J23" s="8">
        <v>281.60000000000002</v>
      </c>
      <c r="K23" s="8">
        <v>28.8</v>
      </c>
      <c r="L23" s="8">
        <v>12.8</v>
      </c>
      <c r="M23" s="8">
        <v>6.4</v>
      </c>
      <c r="N23" s="8">
        <v>3.2</v>
      </c>
      <c r="O23" s="8"/>
      <c r="P23" s="8"/>
      <c r="Q23" s="8"/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98</v>
      </c>
      <c r="E24" s="8">
        <v>0</v>
      </c>
      <c r="F24" s="8">
        <v>0</v>
      </c>
      <c r="G24" s="8">
        <v>0</v>
      </c>
      <c r="H24" s="8">
        <v>0</v>
      </c>
      <c r="I24" s="8">
        <v>1.6</v>
      </c>
      <c r="J24" s="8">
        <v>0</v>
      </c>
      <c r="K24" s="8">
        <v>0</v>
      </c>
      <c r="L24" s="8">
        <v>0</v>
      </c>
      <c r="M24" s="8">
        <v>0</v>
      </c>
      <c r="N24" s="8">
        <v>3.2</v>
      </c>
      <c r="O24" s="8">
        <v>0</v>
      </c>
      <c r="P24" s="8">
        <v>0</v>
      </c>
      <c r="Q24" s="8">
        <v>0.8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7" t="s">
        <v>99</v>
      </c>
      <c r="E25" s="8">
        <v>3.2</v>
      </c>
      <c r="F25" s="8">
        <v>3.2</v>
      </c>
      <c r="G25" s="8">
        <v>1.6</v>
      </c>
      <c r="H25" s="8">
        <v>1.6</v>
      </c>
      <c r="I25" s="8">
        <v>9.6000000000000014</v>
      </c>
      <c r="J25" s="8">
        <v>1.6</v>
      </c>
      <c r="K25" s="8">
        <v>1.6</v>
      </c>
      <c r="L25" s="8">
        <v>1.6</v>
      </c>
      <c r="M25" s="8">
        <v>1.6</v>
      </c>
      <c r="N25" s="8">
        <v>0</v>
      </c>
      <c r="O25" s="8">
        <v>0</v>
      </c>
      <c r="P25" s="8">
        <v>0</v>
      </c>
      <c r="Q25" s="8">
        <v>0.8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10" t="s">
        <v>171</v>
      </c>
      <c r="E26" s="8">
        <v>1.6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10" t="s">
        <v>159</v>
      </c>
      <c r="E27" s="8">
        <v>0</v>
      </c>
      <c r="F27" s="8">
        <v>0</v>
      </c>
      <c r="G27" s="8">
        <v>0</v>
      </c>
      <c r="H27" s="8">
        <v>0</v>
      </c>
      <c r="I27" s="8">
        <v>0.8</v>
      </c>
      <c r="J27" s="8">
        <v>3.2</v>
      </c>
      <c r="K27" s="8">
        <v>0</v>
      </c>
      <c r="L27" s="8">
        <v>6.4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7" t="s">
        <v>101</v>
      </c>
      <c r="E28" s="8">
        <v>3.2</v>
      </c>
      <c r="F28" s="8">
        <v>0</v>
      </c>
      <c r="G28" s="8">
        <v>3.2</v>
      </c>
      <c r="H28" s="8">
        <v>0</v>
      </c>
      <c r="I28" s="8">
        <v>0</v>
      </c>
      <c r="J28" s="8">
        <v>0</v>
      </c>
      <c r="K28" s="8">
        <v>0</v>
      </c>
      <c r="L28" s="8">
        <v>0.8</v>
      </c>
      <c r="M28" s="8">
        <v>0</v>
      </c>
      <c r="N28" s="8">
        <v>0.4</v>
      </c>
      <c r="O28" s="8">
        <v>0</v>
      </c>
      <c r="P28" s="8">
        <v>0</v>
      </c>
      <c r="Q28" s="8">
        <v>0.4</v>
      </c>
      <c r="R28" s="9"/>
    </row>
    <row r="29" spans="1:18" ht="18.75" customHeight="1" x14ac:dyDescent="0.15">
      <c r="A29" s="7">
        <v>19</v>
      </c>
      <c r="B29" s="7" t="s">
        <v>62</v>
      </c>
      <c r="C29" s="7" t="s">
        <v>72</v>
      </c>
      <c r="D29" s="10" t="s">
        <v>161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1.6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0.8</v>
      </c>
      <c r="R29" s="9"/>
    </row>
    <row r="30" spans="1:18" ht="18.75" customHeight="1" x14ac:dyDescent="0.15">
      <c r="A30" s="7">
        <v>20</v>
      </c>
      <c r="B30" s="7" t="s">
        <v>62</v>
      </c>
      <c r="C30" s="7" t="s">
        <v>65</v>
      </c>
      <c r="D30" s="10" t="s">
        <v>215</v>
      </c>
      <c r="E30" s="8">
        <v>0</v>
      </c>
      <c r="F30" s="8">
        <v>12.8</v>
      </c>
      <c r="G30" s="8">
        <v>12.8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9"/>
    </row>
    <row r="31" spans="1:18" ht="18.75" customHeight="1" x14ac:dyDescent="0.15">
      <c r="A31" s="7">
        <v>21</v>
      </c>
      <c r="B31" s="7" t="s">
        <v>62</v>
      </c>
      <c r="C31" s="7" t="s">
        <v>65</v>
      </c>
      <c r="D31" s="10" t="s">
        <v>130</v>
      </c>
      <c r="E31" s="8">
        <v>3.2</v>
      </c>
      <c r="F31" s="8">
        <v>38.400000000000006</v>
      </c>
      <c r="G31" s="8">
        <v>0</v>
      </c>
      <c r="H31" s="8">
        <v>1.6</v>
      </c>
      <c r="I31" s="8">
        <v>9.6000000000000014</v>
      </c>
      <c r="J31" s="8">
        <v>0</v>
      </c>
      <c r="K31" s="8">
        <v>0</v>
      </c>
      <c r="L31" s="8" t="s">
        <v>216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37</v>
      </c>
      <c r="D32" s="7" t="s">
        <v>164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1.6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37</v>
      </c>
      <c r="D33" s="10" t="s">
        <v>127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12.8</v>
      </c>
      <c r="N33" s="8">
        <v>0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140.80000000000001</v>
      </c>
      <c r="F34" s="8">
        <v>44.800000000000004</v>
      </c>
      <c r="G34" s="8">
        <v>19.200000000000003</v>
      </c>
      <c r="H34" s="8">
        <v>22.400000000000002</v>
      </c>
      <c r="I34" s="8">
        <v>19.200000000000003</v>
      </c>
      <c r="J34" s="8">
        <v>25.6</v>
      </c>
      <c r="K34" s="8">
        <v>9.6000000000000014</v>
      </c>
      <c r="L34" s="8">
        <v>4.8000000000000007</v>
      </c>
      <c r="M34" s="8">
        <v>19.200000000000003</v>
      </c>
      <c r="N34" s="8">
        <v>3.2</v>
      </c>
      <c r="O34" s="8">
        <v>12.8</v>
      </c>
      <c r="P34" s="8">
        <v>3.2</v>
      </c>
      <c r="Q34" s="8">
        <v>8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7" t="s">
        <v>104</v>
      </c>
      <c r="E35" s="8">
        <v>83.2</v>
      </c>
      <c r="F35" s="8">
        <v>25.6</v>
      </c>
      <c r="G35" s="8">
        <v>32</v>
      </c>
      <c r="H35" s="8">
        <v>6.4</v>
      </c>
      <c r="I35" s="8">
        <v>9.6000000000000014</v>
      </c>
      <c r="J35" s="8">
        <v>44.800000000000004</v>
      </c>
      <c r="K35" s="8">
        <v>16</v>
      </c>
      <c r="L35" s="8">
        <v>3.2</v>
      </c>
      <c r="M35" s="8">
        <v>9.6000000000000014</v>
      </c>
      <c r="N35" s="8">
        <v>3.2</v>
      </c>
      <c r="O35" s="8">
        <v>3.2</v>
      </c>
      <c r="P35" s="8">
        <v>1.6</v>
      </c>
      <c r="Q35" s="8">
        <v>0.8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9</v>
      </c>
      <c r="E36" s="8">
        <v>19.200000000000003</v>
      </c>
      <c r="F36" s="8">
        <v>6.4</v>
      </c>
      <c r="G36" s="8">
        <v>0</v>
      </c>
      <c r="H36" s="8">
        <v>1.6</v>
      </c>
      <c r="I36" s="8">
        <v>6.4</v>
      </c>
      <c r="J36" s="8">
        <v>19.200000000000003</v>
      </c>
      <c r="K36" s="8">
        <v>6.4</v>
      </c>
      <c r="L36" s="8">
        <v>0.8</v>
      </c>
      <c r="M36" s="8">
        <v>1.6</v>
      </c>
      <c r="N36" s="8">
        <v>0.8</v>
      </c>
      <c r="O36" s="8">
        <v>0.8</v>
      </c>
      <c r="P36" s="8">
        <v>0.8</v>
      </c>
      <c r="Q36" s="8">
        <v>0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10" t="s">
        <v>105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12.8</v>
      </c>
      <c r="K37" s="8">
        <v>9.6000000000000014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31</v>
      </c>
      <c r="E38" s="8">
        <v>6.4</v>
      </c>
      <c r="F38" s="8">
        <v>51.2</v>
      </c>
      <c r="G38" s="8">
        <v>76.800000000000011</v>
      </c>
      <c r="H38" s="8">
        <v>6.4</v>
      </c>
      <c r="I38" s="8">
        <v>0</v>
      </c>
      <c r="J38" s="8">
        <v>19.200000000000003</v>
      </c>
      <c r="K38" s="8">
        <v>0</v>
      </c>
      <c r="L38" s="8">
        <v>0</v>
      </c>
      <c r="M38" s="8">
        <v>22.400000000000002</v>
      </c>
      <c r="N38" s="8">
        <v>0</v>
      </c>
      <c r="O38" s="8">
        <v>0</v>
      </c>
      <c r="P38" s="8">
        <v>0</v>
      </c>
      <c r="Q38" s="8">
        <v>0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10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4.8000000000000007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11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0.4</v>
      </c>
      <c r="O40" s="8">
        <v>0</v>
      </c>
      <c r="P40" s="8">
        <v>0</v>
      </c>
      <c r="Q40" s="8">
        <v>0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184</v>
      </c>
      <c r="E41" s="8">
        <v>0</v>
      </c>
      <c r="F41" s="8">
        <v>0</v>
      </c>
      <c r="G41" s="8">
        <v>0</v>
      </c>
      <c r="H41" s="8">
        <v>1.6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128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1.6</v>
      </c>
      <c r="L42" s="8">
        <v>0</v>
      </c>
      <c r="M42" s="8">
        <v>0</v>
      </c>
      <c r="N42" s="8">
        <v>0</v>
      </c>
      <c r="O42" s="8">
        <v>0.8</v>
      </c>
      <c r="P42" s="8">
        <v>0</v>
      </c>
      <c r="Q42" s="8">
        <v>0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12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0.4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13</v>
      </c>
      <c r="E44" s="8">
        <v>0</v>
      </c>
      <c r="F44" s="8">
        <v>3.2</v>
      </c>
      <c r="G44" s="8">
        <v>3.2</v>
      </c>
      <c r="H44" s="8">
        <v>3.2</v>
      </c>
      <c r="I44" s="8">
        <v>1.6</v>
      </c>
      <c r="J44" s="8">
        <v>3.2</v>
      </c>
      <c r="K44" s="8">
        <v>0</v>
      </c>
      <c r="L44" s="8">
        <v>0</v>
      </c>
      <c r="M44" s="8">
        <v>12.8</v>
      </c>
      <c r="N44" s="8">
        <v>0.8</v>
      </c>
      <c r="O44" s="8">
        <v>0</v>
      </c>
      <c r="P44" s="8">
        <v>0</v>
      </c>
      <c r="Q44" s="8">
        <v>0.8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58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4.8000000000000007</v>
      </c>
      <c r="O45" s="8">
        <v>0</v>
      </c>
      <c r="P45" s="8">
        <v>0</v>
      </c>
      <c r="Q45" s="8">
        <v>1.6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110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6.4</v>
      </c>
      <c r="O46" s="8">
        <v>0</v>
      </c>
      <c r="P46" s="8">
        <v>0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70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6.4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139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41.6</v>
      </c>
      <c r="N48" s="8">
        <v>0</v>
      </c>
      <c r="O48" s="8">
        <v>0</v>
      </c>
      <c r="P48" s="8">
        <v>0</v>
      </c>
      <c r="Q48" s="8">
        <v>0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17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67.2</v>
      </c>
      <c r="N49" s="8">
        <v>0.8</v>
      </c>
      <c r="O49" s="8">
        <v>0</v>
      </c>
      <c r="P49" s="8">
        <v>0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7" t="s">
        <v>111</v>
      </c>
      <c r="E50" s="8">
        <v>0</v>
      </c>
      <c r="F50" s="8">
        <v>12.8</v>
      </c>
      <c r="G50" s="8">
        <v>0</v>
      </c>
      <c r="H50" s="8">
        <v>3.2</v>
      </c>
      <c r="I50" s="8">
        <v>1.6</v>
      </c>
      <c r="J50" s="8">
        <v>0</v>
      </c>
      <c r="K50" s="8">
        <v>0</v>
      </c>
      <c r="L50" s="8">
        <v>4.8000000000000007</v>
      </c>
      <c r="M50" s="8">
        <v>102.4</v>
      </c>
      <c r="N50" s="8">
        <v>3.2</v>
      </c>
      <c r="O50" s="8">
        <v>6.4</v>
      </c>
      <c r="P50" s="8">
        <v>3.2</v>
      </c>
      <c r="Q50" s="8">
        <v>6.4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185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6.4</v>
      </c>
      <c r="N51" s="8">
        <v>0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113</v>
      </c>
      <c r="E52" s="8">
        <v>0</v>
      </c>
      <c r="F52" s="8">
        <v>32</v>
      </c>
      <c r="G52" s="8">
        <v>12.8</v>
      </c>
      <c r="H52" s="8">
        <v>6.4</v>
      </c>
      <c r="I52" s="8">
        <v>12.8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12.8</v>
      </c>
      <c r="P52" s="8">
        <v>0</v>
      </c>
      <c r="Q52" s="8">
        <v>3.2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7" t="s">
        <v>152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0.4</v>
      </c>
      <c r="Q53" s="8">
        <v>0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7" t="s">
        <v>114</v>
      </c>
      <c r="E54" s="8">
        <v>0</v>
      </c>
      <c r="F54" s="8">
        <v>6.4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0.8</v>
      </c>
      <c r="N54" s="8">
        <v>0</v>
      </c>
      <c r="O54" s="8">
        <v>0</v>
      </c>
      <c r="P54" s="8">
        <v>0</v>
      </c>
      <c r="Q54" s="8">
        <v>0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115</v>
      </c>
      <c r="E55" s="8">
        <v>0</v>
      </c>
      <c r="F55" s="8">
        <v>3.2</v>
      </c>
      <c r="G55" s="8">
        <v>6.4</v>
      </c>
      <c r="H55" s="8">
        <v>3.2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4.8000000000000007</v>
      </c>
      <c r="O55" s="8">
        <v>4.8000000000000007</v>
      </c>
      <c r="P55" s="8">
        <v>6.4</v>
      </c>
      <c r="Q55" s="8">
        <v>11.200000000000001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7" t="s">
        <v>116</v>
      </c>
      <c r="E56" s="8">
        <v>12364.800000000001</v>
      </c>
      <c r="F56" s="8">
        <v>5324.8</v>
      </c>
      <c r="G56" s="8">
        <v>3993.6000000000004</v>
      </c>
      <c r="H56" s="8">
        <v>1126.4000000000001</v>
      </c>
      <c r="I56" s="8">
        <v>524.80000000000007</v>
      </c>
      <c r="J56" s="8">
        <v>2918.4</v>
      </c>
      <c r="K56" s="8">
        <v>134.4</v>
      </c>
      <c r="L56" s="8">
        <v>70.400000000000006</v>
      </c>
      <c r="M56" s="8">
        <v>1254.4000000000001</v>
      </c>
      <c r="N56" s="8">
        <v>8</v>
      </c>
      <c r="O56" s="8">
        <v>12.8</v>
      </c>
      <c r="P56" s="8">
        <v>14.4</v>
      </c>
      <c r="Q56" s="8">
        <v>17.600000000000001</v>
      </c>
      <c r="R56" s="9"/>
    </row>
    <row r="57" spans="1:18" ht="18.75" customHeight="1" x14ac:dyDescent="0.15">
      <c r="A57" s="7">
        <v>47</v>
      </c>
      <c r="B57" s="7" t="s">
        <v>146</v>
      </c>
      <c r="C57" s="7" t="s">
        <v>60</v>
      </c>
      <c r="D57" s="7" t="s">
        <v>147</v>
      </c>
      <c r="E57" s="8">
        <v>0</v>
      </c>
      <c r="F57" s="8">
        <v>0</v>
      </c>
      <c r="G57" s="8">
        <v>0</v>
      </c>
      <c r="H57" s="8">
        <v>0.8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9"/>
    </row>
    <row r="58" spans="1:18" ht="18.75" customHeight="1" x14ac:dyDescent="0.15">
      <c r="A58" s="7">
        <v>48</v>
      </c>
      <c r="B58" s="7" t="s">
        <v>41</v>
      </c>
      <c r="C58" s="7" t="s">
        <v>42</v>
      </c>
      <c r="D58" s="7" t="s">
        <v>18</v>
      </c>
      <c r="E58" s="8">
        <v>0</v>
      </c>
      <c r="F58" s="8">
        <v>25.6</v>
      </c>
      <c r="G58" s="8">
        <v>0</v>
      </c>
      <c r="H58" s="8">
        <v>0</v>
      </c>
      <c r="I58" s="8">
        <v>0.8</v>
      </c>
      <c r="J58" s="8">
        <v>0</v>
      </c>
      <c r="K58" s="8">
        <v>0</v>
      </c>
      <c r="L58" s="8">
        <v>0</v>
      </c>
      <c r="M58" s="8">
        <v>0</v>
      </c>
      <c r="N58" s="8">
        <v>0.4</v>
      </c>
      <c r="O58" s="8">
        <v>0</v>
      </c>
      <c r="P58" s="8">
        <v>0</v>
      </c>
      <c r="Q58" s="8">
        <v>0</v>
      </c>
      <c r="R58" s="9"/>
    </row>
    <row r="59" spans="1:18" ht="18.75" customHeight="1" x14ac:dyDescent="0.15">
      <c r="A59" s="7">
        <v>49</v>
      </c>
      <c r="B59" s="7" t="s">
        <v>54</v>
      </c>
      <c r="C59" s="7" t="s">
        <v>55</v>
      </c>
      <c r="D59" s="7" t="s">
        <v>19</v>
      </c>
      <c r="E59" s="8">
        <v>6.4</v>
      </c>
      <c r="F59" s="8">
        <v>6.4</v>
      </c>
      <c r="G59" s="8">
        <v>0</v>
      </c>
      <c r="H59" s="8">
        <v>1.6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4.8000000000000007</v>
      </c>
      <c r="O59" s="8">
        <v>0.8</v>
      </c>
      <c r="P59" s="8">
        <v>0</v>
      </c>
      <c r="Q59" s="8">
        <v>0.8</v>
      </c>
      <c r="R59" s="9"/>
    </row>
    <row r="60" spans="1:18" ht="18.75" customHeight="1" x14ac:dyDescent="0.15">
      <c r="A60" s="7">
        <v>50</v>
      </c>
      <c r="B60" s="7" t="s">
        <v>43</v>
      </c>
      <c r="C60" s="7" t="s">
        <v>44</v>
      </c>
      <c r="D60" s="7" t="s">
        <v>45</v>
      </c>
      <c r="E60" s="8">
        <v>32</v>
      </c>
      <c r="F60" s="8">
        <v>76.800000000000011</v>
      </c>
      <c r="G60" s="8">
        <v>512</v>
      </c>
      <c r="H60" s="8">
        <v>57.6</v>
      </c>
      <c r="I60" s="8">
        <v>204.8</v>
      </c>
      <c r="J60" s="8">
        <v>384</v>
      </c>
      <c r="K60" s="8">
        <v>83.2</v>
      </c>
      <c r="L60" s="8">
        <v>41.6</v>
      </c>
      <c r="M60" s="8">
        <v>96</v>
      </c>
      <c r="N60" s="8">
        <v>22.400000000000002</v>
      </c>
      <c r="O60" s="8">
        <v>12.8</v>
      </c>
      <c r="P60" s="8">
        <v>19.200000000000003</v>
      </c>
      <c r="Q60" s="8">
        <v>4.8000000000000007</v>
      </c>
      <c r="R60" s="9"/>
    </row>
    <row r="61" spans="1:18" ht="18.75" customHeight="1" x14ac:dyDescent="0.15">
      <c r="A61" s="7">
        <v>51</v>
      </c>
      <c r="B61" s="7" t="s">
        <v>46</v>
      </c>
      <c r="C61" s="7" t="s">
        <v>56</v>
      </c>
      <c r="D61" s="10" t="s">
        <v>20</v>
      </c>
      <c r="E61" s="8">
        <v>0</v>
      </c>
      <c r="F61" s="8">
        <v>3.2</v>
      </c>
      <c r="G61" s="8">
        <v>0</v>
      </c>
      <c r="H61" s="8">
        <v>0</v>
      </c>
      <c r="I61" s="8">
        <v>0</v>
      </c>
      <c r="J61" s="8">
        <v>0</v>
      </c>
      <c r="K61" s="8">
        <v>1.6</v>
      </c>
      <c r="L61" s="8">
        <v>0</v>
      </c>
      <c r="M61" s="8">
        <v>1.6</v>
      </c>
      <c r="N61" s="8">
        <v>3.2</v>
      </c>
      <c r="O61" s="8">
        <v>1.6</v>
      </c>
      <c r="P61" s="8">
        <v>0</v>
      </c>
      <c r="Q61" s="8">
        <v>0</v>
      </c>
      <c r="R61" s="9"/>
    </row>
    <row r="62" spans="1:18" ht="18.75" customHeight="1" x14ac:dyDescent="0.15">
      <c r="A62" s="7">
        <v>52</v>
      </c>
      <c r="B62" s="7" t="s">
        <v>46</v>
      </c>
      <c r="C62" s="7" t="s">
        <v>47</v>
      </c>
      <c r="D62" s="7" t="s">
        <v>117</v>
      </c>
      <c r="E62" s="8">
        <v>12.8</v>
      </c>
      <c r="F62" s="8">
        <v>1.6</v>
      </c>
      <c r="G62" s="8">
        <v>0</v>
      </c>
      <c r="H62" s="8">
        <v>1.6</v>
      </c>
      <c r="I62" s="8">
        <v>0</v>
      </c>
      <c r="J62" s="8">
        <v>6.4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9"/>
    </row>
    <row r="63" spans="1:18" ht="18.75" customHeight="1" x14ac:dyDescent="0.15">
      <c r="A63" s="7">
        <v>53</v>
      </c>
      <c r="B63" s="7" t="s">
        <v>46</v>
      </c>
      <c r="C63" s="7" t="s">
        <v>47</v>
      </c>
      <c r="D63" s="10" t="s">
        <v>157</v>
      </c>
      <c r="E63" s="8">
        <v>3.2</v>
      </c>
      <c r="F63" s="8">
        <v>3.2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9"/>
    </row>
    <row r="64" spans="1:18" ht="18.75" customHeight="1" x14ac:dyDescent="0.15">
      <c r="A64" s="7">
        <v>54</v>
      </c>
      <c r="B64" s="7" t="s">
        <v>46</v>
      </c>
      <c r="C64" s="7" t="s">
        <v>47</v>
      </c>
      <c r="D64" s="7" t="s">
        <v>153</v>
      </c>
      <c r="E64" s="8">
        <v>1.6</v>
      </c>
      <c r="F64" s="8">
        <v>3.2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46</v>
      </c>
      <c r="C65" s="7" t="s">
        <v>47</v>
      </c>
      <c r="D65" s="10" t="s">
        <v>175</v>
      </c>
      <c r="E65" s="8">
        <v>3.2</v>
      </c>
      <c r="F65" s="8">
        <v>1.6</v>
      </c>
      <c r="G65" s="8">
        <v>0</v>
      </c>
      <c r="H65" s="8">
        <v>0</v>
      </c>
      <c r="I65" s="8">
        <v>0</v>
      </c>
      <c r="J65" s="8">
        <v>1.6</v>
      </c>
      <c r="K65" s="8">
        <v>1.6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9"/>
    </row>
    <row r="66" spans="1:18" ht="18.75" customHeight="1" x14ac:dyDescent="0.15">
      <c r="A66" s="7">
        <v>56</v>
      </c>
      <c r="B66" s="7" t="s">
        <v>46</v>
      </c>
      <c r="C66" s="7" t="s">
        <v>47</v>
      </c>
      <c r="D66" s="10" t="s">
        <v>32</v>
      </c>
      <c r="E66" s="8">
        <v>0</v>
      </c>
      <c r="F66" s="8">
        <v>1.6</v>
      </c>
      <c r="G66" s="8">
        <v>3.2</v>
      </c>
      <c r="H66" s="8">
        <v>1.6</v>
      </c>
      <c r="I66" s="8">
        <v>1.6</v>
      </c>
      <c r="J66" s="8">
        <v>19.200000000000003</v>
      </c>
      <c r="K66" s="8">
        <v>12.8</v>
      </c>
      <c r="L66" s="8">
        <v>3.2</v>
      </c>
      <c r="M66" s="8">
        <v>0</v>
      </c>
      <c r="N66" s="8">
        <v>0</v>
      </c>
      <c r="O66" s="8">
        <v>0.4</v>
      </c>
      <c r="P66" s="8">
        <v>0</v>
      </c>
      <c r="Q66" s="8">
        <v>0</v>
      </c>
      <c r="R66" s="9"/>
    </row>
    <row r="67" spans="1:18" ht="18.75" customHeight="1" x14ac:dyDescent="0.15">
      <c r="A67" s="7">
        <v>57</v>
      </c>
      <c r="B67" s="7" t="s">
        <v>46</v>
      </c>
      <c r="C67" s="7" t="s">
        <v>47</v>
      </c>
      <c r="D67" s="7" t="s">
        <v>133</v>
      </c>
      <c r="E67" s="8">
        <v>51.2</v>
      </c>
      <c r="F67" s="8">
        <v>25.6</v>
      </c>
      <c r="G67" s="8">
        <v>12.8</v>
      </c>
      <c r="H67" s="8">
        <v>3.2</v>
      </c>
      <c r="I67" s="8">
        <v>0</v>
      </c>
      <c r="J67" s="8">
        <v>19.200000000000003</v>
      </c>
      <c r="K67" s="8">
        <v>3.2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9"/>
    </row>
    <row r="68" spans="1:18" ht="18.75" customHeight="1" x14ac:dyDescent="0.15">
      <c r="A68" s="7">
        <v>58</v>
      </c>
      <c r="B68" s="7" t="s">
        <v>46</v>
      </c>
      <c r="C68" s="7" t="s">
        <v>47</v>
      </c>
      <c r="D68" s="7" t="s">
        <v>145</v>
      </c>
      <c r="E68" s="8">
        <v>19.200000000000003</v>
      </c>
      <c r="F68" s="8">
        <v>12.8</v>
      </c>
      <c r="G68" s="8">
        <v>3.2</v>
      </c>
      <c r="H68" s="8">
        <v>0</v>
      </c>
      <c r="I68" s="8">
        <v>0</v>
      </c>
      <c r="J68" s="8">
        <v>3.2</v>
      </c>
      <c r="K68" s="8">
        <v>0</v>
      </c>
      <c r="L68" s="8">
        <v>0.8</v>
      </c>
      <c r="M68" s="8">
        <v>1.6</v>
      </c>
      <c r="N68" s="8">
        <v>0.4</v>
      </c>
      <c r="O68" s="8">
        <v>9.6000000000000014</v>
      </c>
      <c r="P68" s="8">
        <v>0.8</v>
      </c>
      <c r="Q68" s="8">
        <v>0.8</v>
      </c>
      <c r="R68" s="9"/>
    </row>
    <row r="69" spans="1:18" ht="18.75" customHeight="1" x14ac:dyDescent="0.15">
      <c r="A69" s="7">
        <v>59</v>
      </c>
      <c r="B69" s="7" t="s">
        <v>46</v>
      </c>
      <c r="C69" s="7" t="s">
        <v>48</v>
      </c>
      <c r="D69" s="7" t="s">
        <v>21</v>
      </c>
      <c r="E69" s="8">
        <v>3.2</v>
      </c>
      <c r="F69" s="8">
        <v>3.2</v>
      </c>
      <c r="G69" s="8">
        <v>0</v>
      </c>
      <c r="H69" s="8">
        <v>3.2</v>
      </c>
      <c r="I69" s="8">
        <v>0</v>
      </c>
      <c r="J69" s="8">
        <v>0</v>
      </c>
      <c r="K69" s="8">
        <v>0</v>
      </c>
      <c r="L69" s="8">
        <v>0.4</v>
      </c>
      <c r="M69" s="8">
        <v>0</v>
      </c>
      <c r="N69" s="8">
        <v>0.8</v>
      </c>
      <c r="O69" s="8">
        <v>1.6</v>
      </c>
      <c r="P69" s="8">
        <v>0</v>
      </c>
      <c r="Q69" s="8">
        <v>0</v>
      </c>
      <c r="R69" s="9"/>
    </row>
    <row r="70" spans="1:18" ht="18.75" customHeight="1" x14ac:dyDescent="0.15">
      <c r="A70" s="7">
        <v>60</v>
      </c>
      <c r="B70" s="7" t="s">
        <v>66</v>
      </c>
      <c r="C70" s="7" t="s">
        <v>67</v>
      </c>
      <c r="D70" s="7" t="s">
        <v>143</v>
      </c>
      <c r="E70" s="8">
        <v>0</v>
      </c>
      <c r="F70" s="8">
        <v>0</v>
      </c>
      <c r="G70" s="8">
        <v>1.6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9"/>
    </row>
    <row r="71" spans="1:18" ht="18.75" customHeight="1" x14ac:dyDescent="0.15">
      <c r="A71" s="7">
        <v>61</v>
      </c>
      <c r="B71" s="7" t="s">
        <v>49</v>
      </c>
      <c r="C71" s="7" t="s">
        <v>50</v>
      </c>
      <c r="D71" s="7" t="s">
        <v>176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0.8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9"/>
    </row>
    <row r="72" spans="1:18" ht="18.75" customHeight="1" x14ac:dyDescent="0.15">
      <c r="A72" s="7">
        <v>62</v>
      </c>
      <c r="B72" s="7" t="s">
        <v>49</v>
      </c>
      <c r="C72" s="7" t="s">
        <v>50</v>
      </c>
      <c r="D72" s="7" t="s">
        <v>178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3.2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9"/>
    </row>
    <row r="73" spans="1:18" ht="18.75" customHeight="1" thickBot="1" x14ac:dyDescent="0.2">
      <c r="A73" s="7">
        <v>63</v>
      </c>
      <c r="B73" s="7" t="s">
        <v>49</v>
      </c>
      <c r="C73" s="7" t="s">
        <v>50</v>
      </c>
      <c r="D73" s="7" t="s">
        <v>51</v>
      </c>
      <c r="E73" s="8">
        <v>1.6</v>
      </c>
      <c r="F73" s="8">
        <v>3.2</v>
      </c>
      <c r="G73" s="8">
        <v>3.2</v>
      </c>
      <c r="H73" s="8">
        <v>0</v>
      </c>
      <c r="I73" s="8">
        <v>0.8</v>
      </c>
      <c r="J73" s="8">
        <v>0</v>
      </c>
      <c r="K73" s="8">
        <v>1.6</v>
      </c>
      <c r="L73" s="8">
        <v>4.8000000000000007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9"/>
    </row>
    <row r="74" spans="1:18" ht="18.75" customHeight="1" thickTop="1" x14ac:dyDescent="0.15">
      <c r="A74" s="29" t="s">
        <v>118</v>
      </c>
      <c r="B74" s="29"/>
      <c r="C74" s="29"/>
      <c r="D74" s="29"/>
      <c r="E74" s="12">
        <f>SUM(E11:E73)</f>
        <v>13804.800000000005</v>
      </c>
      <c r="F74" s="12">
        <f t="shared" ref="F74:P74" si="0">SUM(F11:F73)</f>
        <v>7228.8000000000011</v>
      </c>
      <c r="G74" s="12">
        <f t="shared" si="0"/>
        <v>6078.4000000000005</v>
      </c>
      <c r="H74" s="12">
        <f t="shared" si="0"/>
        <v>2142.3999999999996</v>
      </c>
      <c r="I74" s="12">
        <f t="shared" si="0"/>
        <v>1648.8</v>
      </c>
      <c r="J74" s="12">
        <f t="shared" si="0"/>
        <v>4270.3999999999996</v>
      </c>
      <c r="K74" s="12">
        <f t="shared" si="0"/>
        <v>476.80000000000007</v>
      </c>
      <c r="L74" s="12">
        <f t="shared" si="0"/>
        <v>470.80000000000013</v>
      </c>
      <c r="M74" s="12">
        <f t="shared" si="0"/>
        <v>2055.1999999999998</v>
      </c>
      <c r="N74" s="12">
        <f t="shared" si="0"/>
        <v>98.000000000000014</v>
      </c>
      <c r="O74" s="12">
        <f t="shared" si="0"/>
        <v>110.39999999999998</v>
      </c>
      <c r="P74" s="12">
        <f t="shared" si="0"/>
        <v>112.4</v>
      </c>
      <c r="Q74" s="12">
        <f>SUM(Q11:Q73)</f>
        <v>85.2</v>
      </c>
    </row>
    <row r="75" spans="1:18" ht="18.75" customHeight="1" x14ac:dyDescent="0.15">
      <c r="A75" s="30" t="s">
        <v>134</v>
      </c>
      <c r="B75" s="31"/>
      <c r="C75" s="13" t="s">
        <v>34</v>
      </c>
      <c r="D75" s="15"/>
      <c r="E75" s="8">
        <f t="shared" ref="E75:Q75" si="1">E11</f>
        <v>83.2</v>
      </c>
      <c r="F75" s="8">
        <f t="shared" si="1"/>
        <v>1331.2</v>
      </c>
      <c r="G75" s="8">
        <f t="shared" si="1"/>
        <v>1126.4000000000001</v>
      </c>
      <c r="H75" s="8">
        <f t="shared" si="1"/>
        <v>819.2</v>
      </c>
      <c r="I75" s="8">
        <f t="shared" si="1"/>
        <v>780.80000000000007</v>
      </c>
      <c r="J75" s="8">
        <f t="shared" si="1"/>
        <v>358.40000000000003</v>
      </c>
      <c r="K75" s="8">
        <f t="shared" si="1"/>
        <v>108.80000000000001</v>
      </c>
      <c r="L75" s="8">
        <f t="shared" si="1"/>
        <v>281.60000000000002</v>
      </c>
      <c r="M75" s="8">
        <f t="shared" si="1"/>
        <v>332.8</v>
      </c>
      <c r="N75" s="8">
        <f t="shared" si="1"/>
        <v>16</v>
      </c>
      <c r="O75" s="8">
        <f t="shared" si="1"/>
        <v>22.400000000000002</v>
      </c>
      <c r="P75" s="8">
        <f t="shared" si="1"/>
        <v>57.6</v>
      </c>
      <c r="Q75" s="8">
        <f t="shared" si="1"/>
        <v>19.200000000000003</v>
      </c>
    </row>
    <row r="76" spans="1:18" ht="18.75" customHeight="1" x14ac:dyDescent="0.15">
      <c r="A76" s="30"/>
      <c r="B76" s="31"/>
      <c r="C76" s="13" t="s">
        <v>36</v>
      </c>
      <c r="D76" s="15"/>
      <c r="E76" s="8">
        <f t="shared" ref="E76:Q76" si="2">SUM(E12:E28)</f>
        <v>969.60000000000025</v>
      </c>
      <c r="F76" s="8">
        <f t="shared" si="2"/>
        <v>168</v>
      </c>
      <c r="G76" s="8">
        <f t="shared" si="2"/>
        <v>259.20000000000005</v>
      </c>
      <c r="H76" s="8">
        <f t="shared" si="2"/>
        <v>71.199999999999989</v>
      </c>
      <c r="I76" s="8">
        <f t="shared" si="2"/>
        <v>74.399999999999991</v>
      </c>
      <c r="J76" s="8">
        <f t="shared" si="2"/>
        <v>432.00000000000006</v>
      </c>
      <c r="K76" s="8">
        <f t="shared" si="2"/>
        <v>82.399999999999991</v>
      </c>
      <c r="L76" s="8">
        <f t="shared" si="2"/>
        <v>49.599999999999994</v>
      </c>
      <c r="M76" s="8">
        <f t="shared" si="2"/>
        <v>72</v>
      </c>
      <c r="N76" s="8">
        <f t="shared" si="2"/>
        <v>13.6</v>
      </c>
      <c r="O76" s="8">
        <f t="shared" si="2"/>
        <v>6.4</v>
      </c>
      <c r="P76" s="8">
        <f t="shared" si="2"/>
        <v>4.8</v>
      </c>
      <c r="Q76" s="8">
        <f t="shared" si="2"/>
        <v>2.8000000000000003</v>
      </c>
    </row>
    <row r="77" spans="1:18" ht="18.75" customHeight="1" x14ac:dyDescent="0.15">
      <c r="A77" s="30"/>
      <c r="B77" s="31"/>
      <c r="C77" s="13" t="s">
        <v>72</v>
      </c>
      <c r="D77" s="15"/>
      <c r="E77" s="8">
        <f t="shared" ref="E77:Q77" si="3">E29</f>
        <v>0</v>
      </c>
      <c r="F77" s="8">
        <f t="shared" si="3"/>
        <v>0</v>
      </c>
      <c r="G77" s="8">
        <f t="shared" si="3"/>
        <v>0</v>
      </c>
      <c r="H77" s="8">
        <f t="shared" si="3"/>
        <v>0</v>
      </c>
      <c r="I77" s="8">
        <f t="shared" si="3"/>
        <v>0</v>
      </c>
      <c r="J77" s="8">
        <f t="shared" si="3"/>
        <v>0</v>
      </c>
      <c r="K77" s="8">
        <f t="shared" si="3"/>
        <v>1.6</v>
      </c>
      <c r="L77" s="8">
        <f t="shared" si="3"/>
        <v>0</v>
      </c>
      <c r="M77" s="8">
        <f t="shared" si="3"/>
        <v>0</v>
      </c>
      <c r="N77" s="8">
        <f t="shared" si="3"/>
        <v>0</v>
      </c>
      <c r="O77" s="8">
        <f t="shared" si="3"/>
        <v>0</v>
      </c>
      <c r="P77" s="8">
        <f t="shared" si="3"/>
        <v>0</v>
      </c>
      <c r="Q77" s="8">
        <f t="shared" si="3"/>
        <v>0.8</v>
      </c>
    </row>
    <row r="78" spans="1:18" ht="18.75" customHeight="1" x14ac:dyDescent="0.15">
      <c r="A78" s="30"/>
      <c r="B78" s="31"/>
      <c r="C78" s="13" t="s">
        <v>65</v>
      </c>
      <c r="D78" s="15"/>
      <c r="E78" s="8">
        <f t="shared" ref="E78:Q78" si="4">SUM(E30:E31)</f>
        <v>3.2</v>
      </c>
      <c r="F78" s="8">
        <f t="shared" si="4"/>
        <v>51.2</v>
      </c>
      <c r="G78" s="8">
        <f t="shared" si="4"/>
        <v>12.8</v>
      </c>
      <c r="H78" s="8">
        <f t="shared" si="4"/>
        <v>1.6</v>
      </c>
      <c r="I78" s="8">
        <f t="shared" si="4"/>
        <v>9.6000000000000014</v>
      </c>
      <c r="J78" s="8">
        <f t="shared" si="4"/>
        <v>0</v>
      </c>
      <c r="K78" s="8">
        <f t="shared" si="4"/>
        <v>0</v>
      </c>
      <c r="L78" s="8">
        <f t="shared" si="4"/>
        <v>0</v>
      </c>
      <c r="M78" s="8">
        <f t="shared" si="4"/>
        <v>0</v>
      </c>
      <c r="N78" s="8">
        <f t="shared" si="4"/>
        <v>0</v>
      </c>
      <c r="O78" s="8">
        <f t="shared" si="4"/>
        <v>0</v>
      </c>
      <c r="P78" s="8">
        <f t="shared" si="4"/>
        <v>0</v>
      </c>
      <c r="Q78" s="8">
        <f t="shared" si="4"/>
        <v>0</v>
      </c>
    </row>
    <row r="79" spans="1:18" ht="18.75" customHeight="1" x14ac:dyDescent="0.15">
      <c r="A79" s="30"/>
      <c r="B79" s="31"/>
      <c r="C79" s="13" t="s">
        <v>37</v>
      </c>
      <c r="D79" s="15"/>
      <c r="E79" s="8">
        <f t="shared" ref="E79:Q79" si="5">SUM(E32:E56)</f>
        <v>12614.400000000001</v>
      </c>
      <c r="F79" s="8">
        <f t="shared" si="5"/>
        <v>5510.4000000000005</v>
      </c>
      <c r="G79" s="8">
        <f t="shared" si="5"/>
        <v>4144</v>
      </c>
      <c r="H79" s="8">
        <f t="shared" si="5"/>
        <v>1180.8000000000002</v>
      </c>
      <c r="I79" s="8">
        <f t="shared" si="5"/>
        <v>576.00000000000011</v>
      </c>
      <c r="J79" s="8">
        <f t="shared" si="5"/>
        <v>3043.2000000000003</v>
      </c>
      <c r="K79" s="8">
        <f t="shared" si="5"/>
        <v>179.20000000000002</v>
      </c>
      <c r="L79" s="8">
        <f t="shared" si="5"/>
        <v>88.800000000000011</v>
      </c>
      <c r="M79" s="8">
        <f t="shared" si="5"/>
        <v>1551.2</v>
      </c>
      <c r="N79" s="8">
        <f t="shared" si="5"/>
        <v>36.400000000000006</v>
      </c>
      <c r="O79" s="8">
        <f t="shared" si="5"/>
        <v>54.8</v>
      </c>
      <c r="P79" s="8">
        <f t="shared" si="5"/>
        <v>30</v>
      </c>
      <c r="Q79" s="8">
        <f t="shared" si="5"/>
        <v>56</v>
      </c>
    </row>
    <row r="80" spans="1:18" ht="18.75" customHeight="1" x14ac:dyDescent="0.15">
      <c r="A80" s="30"/>
      <c r="B80" s="31"/>
      <c r="C80" s="13" t="s">
        <v>60</v>
      </c>
      <c r="D80" s="15"/>
      <c r="E80" s="8">
        <f t="shared" ref="E80:Q80" si="6">SUM(E57)</f>
        <v>0</v>
      </c>
      <c r="F80" s="8">
        <f t="shared" si="6"/>
        <v>0</v>
      </c>
      <c r="G80" s="8">
        <f t="shared" si="6"/>
        <v>0</v>
      </c>
      <c r="H80" s="8">
        <f t="shared" si="6"/>
        <v>0.8</v>
      </c>
      <c r="I80" s="8">
        <f t="shared" si="6"/>
        <v>0</v>
      </c>
      <c r="J80" s="8">
        <f t="shared" si="6"/>
        <v>0</v>
      </c>
      <c r="K80" s="8">
        <f t="shared" si="6"/>
        <v>0</v>
      </c>
      <c r="L80" s="8">
        <f t="shared" si="6"/>
        <v>0</v>
      </c>
      <c r="M80" s="8">
        <f t="shared" si="6"/>
        <v>0</v>
      </c>
      <c r="N80" s="8">
        <f t="shared" si="6"/>
        <v>0</v>
      </c>
      <c r="O80" s="8">
        <f t="shared" si="6"/>
        <v>0</v>
      </c>
      <c r="P80" s="8">
        <f t="shared" si="6"/>
        <v>0</v>
      </c>
      <c r="Q80" s="8">
        <f t="shared" si="6"/>
        <v>0</v>
      </c>
    </row>
    <row r="81" spans="1:17" ht="18.75" customHeight="1" x14ac:dyDescent="0.15">
      <c r="A81" s="30"/>
      <c r="B81" s="31"/>
      <c r="C81" s="13" t="s">
        <v>52</v>
      </c>
      <c r="D81" s="15"/>
      <c r="E81" s="8">
        <f t="shared" ref="E81:Q83" si="7">SUM(E58)</f>
        <v>0</v>
      </c>
      <c r="F81" s="8">
        <f t="shared" si="7"/>
        <v>25.6</v>
      </c>
      <c r="G81" s="8">
        <f t="shared" si="7"/>
        <v>0</v>
      </c>
      <c r="H81" s="8">
        <f t="shared" si="7"/>
        <v>0</v>
      </c>
      <c r="I81" s="8">
        <f t="shared" si="7"/>
        <v>0.8</v>
      </c>
      <c r="J81" s="8">
        <f t="shared" si="7"/>
        <v>0</v>
      </c>
      <c r="K81" s="8">
        <f t="shared" si="7"/>
        <v>0</v>
      </c>
      <c r="L81" s="8">
        <f t="shared" si="7"/>
        <v>0</v>
      </c>
      <c r="M81" s="8">
        <f t="shared" si="7"/>
        <v>0</v>
      </c>
      <c r="N81" s="8">
        <f t="shared" si="7"/>
        <v>0.4</v>
      </c>
      <c r="O81" s="8">
        <f t="shared" si="7"/>
        <v>0</v>
      </c>
      <c r="P81" s="8">
        <f t="shared" si="7"/>
        <v>0</v>
      </c>
      <c r="Q81" s="8">
        <f t="shared" si="7"/>
        <v>0</v>
      </c>
    </row>
    <row r="82" spans="1:17" ht="18.75" customHeight="1" x14ac:dyDescent="0.15">
      <c r="A82" s="30"/>
      <c r="B82" s="31"/>
      <c r="C82" s="13" t="s">
        <v>55</v>
      </c>
      <c r="D82" s="15"/>
      <c r="E82" s="8">
        <f t="shared" si="7"/>
        <v>6.4</v>
      </c>
      <c r="F82" s="8">
        <f t="shared" si="7"/>
        <v>6.4</v>
      </c>
      <c r="G82" s="8">
        <f t="shared" si="7"/>
        <v>0</v>
      </c>
      <c r="H82" s="8">
        <f t="shared" si="7"/>
        <v>1.6</v>
      </c>
      <c r="I82" s="8">
        <f t="shared" si="7"/>
        <v>0</v>
      </c>
      <c r="J82" s="8">
        <f t="shared" si="7"/>
        <v>0</v>
      </c>
      <c r="K82" s="8">
        <f t="shared" si="7"/>
        <v>0</v>
      </c>
      <c r="L82" s="8">
        <f t="shared" si="7"/>
        <v>0</v>
      </c>
      <c r="M82" s="8">
        <f t="shared" si="7"/>
        <v>0</v>
      </c>
      <c r="N82" s="8">
        <f t="shared" si="7"/>
        <v>4.8000000000000007</v>
      </c>
      <c r="O82" s="8">
        <f t="shared" si="7"/>
        <v>0.8</v>
      </c>
      <c r="P82" s="8">
        <f t="shared" si="7"/>
        <v>0</v>
      </c>
      <c r="Q82" s="8">
        <f t="shared" si="7"/>
        <v>0.8</v>
      </c>
    </row>
    <row r="83" spans="1:17" ht="18.75" customHeight="1" x14ac:dyDescent="0.15">
      <c r="A83" s="30"/>
      <c r="B83" s="31"/>
      <c r="C83" s="13" t="s">
        <v>53</v>
      </c>
      <c r="D83" s="15"/>
      <c r="E83" s="8">
        <f t="shared" si="7"/>
        <v>32</v>
      </c>
      <c r="F83" s="8">
        <f t="shared" si="7"/>
        <v>76.800000000000011</v>
      </c>
      <c r="G83" s="8">
        <f t="shared" si="7"/>
        <v>512</v>
      </c>
      <c r="H83" s="8">
        <f t="shared" si="7"/>
        <v>57.6</v>
      </c>
      <c r="I83" s="8">
        <f t="shared" si="7"/>
        <v>204.8</v>
      </c>
      <c r="J83" s="8">
        <f t="shared" si="7"/>
        <v>384</v>
      </c>
      <c r="K83" s="8">
        <f t="shared" si="7"/>
        <v>83.2</v>
      </c>
      <c r="L83" s="8">
        <f t="shared" si="7"/>
        <v>41.6</v>
      </c>
      <c r="M83" s="8">
        <f t="shared" si="7"/>
        <v>96</v>
      </c>
      <c r="N83" s="8">
        <f t="shared" si="7"/>
        <v>22.400000000000002</v>
      </c>
      <c r="O83" s="8">
        <f t="shared" si="7"/>
        <v>12.8</v>
      </c>
      <c r="P83" s="8">
        <f t="shared" si="7"/>
        <v>19.200000000000003</v>
      </c>
      <c r="Q83" s="8">
        <f t="shared" si="7"/>
        <v>4.8000000000000007</v>
      </c>
    </row>
    <row r="84" spans="1:17" ht="18.75" customHeight="1" x14ac:dyDescent="0.15">
      <c r="A84" s="30"/>
      <c r="B84" s="31"/>
      <c r="C84" s="13" t="s">
        <v>56</v>
      </c>
      <c r="D84" s="15"/>
      <c r="E84" s="8">
        <f t="shared" ref="E84:Q84" si="8">SUM(E61:E61)</f>
        <v>0</v>
      </c>
      <c r="F84" s="8">
        <f t="shared" si="8"/>
        <v>3.2</v>
      </c>
      <c r="G84" s="8">
        <f t="shared" si="8"/>
        <v>0</v>
      </c>
      <c r="H84" s="8">
        <f t="shared" si="8"/>
        <v>0</v>
      </c>
      <c r="I84" s="8">
        <f t="shared" si="8"/>
        <v>0</v>
      </c>
      <c r="J84" s="8">
        <f t="shared" si="8"/>
        <v>0</v>
      </c>
      <c r="K84" s="8">
        <f t="shared" si="8"/>
        <v>1.6</v>
      </c>
      <c r="L84" s="8">
        <f t="shared" si="8"/>
        <v>0</v>
      </c>
      <c r="M84" s="8">
        <f t="shared" si="8"/>
        <v>1.6</v>
      </c>
      <c r="N84" s="8">
        <f t="shared" si="8"/>
        <v>3.2</v>
      </c>
      <c r="O84" s="8">
        <f t="shared" si="8"/>
        <v>1.6</v>
      </c>
      <c r="P84" s="8">
        <f t="shared" si="8"/>
        <v>0</v>
      </c>
      <c r="Q84" s="8">
        <f t="shared" si="8"/>
        <v>0</v>
      </c>
    </row>
    <row r="85" spans="1:17" ht="18.75" customHeight="1" x14ac:dyDescent="0.15">
      <c r="A85" s="30"/>
      <c r="B85" s="31"/>
      <c r="C85" s="13" t="s">
        <v>47</v>
      </c>
      <c r="D85" s="15"/>
      <c r="E85" s="8">
        <f t="shared" ref="E85:Q85" si="9">SUM(E62:E68)</f>
        <v>91.2</v>
      </c>
      <c r="F85" s="8">
        <f t="shared" si="9"/>
        <v>49.599999999999994</v>
      </c>
      <c r="G85" s="8">
        <f t="shared" si="9"/>
        <v>19.2</v>
      </c>
      <c r="H85" s="8">
        <f t="shared" si="9"/>
        <v>6.4</v>
      </c>
      <c r="I85" s="8">
        <f t="shared" si="9"/>
        <v>1.6</v>
      </c>
      <c r="J85" s="8">
        <f t="shared" si="9"/>
        <v>49.600000000000009</v>
      </c>
      <c r="K85" s="8">
        <f t="shared" si="9"/>
        <v>17.600000000000001</v>
      </c>
      <c r="L85" s="8">
        <f t="shared" si="9"/>
        <v>4</v>
      </c>
      <c r="M85" s="8">
        <f t="shared" si="9"/>
        <v>1.6</v>
      </c>
      <c r="N85" s="8">
        <f t="shared" si="9"/>
        <v>0.4</v>
      </c>
      <c r="O85" s="8">
        <f t="shared" si="9"/>
        <v>10.000000000000002</v>
      </c>
      <c r="P85" s="8">
        <f t="shared" si="9"/>
        <v>0.8</v>
      </c>
      <c r="Q85" s="8">
        <f t="shared" si="9"/>
        <v>0.8</v>
      </c>
    </row>
    <row r="86" spans="1:17" ht="18.75" customHeight="1" x14ac:dyDescent="0.15">
      <c r="A86" s="30"/>
      <c r="B86" s="31"/>
      <c r="C86" s="13" t="s">
        <v>48</v>
      </c>
      <c r="D86" s="15"/>
      <c r="E86" s="8">
        <f t="shared" ref="E86:Q86" si="10">SUM(E69)</f>
        <v>3.2</v>
      </c>
      <c r="F86" s="8">
        <f t="shared" si="10"/>
        <v>3.2</v>
      </c>
      <c r="G86" s="8">
        <f t="shared" si="10"/>
        <v>0</v>
      </c>
      <c r="H86" s="8">
        <f t="shared" si="10"/>
        <v>3.2</v>
      </c>
      <c r="I86" s="8">
        <f t="shared" si="10"/>
        <v>0</v>
      </c>
      <c r="J86" s="8">
        <f t="shared" si="10"/>
        <v>0</v>
      </c>
      <c r="K86" s="8">
        <f t="shared" si="10"/>
        <v>0</v>
      </c>
      <c r="L86" s="8">
        <f t="shared" si="10"/>
        <v>0.4</v>
      </c>
      <c r="M86" s="8">
        <f t="shared" si="10"/>
        <v>0</v>
      </c>
      <c r="N86" s="8">
        <f t="shared" si="10"/>
        <v>0.8</v>
      </c>
      <c r="O86" s="8">
        <f t="shared" si="10"/>
        <v>1.6</v>
      </c>
      <c r="P86" s="8">
        <f t="shared" si="10"/>
        <v>0</v>
      </c>
      <c r="Q86" s="8">
        <f t="shared" si="10"/>
        <v>0</v>
      </c>
    </row>
    <row r="87" spans="1:17" ht="18.75" customHeight="1" x14ac:dyDescent="0.15">
      <c r="A87" s="30"/>
      <c r="B87" s="31"/>
      <c r="C87" s="13" t="s">
        <v>67</v>
      </c>
      <c r="D87" s="15"/>
      <c r="E87" s="8">
        <f t="shared" ref="E87:Q87" si="11">SUM(E70:E70)</f>
        <v>0</v>
      </c>
      <c r="F87" s="8">
        <f t="shared" si="11"/>
        <v>0</v>
      </c>
      <c r="G87" s="8">
        <f t="shared" si="11"/>
        <v>1.6</v>
      </c>
      <c r="H87" s="8">
        <f t="shared" si="11"/>
        <v>0</v>
      </c>
      <c r="I87" s="8">
        <f t="shared" si="11"/>
        <v>0</v>
      </c>
      <c r="J87" s="8">
        <f t="shared" si="11"/>
        <v>0</v>
      </c>
      <c r="K87" s="8">
        <f t="shared" si="11"/>
        <v>0</v>
      </c>
      <c r="L87" s="8">
        <f t="shared" si="11"/>
        <v>0</v>
      </c>
      <c r="M87" s="8">
        <f t="shared" si="11"/>
        <v>0</v>
      </c>
      <c r="N87" s="8">
        <f t="shared" si="11"/>
        <v>0</v>
      </c>
      <c r="O87" s="8">
        <f t="shared" si="11"/>
        <v>0</v>
      </c>
      <c r="P87" s="8">
        <f t="shared" si="11"/>
        <v>0</v>
      </c>
      <c r="Q87" s="8">
        <f t="shared" si="11"/>
        <v>0</v>
      </c>
    </row>
    <row r="88" spans="1:17" ht="18.75" customHeight="1" x14ac:dyDescent="0.15">
      <c r="A88" s="30"/>
      <c r="B88" s="31"/>
      <c r="C88" s="13" t="s">
        <v>50</v>
      </c>
      <c r="D88" s="14"/>
      <c r="E88" s="8">
        <f t="shared" ref="E88:Q88" si="12">SUM(E71:E73)</f>
        <v>1.6</v>
      </c>
      <c r="F88" s="8">
        <f t="shared" si="12"/>
        <v>3.2</v>
      </c>
      <c r="G88" s="8">
        <f t="shared" si="12"/>
        <v>3.2</v>
      </c>
      <c r="H88" s="8">
        <f t="shared" si="12"/>
        <v>0</v>
      </c>
      <c r="I88" s="8">
        <f t="shared" si="12"/>
        <v>0.8</v>
      </c>
      <c r="J88" s="8">
        <f t="shared" si="12"/>
        <v>3.2</v>
      </c>
      <c r="K88" s="8">
        <f t="shared" si="12"/>
        <v>2.4000000000000004</v>
      </c>
      <c r="L88" s="8">
        <f t="shared" si="12"/>
        <v>4.8000000000000007</v>
      </c>
      <c r="M88" s="8">
        <f t="shared" si="12"/>
        <v>0</v>
      </c>
      <c r="N88" s="8">
        <f t="shared" si="12"/>
        <v>0</v>
      </c>
      <c r="O88" s="8">
        <f t="shared" si="12"/>
        <v>0</v>
      </c>
      <c r="P88" s="8">
        <f t="shared" si="12"/>
        <v>0</v>
      </c>
      <c r="Q88" s="8">
        <f t="shared" si="12"/>
        <v>0</v>
      </c>
    </row>
    <row r="89" spans="1:17" ht="18.75" customHeight="1" x14ac:dyDescent="0.15">
      <c r="A89" s="50" t="s">
        <v>23</v>
      </c>
      <c r="B89" s="50"/>
      <c r="C89" s="33" t="s">
        <v>24</v>
      </c>
      <c r="D89" s="33"/>
      <c r="E89" s="43" t="s">
        <v>135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5"/>
    </row>
    <row r="90" spans="1:17" ht="18.75" customHeight="1" x14ac:dyDescent="0.15">
      <c r="A90" s="32"/>
      <c r="B90" s="32"/>
      <c r="C90" s="33" t="s">
        <v>25</v>
      </c>
      <c r="D90" s="33"/>
      <c r="E90" s="43" t="s">
        <v>154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5"/>
    </row>
    <row r="91" spans="1:17" ht="18.75" customHeight="1" x14ac:dyDescent="0.15">
      <c r="A91" s="32"/>
      <c r="B91" s="32"/>
      <c r="C91" s="33" t="s">
        <v>119</v>
      </c>
      <c r="D91" s="33"/>
      <c r="E91" s="43" t="s">
        <v>136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5"/>
    </row>
    <row r="92" spans="1:17" ht="18.75" customHeight="1" x14ac:dyDescent="0.15">
      <c r="A92" s="34"/>
      <c r="B92" s="34"/>
      <c r="C92" s="33" t="s">
        <v>120</v>
      </c>
      <c r="D92" s="33"/>
      <c r="E92" s="43" t="s">
        <v>137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5"/>
    </row>
    <row r="93" spans="1:17" ht="18.75" customHeight="1" x14ac:dyDescent="0.15">
      <c r="A93" s="47" t="s">
        <v>121</v>
      </c>
      <c r="B93" s="48"/>
      <c r="C93" s="48"/>
      <c r="D93" s="48"/>
      <c r="E93" s="16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8"/>
    </row>
    <row r="94" spans="1:17" ht="18.75" customHeight="1" x14ac:dyDescent="0.15">
      <c r="A94" s="35"/>
      <c r="B94" s="36"/>
      <c r="C94" s="36"/>
      <c r="D94" s="36"/>
      <c r="E94" s="27">
        <f>E93*500</f>
        <v>0</v>
      </c>
      <c r="Q94" s="19"/>
    </row>
    <row r="95" spans="1:17" ht="18.75" customHeight="1" x14ac:dyDescent="0.15">
      <c r="A95" s="37"/>
      <c r="B95" s="38"/>
      <c r="C95" s="38"/>
      <c r="D95" s="38"/>
      <c r="E95" s="20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2"/>
    </row>
    <row r="96" spans="1:17" x14ac:dyDescent="0.15">
      <c r="A96" s="3" t="s">
        <v>122</v>
      </c>
    </row>
    <row r="97" spans="5:17" x14ac:dyDescent="0.15"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5:17" x14ac:dyDescent="0.15"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5:17" x14ac:dyDescent="0.15">
      <c r="E99" s="9"/>
    </row>
  </sheetData>
  <mergeCells count="26">
    <mergeCell ref="A2:D2"/>
    <mergeCell ref="A3:D3"/>
    <mergeCell ref="A4:D4"/>
    <mergeCell ref="E89:Q89"/>
    <mergeCell ref="A5:D5"/>
    <mergeCell ref="A89:B89"/>
    <mergeCell ref="C89:D89"/>
    <mergeCell ref="A74:D74"/>
    <mergeCell ref="A6:D6"/>
    <mergeCell ref="A7:D7"/>
    <mergeCell ref="A8:D8"/>
    <mergeCell ref="A9:D9"/>
    <mergeCell ref="E90:Q90"/>
    <mergeCell ref="A93:D93"/>
    <mergeCell ref="C90:D90"/>
    <mergeCell ref="A90:B90"/>
    <mergeCell ref="A94:D94"/>
    <mergeCell ref="A95:D95"/>
    <mergeCell ref="E10:Q10"/>
    <mergeCell ref="A75:B88"/>
    <mergeCell ref="A91:B91"/>
    <mergeCell ref="C91:D91"/>
    <mergeCell ref="E91:Q91"/>
    <mergeCell ref="A92:B92"/>
    <mergeCell ref="C92:D92"/>
    <mergeCell ref="E92:Q92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B436-409E-403A-A639-94486A45439A}">
  <sheetPr>
    <pageSetUpPr fitToPage="1"/>
  </sheetPr>
  <dimension ref="A2:R102"/>
  <sheetViews>
    <sheetView topLeftCell="A77" zoomScale="70" zoomScaleNormal="70" workbookViewId="0">
      <selection activeCell="E97" sqref="E97"/>
    </sheetView>
  </sheetViews>
  <sheetFormatPr defaultRowHeight="14.25" x14ac:dyDescent="0.15"/>
  <cols>
    <col min="1" max="1" width="5" style="3" customWidth="1"/>
    <col min="2" max="2" width="15.875" style="3" bestFit="1" customWidth="1"/>
    <col min="3" max="3" width="17.125" style="3" bestFit="1" customWidth="1"/>
    <col min="4" max="4" width="43.5" style="3" bestFit="1" customWidth="1"/>
    <col min="5" max="17" width="10.625" style="3" customWidth="1"/>
    <col min="18" max="16384" width="9" style="3"/>
  </cols>
  <sheetData>
    <row r="2" spans="1:18" ht="18.75" customHeight="1" x14ac:dyDescent="0.15">
      <c r="A2" s="49" t="s">
        <v>166</v>
      </c>
      <c r="B2" s="49"/>
      <c r="C2" s="49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8.75" customHeight="1" x14ac:dyDescent="0.15">
      <c r="A3" s="46" t="s">
        <v>0</v>
      </c>
      <c r="B3" s="46"/>
      <c r="C3" s="46"/>
      <c r="D3" s="46"/>
      <c r="E3" s="4" t="s">
        <v>73</v>
      </c>
      <c r="F3" s="4" t="s">
        <v>74</v>
      </c>
      <c r="G3" s="4" t="s">
        <v>75</v>
      </c>
      <c r="H3" s="4" t="s">
        <v>76</v>
      </c>
      <c r="I3" s="4" t="s">
        <v>77</v>
      </c>
      <c r="J3" s="4" t="s">
        <v>78</v>
      </c>
      <c r="K3" s="4" t="s">
        <v>79</v>
      </c>
      <c r="L3" s="4" t="s">
        <v>80</v>
      </c>
      <c r="M3" s="4" t="s">
        <v>81</v>
      </c>
      <c r="N3" s="4" t="s">
        <v>82</v>
      </c>
      <c r="O3" s="4" t="s">
        <v>167</v>
      </c>
      <c r="P3" s="4" t="s">
        <v>168</v>
      </c>
      <c r="Q3" s="4" t="s">
        <v>169</v>
      </c>
    </row>
    <row r="4" spans="1:18" ht="18.75" customHeight="1" x14ac:dyDescent="0.15">
      <c r="A4" s="46" t="s">
        <v>86</v>
      </c>
      <c r="B4" s="46"/>
      <c r="C4" s="46"/>
      <c r="D4" s="46"/>
      <c r="E4" s="23">
        <v>45264</v>
      </c>
      <c r="F4" s="23">
        <v>45264</v>
      </c>
      <c r="G4" s="23">
        <v>45264</v>
      </c>
      <c r="H4" s="23">
        <v>45268</v>
      </c>
      <c r="I4" s="23">
        <v>45268</v>
      </c>
      <c r="J4" s="23">
        <v>45264</v>
      </c>
      <c r="K4" s="23">
        <v>45268</v>
      </c>
      <c r="L4" s="23">
        <v>45264</v>
      </c>
      <c r="M4" s="23">
        <v>45266</v>
      </c>
      <c r="N4" s="23">
        <v>45266</v>
      </c>
      <c r="O4" s="23">
        <v>45265</v>
      </c>
      <c r="P4" s="23">
        <v>45265</v>
      </c>
      <c r="Q4" s="23">
        <v>45265</v>
      </c>
    </row>
    <row r="5" spans="1:18" ht="18.75" customHeight="1" x14ac:dyDescent="0.15">
      <c r="A5" s="46" t="s">
        <v>87</v>
      </c>
      <c r="B5" s="46"/>
      <c r="C5" s="46"/>
      <c r="D5" s="46"/>
      <c r="E5" s="24">
        <v>0.45833333333333331</v>
      </c>
      <c r="F5" s="24">
        <v>0.41319444444444442</v>
      </c>
      <c r="G5" s="24">
        <v>0.39583333333333331</v>
      </c>
      <c r="H5" s="24">
        <v>0.42430555555555555</v>
      </c>
      <c r="I5" s="24">
        <v>0.40277777777777773</v>
      </c>
      <c r="J5" s="24">
        <v>0.4777777777777778</v>
      </c>
      <c r="K5" s="24">
        <v>0.38611111111111113</v>
      </c>
      <c r="L5" s="24">
        <v>0.5</v>
      </c>
      <c r="M5" s="24">
        <v>0.38680555555555557</v>
      </c>
      <c r="N5" s="24">
        <v>0.46180555555555558</v>
      </c>
      <c r="O5" s="24">
        <v>0.3576388888888889</v>
      </c>
      <c r="P5" s="24">
        <v>0.3888888888888889</v>
      </c>
      <c r="Q5" s="24">
        <v>0.41319444444444442</v>
      </c>
    </row>
    <row r="6" spans="1:18" ht="18.75" customHeight="1" x14ac:dyDescent="0.15">
      <c r="A6" s="46" t="s">
        <v>88</v>
      </c>
      <c r="B6" s="46"/>
      <c r="C6" s="46"/>
      <c r="D6" s="46"/>
      <c r="E6" s="4">
        <v>8.5</v>
      </c>
      <c r="F6" s="4">
        <v>6.7</v>
      </c>
      <c r="G6" s="25">
        <v>12</v>
      </c>
      <c r="H6" s="4">
        <v>8.4</v>
      </c>
      <c r="I6" s="25">
        <v>10</v>
      </c>
      <c r="J6" s="4">
        <v>18.2</v>
      </c>
      <c r="K6" s="4">
        <v>15.7</v>
      </c>
      <c r="L6" s="25">
        <v>21</v>
      </c>
      <c r="M6" s="25">
        <v>14</v>
      </c>
      <c r="N6" s="25">
        <v>11</v>
      </c>
      <c r="O6" s="4">
        <v>19.5</v>
      </c>
      <c r="P6" s="25">
        <v>28</v>
      </c>
      <c r="Q6" s="25">
        <v>66</v>
      </c>
    </row>
    <row r="7" spans="1:18" ht="18.75" customHeight="1" x14ac:dyDescent="0.15">
      <c r="A7" s="46" t="s">
        <v>89</v>
      </c>
      <c r="B7" s="46"/>
      <c r="C7" s="46"/>
      <c r="D7" s="46"/>
      <c r="E7" s="4">
        <v>0.5</v>
      </c>
      <c r="F7" s="4">
        <v>0.5</v>
      </c>
      <c r="G7" s="4">
        <v>0.5</v>
      </c>
      <c r="H7" s="4">
        <v>0.5</v>
      </c>
      <c r="I7" s="4">
        <v>0.5</v>
      </c>
      <c r="J7" s="4">
        <v>0.5</v>
      </c>
      <c r="K7" s="4">
        <v>0.5</v>
      </c>
      <c r="L7" s="4">
        <v>0.5</v>
      </c>
      <c r="M7" s="4">
        <v>0.5</v>
      </c>
      <c r="N7" s="4">
        <v>0.5</v>
      </c>
      <c r="O7" s="4">
        <v>0.5</v>
      </c>
      <c r="P7" s="4">
        <v>0.5</v>
      </c>
      <c r="Q7" s="4">
        <v>0.5</v>
      </c>
    </row>
    <row r="8" spans="1:18" ht="18.75" customHeight="1" x14ac:dyDescent="0.15">
      <c r="A8" s="39" t="s">
        <v>90</v>
      </c>
      <c r="B8" s="39"/>
      <c r="C8" s="39"/>
      <c r="D8" s="39"/>
      <c r="E8" s="5">
        <v>2000</v>
      </c>
      <c r="F8" s="5">
        <v>2000</v>
      </c>
      <c r="G8" s="5">
        <v>2000</v>
      </c>
      <c r="H8" s="5">
        <v>2000</v>
      </c>
      <c r="I8" s="5">
        <v>2000</v>
      </c>
      <c r="J8" s="5">
        <v>2000</v>
      </c>
      <c r="K8" s="5">
        <v>2000</v>
      </c>
      <c r="L8" s="5">
        <v>2000</v>
      </c>
      <c r="M8" s="5">
        <v>2000</v>
      </c>
      <c r="N8" s="5">
        <v>2000</v>
      </c>
      <c r="O8" s="5">
        <v>2000</v>
      </c>
      <c r="P8" s="5">
        <v>2000</v>
      </c>
      <c r="Q8" s="5">
        <v>2000</v>
      </c>
    </row>
    <row r="9" spans="1:18" ht="18.75" customHeight="1" thickBot="1" x14ac:dyDescent="0.2">
      <c r="A9" s="39" t="s">
        <v>91</v>
      </c>
      <c r="B9" s="39"/>
      <c r="C9" s="39"/>
      <c r="D9" s="39"/>
      <c r="E9" s="5">
        <v>50</v>
      </c>
      <c r="F9" s="5">
        <v>50</v>
      </c>
      <c r="G9" s="5">
        <v>50</v>
      </c>
      <c r="H9" s="5">
        <v>100</v>
      </c>
      <c r="I9" s="5">
        <v>50</v>
      </c>
      <c r="J9" s="5">
        <v>50</v>
      </c>
      <c r="K9" s="5">
        <v>50</v>
      </c>
      <c r="L9" s="5">
        <v>50</v>
      </c>
      <c r="M9" s="5">
        <v>50</v>
      </c>
      <c r="N9" s="5">
        <v>50</v>
      </c>
      <c r="O9" s="5">
        <v>50</v>
      </c>
      <c r="P9" s="5">
        <v>50</v>
      </c>
      <c r="Q9" s="5">
        <v>50</v>
      </c>
    </row>
    <row r="10" spans="1:18" ht="18.75" customHeight="1" thickTop="1" x14ac:dyDescent="0.15">
      <c r="A10" s="6" t="s">
        <v>92</v>
      </c>
      <c r="B10" s="6" t="s">
        <v>1</v>
      </c>
      <c r="C10" s="6" t="s">
        <v>93</v>
      </c>
      <c r="D10" s="6" t="s">
        <v>94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8" ht="18.75" customHeight="1" x14ac:dyDescent="0.15">
      <c r="A11" s="7">
        <v>1</v>
      </c>
      <c r="B11" s="7" t="s">
        <v>33</v>
      </c>
      <c r="C11" s="7" t="s">
        <v>34</v>
      </c>
      <c r="D11" s="7" t="s">
        <v>2</v>
      </c>
      <c r="E11" s="8">
        <v>665.6</v>
      </c>
      <c r="F11" s="8">
        <v>281.60000000000002</v>
      </c>
      <c r="G11" s="8">
        <v>524.80000000000007</v>
      </c>
      <c r="H11" s="8">
        <v>268.8</v>
      </c>
      <c r="I11" s="8">
        <v>140.80000000000001</v>
      </c>
      <c r="J11" s="8">
        <v>678.40000000000009</v>
      </c>
      <c r="K11" s="8">
        <v>627.20000000000005</v>
      </c>
      <c r="L11" s="8">
        <v>473.6</v>
      </c>
      <c r="M11" s="8">
        <v>172.8</v>
      </c>
      <c r="N11" s="8">
        <v>70.400000000000006</v>
      </c>
      <c r="O11" s="8">
        <v>25.6</v>
      </c>
      <c r="P11" s="8">
        <v>22.400000000000002</v>
      </c>
      <c r="Q11" s="8">
        <v>3.2</v>
      </c>
      <c r="R11" s="9"/>
    </row>
    <row r="12" spans="1:18" ht="18.75" customHeight="1" x14ac:dyDescent="0.15">
      <c r="A12" s="7">
        <v>2</v>
      </c>
      <c r="B12" s="7" t="s">
        <v>35</v>
      </c>
      <c r="C12" s="7" t="s">
        <v>36</v>
      </c>
      <c r="D12" s="10" t="s">
        <v>68</v>
      </c>
      <c r="E12" s="8">
        <v>0</v>
      </c>
      <c r="F12" s="8">
        <v>1.6</v>
      </c>
      <c r="G12" s="8">
        <v>1.6</v>
      </c>
      <c r="H12" s="8">
        <v>0</v>
      </c>
      <c r="I12" s="8">
        <v>0</v>
      </c>
      <c r="J12" s="8">
        <v>0</v>
      </c>
      <c r="K12" s="8">
        <v>0</v>
      </c>
      <c r="L12" s="8">
        <v>0.4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9"/>
    </row>
    <row r="13" spans="1:18" ht="18.75" customHeight="1" x14ac:dyDescent="0.15">
      <c r="A13" s="7">
        <v>3</v>
      </c>
      <c r="B13" s="7" t="s">
        <v>35</v>
      </c>
      <c r="C13" s="7" t="s">
        <v>36</v>
      </c>
      <c r="D13" s="10" t="s">
        <v>3</v>
      </c>
      <c r="E13" s="8">
        <v>16</v>
      </c>
      <c r="F13" s="8">
        <v>0.8</v>
      </c>
      <c r="G13" s="8">
        <v>9.6000000000000014</v>
      </c>
      <c r="H13" s="8">
        <v>1.6</v>
      </c>
      <c r="I13" s="8">
        <v>1.6</v>
      </c>
      <c r="J13" s="8">
        <v>12.8</v>
      </c>
      <c r="K13" s="8">
        <v>9.6000000000000014</v>
      </c>
      <c r="L13" s="8">
        <v>3.2</v>
      </c>
      <c r="M13" s="8">
        <v>3.2</v>
      </c>
      <c r="N13" s="8">
        <v>3.2</v>
      </c>
      <c r="O13" s="8">
        <v>0</v>
      </c>
      <c r="P13" s="8">
        <v>0</v>
      </c>
      <c r="Q13" s="8">
        <v>0.8</v>
      </c>
      <c r="R13" s="9"/>
    </row>
    <row r="14" spans="1:18" ht="18.75" customHeight="1" x14ac:dyDescent="0.15">
      <c r="A14" s="7">
        <v>4</v>
      </c>
      <c r="B14" s="7" t="s">
        <v>35</v>
      </c>
      <c r="C14" s="7" t="s">
        <v>36</v>
      </c>
      <c r="D14" s="10" t="s">
        <v>69</v>
      </c>
      <c r="E14" s="8">
        <v>38.400000000000006</v>
      </c>
      <c r="F14" s="8">
        <v>12.8</v>
      </c>
      <c r="G14" s="8">
        <v>25.6</v>
      </c>
      <c r="H14" s="8">
        <v>9.6000000000000014</v>
      </c>
      <c r="I14" s="8">
        <v>0</v>
      </c>
      <c r="J14" s="8">
        <v>28.8</v>
      </c>
      <c r="K14" s="8">
        <v>22.400000000000002</v>
      </c>
      <c r="L14" s="8">
        <v>6.4</v>
      </c>
      <c r="M14" s="8">
        <v>0.4</v>
      </c>
      <c r="N14" s="8">
        <v>0.8</v>
      </c>
      <c r="O14" s="8">
        <v>0.8</v>
      </c>
      <c r="P14" s="8">
        <v>0</v>
      </c>
      <c r="Q14" s="8">
        <v>0</v>
      </c>
      <c r="R14" s="9"/>
    </row>
    <row r="15" spans="1:18" ht="18.75" customHeight="1" x14ac:dyDescent="0.15">
      <c r="A15" s="7">
        <v>5</v>
      </c>
      <c r="B15" s="7" t="s">
        <v>35</v>
      </c>
      <c r="C15" s="7" t="s">
        <v>36</v>
      </c>
      <c r="D15" s="10" t="s">
        <v>4</v>
      </c>
      <c r="E15" s="8">
        <v>0.8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0.8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9"/>
    </row>
    <row r="16" spans="1:18" ht="18.75" customHeight="1" x14ac:dyDescent="0.15">
      <c r="A16" s="7">
        <v>6</v>
      </c>
      <c r="B16" s="7" t="s">
        <v>35</v>
      </c>
      <c r="C16" s="7" t="s">
        <v>36</v>
      </c>
      <c r="D16" s="7" t="s">
        <v>177</v>
      </c>
      <c r="E16" s="8">
        <v>0</v>
      </c>
      <c r="F16" s="8">
        <v>0</v>
      </c>
      <c r="G16" s="8">
        <v>0</v>
      </c>
      <c r="H16" s="8">
        <v>0.8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9"/>
    </row>
    <row r="17" spans="1:18" ht="18.75" customHeight="1" x14ac:dyDescent="0.15">
      <c r="A17" s="7">
        <v>7</v>
      </c>
      <c r="B17" s="7" t="s">
        <v>35</v>
      </c>
      <c r="C17" s="7" t="s">
        <v>36</v>
      </c>
      <c r="D17" s="10" t="s">
        <v>123</v>
      </c>
      <c r="E17" s="8">
        <v>0</v>
      </c>
      <c r="F17" s="8">
        <v>0</v>
      </c>
      <c r="G17" s="8">
        <v>0.8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9"/>
    </row>
    <row r="18" spans="1:18" ht="18.75" customHeight="1" x14ac:dyDescent="0.15">
      <c r="A18" s="7">
        <v>8</v>
      </c>
      <c r="B18" s="7" t="s">
        <v>35</v>
      </c>
      <c r="C18" s="7" t="s">
        <v>36</v>
      </c>
      <c r="D18" s="7" t="s">
        <v>125</v>
      </c>
      <c r="E18" s="8">
        <v>1.6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9"/>
    </row>
    <row r="19" spans="1:18" ht="18.75" customHeight="1" x14ac:dyDescent="0.15">
      <c r="A19" s="7">
        <v>9</v>
      </c>
      <c r="B19" s="7" t="s">
        <v>35</v>
      </c>
      <c r="C19" s="7" t="s">
        <v>36</v>
      </c>
      <c r="D19" s="7" t="s">
        <v>95</v>
      </c>
      <c r="E19" s="8">
        <v>22.400000000000002</v>
      </c>
      <c r="F19" s="8">
        <v>0.8</v>
      </c>
      <c r="G19" s="8">
        <v>22.400000000000002</v>
      </c>
      <c r="H19" s="8">
        <v>6.4</v>
      </c>
      <c r="I19" s="8">
        <v>6.4</v>
      </c>
      <c r="J19" s="8">
        <v>28.8</v>
      </c>
      <c r="K19" s="8">
        <v>9.6000000000000014</v>
      </c>
      <c r="L19" s="8">
        <v>4.8000000000000007</v>
      </c>
      <c r="M19" s="8">
        <v>0</v>
      </c>
      <c r="N19" s="8">
        <v>0.8</v>
      </c>
      <c r="O19" s="8">
        <v>0</v>
      </c>
      <c r="P19" s="8">
        <v>3.2</v>
      </c>
      <c r="Q19" s="8">
        <v>4.8000000000000007</v>
      </c>
      <c r="R19" s="9"/>
    </row>
    <row r="20" spans="1:18" ht="18.75" customHeight="1" x14ac:dyDescent="0.15">
      <c r="A20" s="7">
        <v>10</v>
      </c>
      <c r="B20" s="7" t="s">
        <v>35</v>
      </c>
      <c r="C20" s="7" t="s">
        <v>36</v>
      </c>
      <c r="D20" s="7" t="s">
        <v>150</v>
      </c>
      <c r="E20" s="8">
        <v>1.6</v>
      </c>
      <c r="F20" s="8">
        <v>1.6</v>
      </c>
      <c r="G20" s="8">
        <v>1.6</v>
      </c>
      <c r="H20" s="8">
        <v>1.6</v>
      </c>
      <c r="I20" s="8">
        <v>0</v>
      </c>
      <c r="J20" s="8">
        <v>6.4</v>
      </c>
      <c r="K20" s="8">
        <v>3.2</v>
      </c>
      <c r="L20" s="8">
        <v>0.8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9"/>
    </row>
    <row r="21" spans="1:18" ht="18.75" customHeight="1" x14ac:dyDescent="0.15">
      <c r="A21" s="7">
        <v>11</v>
      </c>
      <c r="B21" s="7" t="s">
        <v>35</v>
      </c>
      <c r="C21" s="7" t="s">
        <v>36</v>
      </c>
      <c r="D21" s="7" t="s">
        <v>96</v>
      </c>
      <c r="E21" s="8">
        <v>0</v>
      </c>
      <c r="F21" s="8">
        <v>3.2</v>
      </c>
      <c r="G21" s="8">
        <v>6.4</v>
      </c>
      <c r="H21" s="8">
        <v>0</v>
      </c>
      <c r="I21" s="8">
        <v>1.6</v>
      </c>
      <c r="J21" s="8">
        <v>1.6</v>
      </c>
      <c r="K21" s="8">
        <v>6.4</v>
      </c>
      <c r="L21" s="8">
        <v>3.2</v>
      </c>
      <c r="M21" s="8">
        <v>4.8000000000000007</v>
      </c>
      <c r="N21" s="8">
        <v>0.4</v>
      </c>
      <c r="O21" s="8">
        <v>0.4</v>
      </c>
      <c r="P21" s="8">
        <v>0.8</v>
      </c>
      <c r="Q21" s="8">
        <v>0</v>
      </c>
      <c r="R21" s="9"/>
    </row>
    <row r="22" spans="1:18" ht="18.75" customHeight="1" x14ac:dyDescent="0.15">
      <c r="A22" s="7">
        <v>12</v>
      </c>
      <c r="B22" s="7" t="s">
        <v>35</v>
      </c>
      <c r="C22" s="7" t="s">
        <v>36</v>
      </c>
      <c r="D22" s="7" t="s">
        <v>97</v>
      </c>
      <c r="E22" s="8">
        <v>1.6</v>
      </c>
      <c r="F22" s="8">
        <v>0</v>
      </c>
      <c r="G22" s="8">
        <v>0.8</v>
      </c>
      <c r="H22" s="8">
        <v>0</v>
      </c>
      <c r="I22" s="8">
        <v>0</v>
      </c>
      <c r="J22" s="8">
        <v>0</v>
      </c>
      <c r="K22" s="8">
        <v>0</v>
      </c>
      <c r="L22" s="8">
        <v>0.4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9"/>
    </row>
    <row r="23" spans="1:18" ht="18.75" customHeight="1" x14ac:dyDescent="0.15">
      <c r="A23" s="7">
        <v>13</v>
      </c>
      <c r="B23" s="7" t="s">
        <v>35</v>
      </c>
      <c r="C23" s="7" t="s">
        <v>36</v>
      </c>
      <c r="D23" s="10" t="s">
        <v>6</v>
      </c>
      <c r="E23" s="8">
        <v>6.4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9"/>
    </row>
    <row r="24" spans="1:18" ht="18.75" customHeight="1" x14ac:dyDescent="0.15">
      <c r="A24" s="7">
        <v>14</v>
      </c>
      <c r="B24" s="7" t="s">
        <v>35</v>
      </c>
      <c r="C24" s="7" t="s">
        <v>36</v>
      </c>
      <c r="D24" s="7" t="s">
        <v>98</v>
      </c>
      <c r="E24" s="8">
        <v>0</v>
      </c>
      <c r="F24" s="8">
        <v>35.200000000000003</v>
      </c>
      <c r="G24" s="8">
        <v>1.6</v>
      </c>
      <c r="H24" s="8">
        <v>3.2</v>
      </c>
      <c r="I24" s="8">
        <v>3.2</v>
      </c>
      <c r="J24" s="8">
        <v>12.8</v>
      </c>
      <c r="K24" s="8">
        <v>3.2</v>
      </c>
      <c r="L24" s="8">
        <v>9.6000000000000014</v>
      </c>
      <c r="M24" s="8">
        <v>4.8000000000000007</v>
      </c>
      <c r="N24" s="8">
        <v>6.4</v>
      </c>
      <c r="O24" s="8">
        <v>3.2</v>
      </c>
      <c r="P24" s="8">
        <v>0.4</v>
      </c>
      <c r="Q24" s="8">
        <v>0</v>
      </c>
      <c r="R24" s="9"/>
    </row>
    <row r="25" spans="1:18" ht="18.75" customHeight="1" x14ac:dyDescent="0.15">
      <c r="A25" s="7">
        <v>15</v>
      </c>
      <c r="B25" s="7" t="s">
        <v>35</v>
      </c>
      <c r="C25" s="7" t="s">
        <v>36</v>
      </c>
      <c r="D25" s="10" t="s">
        <v>7</v>
      </c>
      <c r="E25" s="8">
        <v>16</v>
      </c>
      <c r="F25" s="8">
        <v>6.4</v>
      </c>
      <c r="G25" s="8">
        <v>25.6</v>
      </c>
      <c r="H25" s="8">
        <v>9.6000000000000014</v>
      </c>
      <c r="I25" s="8">
        <v>6.4</v>
      </c>
      <c r="J25" s="8">
        <v>28.8</v>
      </c>
      <c r="K25" s="8">
        <v>19.200000000000003</v>
      </c>
      <c r="L25" s="8">
        <v>16</v>
      </c>
      <c r="M25" s="8">
        <v>12.8</v>
      </c>
      <c r="N25" s="8">
        <v>3.2</v>
      </c>
      <c r="O25" s="8">
        <v>0</v>
      </c>
      <c r="P25" s="8">
        <v>0</v>
      </c>
      <c r="Q25" s="8">
        <v>0</v>
      </c>
      <c r="R25" s="9"/>
    </row>
    <row r="26" spans="1:18" ht="18.75" customHeight="1" x14ac:dyDescent="0.15">
      <c r="A26" s="7">
        <v>16</v>
      </c>
      <c r="B26" s="7" t="s">
        <v>35</v>
      </c>
      <c r="C26" s="7" t="s">
        <v>36</v>
      </c>
      <c r="D26" s="7" t="s">
        <v>99</v>
      </c>
      <c r="E26" s="8">
        <v>6.4</v>
      </c>
      <c r="F26" s="8">
        <v>9.6000000000000014</v>
      </c>
      <c r="G26" s="8">
        <v>6.4</v>
      </c>
      <c r="H26" s="8">
        <v>0.8</v>
      </c>
      <c r="I26" s="8">
        <v>1.6</v>
      </c>
      <c r="J26" s="8">
        <v>6.4</v>
      </c>
      <c r="K26" s="8">
        <v>0.8</v>
      </c>
      <c r="L26" s="8">
        <v>1.6</v>
      </c>
      <c r="M26" s="8">
        <v>0.4</v>
      </c>
      <c r="N26" s="8">
        <v>0.4</v>
      </c>
      <c r="O26" s="8">
        <v>0</v>
      </c>
      <c r="P26" s="8">
        <v>0</v>
      </c>
      <c r="Q26" s="8">
        <v>0</v>
      </c>
      <c r="R26" s="9"/>
    </row>
    <row r="27" spans="1:18" ht="18.75" customHeight="1" x14ac:dyDescent="0.15">
      <c r="A27" s="7">
        <v>17</v>
      </c>
      <c r="B27" s="7" t="s">
        <v>35</v>
      </c>
      <c r="C27" s="7" t="s">
        <v>36</v>
      </c>
      <c r="D27" s="7" t="s">
        <v>100</v>
      </c>
      <c r="E27" s="8">
        <v>0</v>
      </c>
      <c r="F27" s="8">
        <v>0</v>
      </c>
      <c r="G27" s="8">
        <v>1.6</v>
      </c>
      <c r="H27" s="8">
        <v>9.6000000000000014</v>
      </c>
      <c r="I27" s="8">
        <v>1.6</v>
      </c>
      <c r="J27" s="8">
        <v>0.8</v>
      </c>
      <c r="K27" s="8">
        <v>0</v>
      </c>
      <c r="L27" s="8">
        <v>0</v>
      </c>
      <c r="M27" s="8">
        <v>0.8</v>
      </c>
      <c r="N27" s="8">
        <v>0</v>
      </c>
      <c r="O27" s="8">
        <v>0</v>
      </c>
      <c r="P27" s="8">
        <v>0</v>
      </c>
      <c r="Q27" s="8">
        <v>0</v>
      </c>
      <c r="R27" s="9"/>
    </row>
    <row r="28" spans="1:18" ht="18.75" customHeight="1" x14ac:dyDescent="0.15">
      <c r="A28" s="7">
        <v>18</v>
      </c>
      <c r="B28" s="7" t="s">
        <v>35</v>
      </c>
      <c r="C28" s="7" t="s">
        <v>36</v>
      </c>
      <c r="D28" s="10" t="s">
        <v>5</v>
      </c>
      <c r="E28" s="8">
        <v>1.6</v>
      </c>
      <c r="F28" s="8">
        <v>0</v>
      </c>
      <c r="G28" s="8">
        <v>0</v>
      </c>
      <c r="H28" s="8">
        <v>0</v>
      </c>
      <c r="I28" s="8">
        <v>0</v>
      </c>
      <c r="J28" s="8">
        <v>1.6</v>
      </c>
      <c r="K28" s="8">
        <v>0.8</v>
      </c>
      <c r="L28" s="8">
        <v>0.8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9"/>
    </row>
    <row r="29" spans="1:18" ht="18.75" customHeight="1" x14ac:dyDescent="0.15">
      <c r="A29" s="7">
        <v>19</v>
      </c>
      <c r="B29" s="7" t="s">
        <v>35</v>
      </c>
      <c r="C29" s="7" t="s">
        <v>36</v>
      </c>
      <c r="D29" s="10" t="s">
        <v>159</v>
      </c>
      <c r="E29" s="8">
        <v>0.8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0.4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9"/>
    </row>
    <row r="30" spans="1:18" ht="18.75" customHeight="1" x14ac:dyDescent="0.15">
      <c r="A30" s="7">
        <v>20</v>
      </c>
      <c r="B30" s="7" t="s">
        <v>35</v>
      </c>
      <c r="C30" s="7" t="s">
        <v>36</v>
      </c>
      <c r="D30" s="7" t="s">
        <v>101</v>
      </c>
      <c r="E30" s="8">
        <v>1.6</v>
      </c>
      <c r="F30" s="8">
        <v>0</v>
      </c>
      <c r="G30" s="8">
        <v>0.8</v>
      </c>
      <c r="H30" s="8">
        <v>0</v>
      </c>
      <c r="I30" s="8">
        <v>0</v>
      </c>
      <c r="J30" s="8">
        <v>0</v>
      </c>
      <c r="K30" s="8">
        <v>3.2</v>
      </c>
      <c r="L30" s="8">
        <v>0</v>
      </c>
      <c r="M30" s="8">
        <v>0.4</v>
      </c>
      <c r="N30" s="8">
        <v>0</v>
      </c>
      <c r="O30" s="8">
        <v>0</v>
      </c>
      <c r="P30" s="8">
        <v>0.8</v>
      </c>
      <c r="Q30" s="8">
        <v>0</v>
      </c>
      <c r="R30" s="9"/>
    </row>
    <row r="31" spans="1:18" ht="18.75" customHeight="1" x14ac:dyDescent="0.15">
      <c r="A31" s="7">
        <v>21</v>
      </c>
      <c r="B31" s="7" t="s">
        <v>62</v>
      </c>
      <c r="C31" s="7" t="s">
        <v>72</v>
      </c>
      <c r="D31" s="10" t="s">
        <v>161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0.8</v>
      </c>
      <c r="K31" s="8">
        <v>0.8</v>
      </c>
      <c r="L31" s="8">
        <v>0.4</v>
      </c>
      <c r="M31" s="8">
        <v>0</v>
      </c>
      <c r="N31" s="8">
        <v>0.8</v>
      </c>
      <c r="O31" s="8">
        <v>0</v>
      </c>
      <c r="P31" s="8">
        <v>0</v>
      </c>
      <c r="Q31" s="8">
        <v>0</v>
      </c>
      <c r="R31" s="9"/>
    </row>
    <row r="32" spans="1:18" ht="18.75" customHeight="1" x14ac:dyDescent="0.15">
      <c r="A32" s="7">
        <v>22</v>
      </c>
      <c r="B32" s="7" t="s">
        <v>62</v>
      </c>
      <c r="C32" s="7" t="s">
        <v>63</v>
      </c>
      <c r="D32" s="10" t="s">
        <v>144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0.4</v>
      </c>
      <c r="P32" s="8">
        <v>0</v>
      </c>
      <c r="Q32" s="8">
        <v>0</v>
      </c>
      <c r="R32" s="9"/>
    </row>
    <row r="33" spans="1:18" ht="18.75" customHeight="1" x14ac:dyDescent="0.15">
      <c r="A33" s="7">
        <v>23</v>
      </c>
      <c r="B33" s="7" t="s">
        <v>62</v>
      </c>
      <c r="C33" s="7" t="s">
        <v>65</v>
      </c>
      <c r="D33" s="10" t="s">
        <v>130</v>
      </c>
      <c r="E33" s="8">
        <v>0.8</v>
      </c>
      <c r="F33" s="8">
        <v>9.6000000000000014</v>
      </c>
      <c r="G33" s="8">
        <v>6.4</v>
      </c>
      <c r="H33" s="8">
        <v>9.6000000000000014</v>
      </c>
      <c r="I33" s="8">
        <v>0</v>
      </c>
      <c r="J33" s="8">
        <v>0.8</v>
      </c>
      <c r="K33" s="8">
        <v>0</v>
      </c>
      <c r="L33" s="8">
        <v>6.4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9"/>
    </row>
    <row r="34" spans="1:18" ht="18.75" customHeight="1" x14ac:dyDescent="0.15">
      <c r="A34" s="7">
        <v>24</v>
      </c>
      <c r="B34" s="7" t="s">
        <v>62</v>
      </c>
      <c r="C34" s="7" t="s">
        <v>37</v>
      </c>
      <c r="D34" s="10" t="s">
        <v>103</v>
      </c>
      <c r="E34" s="8">
        <v>6.4</v>
      </c>
      <c r="F34" s="8">
        <v>6.4</v>
      </c>
      <c r="G34" s="8">
        <v>25.6</v>
      </c>
      <c r="H34" s="8">
        <v>54.400000000000006</v>
      </c>
      <c r="I34" s="8">
        <v>6.4</v>
      </c>
      <c r="J34" s="8">
        <v>12.8</v>
      </c>
      <c r="K34" s="8">
        <v>9.6000000000000014</v>
      </c>
      <c r="L34" s="8">
        <v>12.8</v>
      </c>
      <c r="M34" s="8">
        <v>19.200000000000003</v>
      </c>
      <c r="N34" s="8">
        <v>4.8000000000000007</v>
      </c>
      <c r="O34" s="8">
        <v>6.4</v>
      </c>
      <c r="P34" s="8">
        <v>8</v>
      </c>
      <c r="Q34" s="8">
        <v>9.6000000000000014</v>
      </c>
      <c r="R34" s="9"/>
    </row>
    <row r="35" spans="1:18" ht="18.75" customHeight="1" x14ac:dyDescent="0.15">
      <c r="A35" s="7">
        <v>25</v>
      </c>
      <c r="B35" s="7" t="s">
        <v>62</v>
      </c>
      <c r="C35" s="7" t="s">
        <v>37</v>
      </c>
      <c r="D35" s="7" t="s">
        <v>104</v>
      </c>
      <c r="E35" s="8">
        <v>6.4</v>
      </c>
      <c r="F35" s="8">
        <v>1.6</v>
      </c>
      <c r="G35" s="8">
        <v>19.200000000000003</v>
      </c>
      <c r="H35" s="8">
        <v>9.6000000000000014</v>
      </c>
      <c r="I35" s="8">
        <v>1.6</v>
      </c>
      <c r="J35" s="8">
        <v>1.6</v>
      </c>
      <c r="K35" s="8">
        <v>6.4</v>
      </c>
      <c r="L35" s="8">
        <v>0.8</v>
      </c>
      <c r="M35" s="8">
        <v>3.2</v>
      </c>
      <c r="N35" s="8">
        <v>3.2</v>
      </c>
      <c r="O35" s="8">
        <v>0.8</v>
      </c>
      <c r="P35" s="8">
        <v>0.4</v>
      </c>
      <c r="Q35" s="8">
        <v>0.8</v>
      </c>
      <c r="R35" s="9"/>
    </row>
    <row r="36" spans="1:18" ht="18.75" customHeight="1" x14ac:dyDescent="0.15">
      <c r="A36" s="7">
        <v>26</v>
      </c>
      <c r="B36" s="7" t="s">
        <v>62</v>
      </c>
      <c r="C36" s="7" t="s">
        <v>37</v>
      </c>
      <c r="D36" s="7" t="s">
        <v>9</v>
      </c>
      <c r="E36" s="8">
        <v>0</v>
      </c>
      <c r="F36" s="8">
        <v>0</v>
      </c>
      <c r="G36" s="8">
        <v>1.6</v>
      </c>
      <c r="H36" s="8">
        <v>0</v>
      </c>
      <c r="I36" s="8">
        <v>0</v>
      </c>
      <c r="J36" s="8">
        <v>0</v>
      </c>
      <c r="K36" s="8">
        <v>22.400000000000002</v>
      </c>
      <c r="L36" s="8">
        <v>0.4</v>
      </c>
      <c r="M36" s="8">
        <v>0</v>
      </c>
      <c r="N36" s="8">
        <v>0.8</v>
      </c>
      <c r="O36" s="8">
        <v>0</v>
      </c>
      <c r="P36" s="8">
        <v>0</v>
      </c>
      <c r="Q36" s="8">
        <v>0</v>
      </c>
      <c r="R36" s="9"/>
    </row>
    <row r="37" spans="1:18" ht="18.75" customHeight="1" x14ac:dyDescent="0.15">
      <c r="A37" s="7">
        <v>27</v>
      </c>
      <c r="B37" s="7" t="s">
        <v>62</v>
      </c>
      <c r="C37" s="7" t="s">
        <v>37</v>
      </c>
      <c r="D37" s="7" t="s">
        <v>106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0.4</v>
      </c>
      <c r="O37" s="8">
        <v>0</v>
      </c>
      <c r="P37" s="8">
        <v>0</v>
      </c>
      <c r="Q37" s="8">
        <v>0</v>
      </c>
      <c r="R37" s="9"/>
    </row>
    <row r="38" spans="1:18" ht="18.75" customHeight="1" x14ac:dyDescent="0.15">
      <c r="A38" s="7">
        <v>28</v>
      </c>
      <c r="B38" s="7" t="s">
        <v>62</v>
      </c>
      <c r="C38" s="7" t="s">
        <v>37</v>
      </c>
      <c r="D38" s="10" t="s">
        <v>10</v>
      </c>
      <c r="E38" s="8">
        <v>0</v>
      </c>
      <c r="F38" s="8">
        <v>0</v>
      </c>
      <c r="G38" s="8">
        <v>0</v>
      </c>
      <c r="H38" s="8">
        <v>1.6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9"/>
    </row>
    <row r="39" spans="1:18" ht="18.75" customHeight="1" x14ac:dyDescent="0.15">
      <c r="A39" s="7">
        <v>29</v>
      </c>
      <c r="B39" s="7" t="s">
        <v>62</v>
      </c>
      <c r="C39" s="7" t="s">
        <v>37</v>
      </c>
      <c r="D39" s="10" t="s">
        <v>128</v>
      </c>
      <c r="E39" s="8">
        <v>1.6</v>
      </c>
      <c r="F39" s="8">
        <v>0</v>
      </c>
      <c r="G39" s="8">
        <v>1.6</v>
      </c>
      <c r="H39" s="8">
        <v>3.2</v>
      </c>
      <c r="I39" s="8">
        <v>0</v>
      </c>
      <c r="J39" s="8">
        <v>0</v>
      </c>
      <c r="K39" s="8">
        <v>1.6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9"/>
    </row>
    <row r="40" spans="1:18" ht="18.75" customHeight="1" x14ac:dyDescent="0.15">
      <c r="A40" s="7">
        <v>30</v>
      </c>
      <c r="B40" s="7" t="s">
        <v>62</v>
      </c>
      <c r="C40" s="7" t="s">
        <v>37</v>
      </c>
      <c r="D40" s="10" t="s">
        <v>108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3.2</v>
      </c>
      <c r="R40" s="9"/>
    </row>
    <row r="41" spans="1:18" ht="18.75" customHeight="1" x14ac:dyDescent="0.15">
      <c r="A41" s="7">
        <v>31</v>
      </c>
      <c r="B41" s="7" t="s">
        <v>62</v>
      </c>
      <c r="C41" s="7" t="s">
        <v>37</v>
      </c>
      <c r="D41" s="10" t="s">
        <v>13</v>
      </c>
      <c r="E41" s="8">
        <v>0</v>
      </c>
      <c r="F41" s="8">
        <v>0</v>
      </c>
      <c r="G41" s="8">
        <v>0</v>
      </c>
      <c r="H41" s="8">
        <v>0</v>
      </c>
      <c r="I41" s="8">
        <v>1.6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0.8</v>
      </c>
      <c r="R41" s="9"/>
    </row>
    <row r="42" spans="1:18" ht="18.75" customHeight="1" x14ac:dyDescent="0.15">
      <c r="A42" s="7">
        <v>32</v>
      </c>
      <c r="B42" s="7" t="s">
        <v>62</v>
      </c>
      <c r="C42" s="7" t="s">
        <v>37</v>
      </c>
      <c r="D42" s="10" t="s">
        <v>58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0.4</v>
      </c>
      <c r="P42" s="8">
        <v>4.8000000000000007</v>
      </c>
      <c r="Q42" s="8">
        <v>0.4</v>
      </c>
      <c r="R42" s="9"/>
    </row>
    <row r="43" spans="1:18" ht="18.75" customHeight="1" x14ac:dyDescent="0.15">
      <c r="A43" s="7">
        <v>33</v>
      </c>
      <c r="B43" s="7" t="s">
        <v>62</v>
      </c>
      <c r="C43" s="7" t="s">
        <v>37</v>
      </c>
      <c r="D43" s="10" t="s">
        <v>14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0.4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9"/>
    </row>
    <row r="44" spans="1:18" ht="18.75" customHeight="1" x14ac:dyDescent="0.15">
      <c r="A44" s="7">
        <v>34</v>
      </c>
      <c r="B44" s="7" t="s">
        <v>62</v>
      </c>
      <c r="C44" s="7" t="s">
        <v>37</v>
      </c>
      <c r="D44" s="10" t="s">
        <v>15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6.4</v>
      </c>
      <c r="P44" s="8">
        <v>9.6000000000000014</v>
      </c>
      <c r="Q44" s="8">
        <v>0</v>
      </c>
      <c r="R44" s="9"/>
    </row>
    <row r="45" spans="1:18" ht="18.75" customHeight="1" x14ac:dyDescent="0.15">
      <c r="A45" s="7">
        <v>35</v>
      </c>
      <c r="B45" s="7" t="s">
        <v>62</v>
      </c>
      <c r="C45" s="7" t="s">
        <v>37</v>
      </c>
      <c r="D45" s="10" t="s">
        <v>109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4.8000000000000007</v>
      </c>
      <c r="Q45" s="8">
        <v>0</v>
      </c>
      <c r="R45" s="9"/>
    </row>
    <row r="46" spans="1:18" ht="18.75" customHeight="1" x14ac:dyDescent="0.15">
      <c r="A46" s="7">
        <v>36</v>
      </c>
      <c r="B46" s="7" t="s">
        <v>62</v>
      </c>
      <c r="C46" s="7" t="s">
        <v>37</v>
      </c>
      <c r="D46" s="10" t="s">
        <v>110</v>
      </c>
      <c r="E46" s="8">
        <v>0</v>
      </c>
      <c r="F46" s="8">
        <v>0</v>
      </c>
      <c r="G46" s="8">
        <v>0</v>
      </c>
      <c r="H46" s="8">
        <v>3.2</v>
      </c>
      <c r="I46" s="8">
        <v>0</v>
      </c>
      <c r="J46" s="8">
        <v>0</v>
      </c>
      <c r="K46" s="8">
        <v>12.8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9"/>
    </row>
    <row r="47" spans="1:18" ht="18.75" customHeight="1" x14ac:dyDescent="0.15">
      <c r="A47" s="7">
        <v>37</v>
      </c>
      <c r="B47" s="7" t="s">
        <v>62</v>
      </c>
      <c r="C47" s="7" t="s">
        <v>37</v>
      </c>
      <c r="D47" s="10" t="s">
        <v>29</v>
      </c>
      <c r="E47" s="8">
        <v>0</v>
      </c>
      <c r="F47" s="8">
        <v>0</v>
      </c>
      <c r="G47" s="8">
        <v>6.4</v>
      </c>
      <c r="H47" s="8">
        <v>6.4</v>
      </c>
      <c r="I47" s="8">
        <v>0.8</v>
      </c>
      <c r="J47" s="8">
        <v>0</v>
      </c>
      <c r="K47" s="8">
        <v>32</v>
      </c>
      <c r="L47" s="8">
        <v>0</v>
      </c>
      <c r="M47" s="8">
        <v>1.6</v>
      </c>
      <c r="N47" s="8">
        <v>3.2</v>
      </c>
      <c r="O47" s="8">
        <v>0</v>
      </c>
      <c r="P47" s="8">
        <v>0</v>
      </c>
      <c r="Q47" s="8">
        <v>0</v>
      </c>
      <c r="R47" s="9"/>
    </row>
    <row r="48" spans="1:18" ht="18.75" customHeight="1" x14ac:dyDescent="0.15">
      <c r="A48" s="7">
        <v>38</v>
      </c>
      <c r="B48" s="7" t="s">
        <v>62</v>
      </c>
      <c r="C48" s="7" t="s">
        <v>37</v>
      </c>
      <c r="D48" s="10" t="s">
        <v>16</v>
      </c>
      <c r="E48" s="8">
        <v>16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19.200000000000003</v>
      </c>
      <c r="L48" s="8">
        <v>0</v>
      </c>
      <c r="M48" s="8">
        <v>12.8</v>
      </c>
      <c r="N48" s="8">
        <v>9.6000000000000014</v>
      </c>
      <c r="O48" s="8">
        <v>0</v>
      </c>
      <c r="P48" s="8">
        <v>0</v>
      </c>
      <c r="Q48" s="8">
        <v>0</v>
      </c>
      <c r="R48" s="9"/>
    </row>
    <row r="49" spans="1:18" ht="18.75" customHeight="1" x14ac:dyDescent="0.15">
      <c r="A49" s="7">
        <v>39</v>
      </c>
      <c r="B49" s="7" t="s">
        <v>62</v>
      </c>
      <c r="C49" s="7" t="s">
        <v>37</v>
      </c>
      <c r="D49" s="10" t="s">
        <v>182</v>
      </c>
      <c r="E49" s="8">
        <v>0</v>
      </c>
      <c r="F49" s="8">
        <v>0</v>
      </c>
      <c r="G49" s="8">
        <v>6.4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9"/>
    </row>
    <row r="50" spans="1:18" ht="18.75" customHeight="1" x14ac:dyDescent="0.15">
      <c r="A50" s="7">
        <v>40</v>
      </c>
      <c r="B50" s="7" t="s">
        <v>62</v>
      </c>
      <c r="C50" s="7" t="s">
        <v>37</v>
      </c>
      <c r="D50" s="10" t="s">
        <v>30</v>
      </c>
      <c r="E50" s="8">
        <v>19.200000000000003</v>
      </c>
      <c r="F50" s="8">
        <v>0</v>
      </c>
      <c r="G50" s="8">
        <v>0</v>
      </c>
      <c r="H50" s="8">
        <v>0</v>
      </c>
      <c r="I50" s="8">
        <v>0</v>
      </c>
      <c r="J50" s="8">
        <v>9.6000000000000014</v>
      </c>
      <c r="K50" s="8">
        <v>3.2</v>
      </c>
      <c r="L50" s="8">
        <v>0</v>
      </c>
      <c r="M50" s="8">
        <v>4.8000000000000007</v>
      </c>
      <c r="N50" s="8">
        <v>0</v>
      </c>
      <c r="O50" s="8">
        <v>0</v>
      </c>
      <c r="P50" s="8">
        <v>0</v>
      </c>
      <c r="Q50" s="8">
        <v>0</v>
      </c>
      <c r="R50" s="9"/>
    </row>
    <row r="51" spans="1:18" ht="18.75" customHeight="1" x14ac:dyDescent="0.15">
      <c r="A51" s="7">
        <v>41</v>
      </c>
      <c r="B51" s="7" t="s">
        <v>62</v>
      </c>
      <c r="C51" s="7" t="s">
        <v>37</v>
      </c>
      <c r="D51" s="10" t="s">
        <v>27</v>
      </c>
      <c r="E51" s="8">
        <v>0</v>
      </c>
      <c r="F51" s="8">
        <v>0</v>
      </c>
      <c r="G51" s="8">
        <v>22.400000000000002</v>
      </c>
      <c r="H51" s="8">
        <v>0</v>
      </c>
      <c r="I51" s="8">
        <v>0</v>
      </c>
      <c r="J51" s="8">
        <v>0</v>
      </c>
      <c r="K51" s="8">
        <v>19.200000000000003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9"/>
    </row>
    <row r="52" spans="1:18" ht="18.75" customHeight="1" x14ac:dyDescent="0.15">
      <c r="A52" s="7">
        <v>42</v>
      </c>
      <c r="B52" s="7" t="s">
        <v>62</v>
      </c>
      <c r="C52" s="7" t="s">
        <v>37</v>
      </c>
      <c r="D52" s="10" t="s">
        <v>139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8</v>
      </c>
      <c r="R52" s="9"/>
    </row>
    <row r="53" spans="1:18" ht="18.75" customHeight="1" x14ac:dyDescent="0.15">
      <c r="A53" s="7">
        <v>43</v>
      </c>
      <c r="B53" s="7" t="s">
        <v>62</v>
      </c>
      <c r="C53" s="7" t="s">
        <v>37</v>
      </c>
      <c r="D53" s="10" t="s">
        <v>17</v>
      </c>
      <c r="E53" s="8">
        <v>0</v>
      </c>
      <c r="F53" s="8">
        <v>0</v>
      </c>
      <c r="G53" s="8">
        <v>38.400000000000006</v>
      </c>
      <c r="H53" s="8">
        <v>0</v>
      </c>
      <c r="I53" s="8">
        <v>6.4</v>
      </c>
      <c r="J53" s="8">
        <v>0</v>
      </c>
      <c r="K53" s="8">
        <v>9.6000000000000014</v>
      </c>
      <c r="L53" s="8">
        <v>8</v>
      </c>
      <c r="M53" s="8">
        <v>3.2</v>
      </c>
      <c r="N53" s="8">
        <v>0</v>
      </c>
      <c r="O53" s="8">
        <v>1.6</v>
      </c>
      <c r="P53" s="8">
        <v>17.600000000000001</v>
      </c>
      <c r="Q53" s="8">
        <v>4.8000000000000007</v>
      </c>
      <c r="R53" s="9"/>
    </row>
    <row r="54" spans="1:18" ht="18.75" customHeight="1" x14ac:dyDescent="0.15">
      <c r="A54" s="7">
        <v>44</v>
      </c>
      <c r="B54" s="7" t="s">
        <v>62</v>
      </c>
      <c r="C54" s="7" t="s">
        <v>37</v>
      </c>
      <c r="D54" s="7" t="s">
        <v>111</v>
      </c>
      <c r="E54" s="8">
        <v>12.8</v>
      </c>
      <c r="F54" s="8">
        <v>0</v>
      </c>
      <c r="G54" s="8">
        <v>3.2</v>
      </c>
      <c r="H54" s="8">
        <v>0</v>
      </c>
      <c r="I54" s="8">
        <v>19.200000000000003</v>
      </c>
      <c r="J54" s="8">
        <v>0</v>
      </c>
      <c r="K54" s="8">
        <v>9.6000000000000014</v>
      </c>
      <c r="L54" s="8">
        <v>0.8</v>
      </c>
      <c r="M54" s="8">
        <v>4.8000000000000007</v>
      </c>
      <c r="N54" s="8">
        <v>0</v>
      </c>
      <c r="O54" s="8">
        <v>3.2</v>
      </c>
      <c r="P54" s="8">
        <v>6.4</v>
      </c>
      <c r="Q54" s="8">
        <v>0</v>
      </c>
      <c r="R54" s="9"/>
    </row>
    <row r="55" spans="1:18" ht="18.75" customHeight="1" x14ac:dyDescent="0.15">
      <c r="A55" s="7">
        <v>45</v>
      </c>
      <c r="B55" s="7" t="s">
        <v>62</v>
      </c>
      <c r="C55" s="7" t="s">
        <v>37</v>
      </c>
      <c r="D55" s="10" t="s">
        <v>113</v>
      </c>
      <c r="E55" s="8">
        <v>25.6</v>
      </c>
      <c r="F55" s="8">
        <v>0</v>
      </c>
      <c r="G55" s="8">
        <v>28.8</v>
      </c>
      <c r="H55" s="8">
        <v>12.8</v>
      </c>
      <c r="I55" s="8">
        <v>6.4</v>
      </c>
      <c r="J55" s="8">
        <v>51.2</v>
      </c>
      <c r="K55" s="8">
        <v>12.8</v>
      </c>
      <c r="L55" s="8">
        <v>8</v>
      </c>
      <c r="M55" s="8">
        <v>48</v>
      </c>
      <c r="N55" s="8">
        <v>25.6</v>
      </c>
      <c r="O55" s="8">
        <v>0</v>
      </c>
      <c r="P55" s="8">
        <v>0</v>
      </c>
      <c r="Q55" s="8">
        <v>0</v>
      </c>
      <c r="R55" s="9"/>
    </row>
    <row r="56" spans="1:18" ht="18.75" customHeight="1" x14ac:dyDescent="0.15">
      <c r="A56" s="7">
        <v>46</v>
      </c>
      <c r="B56" s="7" t="s">
        <v>62</v>
      </c>
      <c r="C56" s="7" t="s">
        <v>37</v>
      </c>
      <c r="D56" s="7" t="s">
        <v>152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1.6</v>
      </c>
      <c r="N56" s="8">
        <v>0</v>
      </c>
      <c r="O56" s="8">
        <v>0</v>
      </c>
      <c r="P56" s="8">
        <v>0.4</v>
      </c>
      <c r="Q56" s="8">
        <v>0.4</v>
      </c>
      <c r="R56" s="9"/>
    </row>
    <row r="57" spans="1:18" ht="18.75" customHeight="1" x14ac:dyDescent="0.15">
      <c r="A57" s="7">
        <v>47</v>
      </c>
      <c r="B57" s="7" t="s">
        <v>62</v>
      </c>
      <c r="C57" s="7" t="s">
        <v>37</v>
      </c>
      <c r="D57" s="7" t="s">
        <v>114</v>
      </c>
      <c r="E57" s="8">
        <v>0</v>
      </c>
      <c r="F57" s="8">
        <v>0</v>
      </c>
      <c r="G57" s="8">
        <v>1.6</v>
      </c>
      <c r="H57" s="8">
        <v>0</v>
      </c>
      <c r="I57" s="8">
        <v>0</v>
      </c>
      <c r="J57" s="8">
        <v>1.6</v>
      </c>
      <c r="K57" s="8">
        <v>0</v>
      </c>
      <c r="L57" s="8">
        <v>0.8</v>
      </c>
      <c r="M57" s="8">
        <v>0.4</v>
      </c>
      <c r="N57" s="8">
        <v>0</v>
      </c>
      <c r="O57" s="8">
        <v>0</v>
      </c>
      <c r="P57" s="8">
        <v>0</v>
      </c>
      <c r="Q57" s="8">
        <v>0</v>
      </c>
      <c r="R57" s="9"/>
    </row>
    <row r="58" spans="1:18" ht="18.75" customHeight="1" x14ac:dyDescent="0.15">
      <c r="A58" s="7">
        <v>48</v>
      </c>
      <c r="B58" s="7" t="s">
        <v>62</v>
      </c>
      <c r="C58" s="7" t="s">
        <v>37</v>
      </c>
      <c r="D58" s="10" t="s">
        <v>115</v>
      </c>
      <c r="E58" s="8">
        <v>0</v>
      </c>
      <c r="F58" s="8">
        <v>0</v>
      </c>
      <c r="G58" s="8">
        <v>0.8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0.8</v>
      </c>
      <c r="O58" s="8">
        <v>0.8</v>
      </c>
      <c r="P58" s="8">
        <v>0.8</v>
      </c>
      <c r="Q58" s="8">
        <v>0</v>
      </c>
      <c r="R58" s="9"/>
    </row>
    <row r="59" spans="1:18" ht="18.75" customHeight="1" x14ac:dyDescent="0.15">
      <c r="A59" s="7">
        <v>49</v>
      </c>
      <c r="B59" s="7" t="s">
        <v>62</v>
      </c>
      <c r="C59" s="7" t="s">
        <v>37</v>
      </c>
      <c r="D59" s="7" t="s">
        <v>116</v>
      </c>
      <c r="E59" s="8">
        <v>0</v>
      </c>
      <c r="F59" s="8">
        <v>0</v>
      </c>
      <c r="G59" s="8">
        <v>6.4</v>
      </c>
      <c r="H59" s="8">
        <v>6.4</v>
      </c>
      <c r="I59" s="8">
        <v>6.4</v>
      </c>
      <c r="J59" s="8">
        <v>3.2</v>
      </c>
      <c r="K59" s="8">
        <v>1.6</v>
      </c>
      <c r="L59" s="8">
        <v>4.8000000000000007</v>
      </c>
      <c r="M59" s="8">
        <v>3.2</v>
      </c>
      <c r="N59" s="8">
        <v>3.2</v>
      </c>
      <c r="O59" s="8">
        <v>4.8000000000000007</v>
      </c>
      <c r="P59" s="8">
        <v>9.6000000000000014</v>
      </c>
      <c r="Q59" s="8">
        <v>3.2</v>
      </c>
      <c r="R59" s="9"/>
    </row>
    <row r="60" spans="1:18" ht="18.75" customHeight="1" x14ac:dyDescent="0.15">
      <c r="A60" s="7">
        <v>50</v>
      </c>
      <c r="B60" s="7" t="s">
        <v>41</v>
      </c>
      <c r="C60" s="7" t="s">
        <v>42</v>
      </c>
      <c r="D60" s="7" t="s">
        <v>18</v>
      </c>
      <c r="E60" s="8">
        <v>0</v>
      </c>
      <c r="F60" s="8">
        <v>16</v>
      </c>
      <c r="G60" s="8">
        <v>32</v>
      </c>
      <c r="H60" s="8">
        <v>9.6000000000000014</v>
      </c>
      <c r="I60" s="8">
        <v>70.400000000000006</v>
      </c>
      <c r="J60" s="8">
        <v>0</v>
      </c>
      <c r="K60" s="8">
        <v>6.4</v>
      </c>
      <c r="L60" s="8">
        <v>3.2</v>
      </c>
      <c r="M60" s="8">
        <v>3.2</v>
      </c>
      <c r="N60" s="8">
        <v>0</v>
      </c>
      <c r="O60" s="8">
        <v>0</v>
      </c>
      <c r="P60" s="8">
        <v>0</v>
      </c>
      <c r="Q60" s="8">
        <v>0</v>
      </c>
      <c r="R60" s="9"/>
    </row>
    <row r="61" spans="1:18" ht="18.75" customHeight="1" x14ac:dyDescent="0.15">
      <c r="A61" s="7">
        <v>51</v>
      </c>
      <c r="B61" s="7" t="s">
        <v>54</v>
      </c>
      <c r="C61" s="7" t="s">
        <v>55</v>
      </c>
      <c r="D61" s="7" t="s">
        <v>19</v>
      </c>
      <c r="E61" s="8">
        <v>35.200000000000003</v>
      </c>
      <c r="F61" s="8">
        <v>19.200000000000003</v>
      </c>
      <c r="G61" s="8">
        <v>73.600000000000009</v>
      </c>
      <c r="H61" s="8">
        <v>19.200000000000003</v>
      </c>
      <c r="I61" s="8">
        <v>25.6</v>
      </c>
      <c r="J61" s="8">
        <v>35.200000000000003</v>
      </c>
      <c r="K61" s="8">
        <v>35.200000000000003</v>
      </c>
      <c r="L61" s="8">
        <v>17.600000000000001</v>
      </c>
      <c r="M61" s="8">
        <v>0.8</v>
      </c>
      <c r="N61" s="8">
        <v>1.6</v>
      </c>
      <c r="O61" s="8">
        <v>11.200000000000001</v>
      </c>
      <c r="P61" s="8">
        <v>0.8</v>
      </c>
      <c r="Q61" s="8">
        <v>1.6</v>
      </c>
      <c r="R61" s="9"/>
    </row>
    <row r="62" spans="1:18" ht="18.75" customHeight="1" x14ac:dyDescent="0.15">
      <c r="A62" s="7">
        <v>52</v>
      </c>
      <c r="B62" s="7" t="s">
        <v>43</v>
      </c>
      <c r="C62" s="7" t="s">
        <v>44</v>
      </c>
      <c r="D62" s="7" t="s">
        <v>45</v>
      </c>
      <c r="E62" s="8">
        <v>41.6</v>
      </c>
      <c r="F62" s="8">
        <v>48</v>
      </c>
      <c r="G62" s="8">
        <v>51.2</v>
      </c>
      <c r="H62" s="8">
        <v>35.200000000000003</v>
      </c>
      <c r="I62" s="8">
        <v>83.2</v>
      </c>
      <c r="J62" s="8">
        <v>35.200000000000003</v>
      </c>
      <c r="K62" s="8">
        <v>38.400000000000006</v>
      </c>
      <c r="L62" s="8">
        <v>27.200000000000003</v>
      </c>
      <c r="M62" s="8">
        <v>14.4</v>
      </c>
      <c r="N62" s="8">
        <v>12.8</v>
      </c>
      <c r="O62" s="8">
        <v>9.6000000000000014</v>
      </c>
      <c r="P62" s="8">
        <v>3.2</v>
      </c>
      <c r="Q62" s="8">
        <v>6.4</v>
      </c>
      <c r="R62" s="9"/>
    </row>
    <row r="63" spans="1:18" ht="18.75" customHeight="1" x14ac:dyDescent="0.15">
      <c r="A63" s="7">
        <v>53</v>
      </c>
      <c r="B63" s="7" t="s">
        <v>46</v>
      </c>
      <c r="C63" s="7" t="s">
        <v>56</v>
      </c>
      <c r="D63" s="10" t="s">
        <v>20</v>
      </c>
      <c r="E63" s="8">
        <v>1.6</v>
      </c>
      <c r="F63" s="8">
        <v>0</v>
      </c>
      <c r="G63" s="8">
        <v>9.6000000000000014</v>
      </c>
      <c r="H63" s="8">
        <v>1.6</v>
      </c>
      <c r="I63" s="8">
        <v>6.4</v>
      </c>
      <c r="J63" s="8">
        <v>1.6</v>
      </c>
      <c r="K63" s="8">
        <v>1.6</v>
      </c>
      <c r="L63" s="8">
        <v>0</v>
      </c>
      <c r="M63" s="8">
        <v>0</v>
      </c>
      <c r="N63" s="8">
        <v>0.4</v>
      </c>
      <c r="O63" s="8">
        <v>4.8000000000000007</v>
      </c>
      <c r="P63" s="8">
        <v>4.8000000000000007</v>
      </c>
      <c r="Q63" s="8">
        <v>0</v>
      </c>
      <c r="R63" s="9"/>
    </row>
    <row r="64" spans="1:18" ht="18.75" customHeight="1" x14ac:dyDescent="0.15">
      <c r="A64" s="7">
        <v>54</v>
      </c>
      <c r="B64" s="7" t="s">
        <v>46</v>
      </c>
      <c r="C64" s="7" t="s">
        <v>56</v>
      </c>
      <c r="D64" s="10" t="s">
        <v>129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0.8</v>
      </c>
      <c r="L64" s="8">
        <v>0.8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9"/>
    </row>
    <row r="65" spans="1:18" ht="18.75" customHeight="1" x14ac:dyDescent="0.15">
      <c r="A65" s="7">
        <v>55</v>
      </c>
      <c r="B65" s="7" t="s">
        <v>46</v>
      </c>
      <c r="C65" s="7" t="s">
        <v>47</v>
      </c>
      <c r="D65" s="7" t="s">
        <v>117</v>
      </c>
      <c r="E65" s="8">
        <v>0</v>
      </c>
      <c r="F65" s="8">
        <v>0</v>
      </c>
      <c r="G65" s="8">
        <v>1.6</v>
      </c>
      <c r="H65" s="8">
        <v>0.8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9"/>
    </row>
    <row r="66" spans="1:18" ht="18.75" customHeight="1" x14ac:dyDescent="0.15">
      <c r="A66" s="7">
        <v>56</v>
      </c>
      <c r="B66" s="7" t="s">
        <v>46</v>
      </c>
      <c r="C66" s="7" t="s">
        <v>47</v>
      </c>
      <c r="D66" s="10" t="s">
        <v>175</v>
      </c>
      <c r="E66" s="8">
        <v>0</v>
      </c>
      <c r="F66" s="8">
        <v>0</v>
      </c>
      <c r="G66" s="8">
        <v>0.8</v>
      </c>
      <c r="H66" s="8">
        <v>0</v>
      </c>
      <c r="I66" s="8">
        <v>0</v>
      </c>
      <c r="J66" s="8">
        <v>0</v>
      </c>
      <c r="K66" s="8">
        <v>1.6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9"/>
    </row>
    <row r="67" spans="1:18" ht="18.75" customHeight="1" x14ac:dyDescent="0.15">
      <c r="A67" s="7">
        <v>57</v>
      </c>
      <c r="B67" s="7" t="s">
        <v>46</v>
      </c>
      <c r="C67" s="7" t="s">
        <v>47</v>
      </c>
      <c r="D67" s="7" t="s">
        <v>145</v>
      </c>
      <c r="E67" s="8">
        <v>16</v>
      </c>
      <c r="F67" s="8">
        <v>12.8</v>
      </c>
      <c r="G67" s="8">
        <v>6.4</v>
      </c>
      <c r="H67" s="8">
        <v>1.6</v>
      </c>
      <c r="I67" s="8">
        <v>9.6000000000000014</v>
      </c>
      <c r="J67" s="8">
        <v>0</v>
      </c>
      <c r="K67" s="8">
        <v>1.6</v>
      </c>
      <c r="L67" s="8">
        <v>0.8</v>
      </c>
      <c r="M67" s="8">
        <v>0.8</v>
      </c>
      <c r="N67" s="8">
        <v>3.2</v>
      </c>
      <c r="O67" s="8">
        <v>3.2</v>
      </c>
      <c r="P67" s="8">
        <v>4.8000000000000007</v>
      </c>
      <c r="Q67" s="8">
        <v>8</v>
      </c>
      <c r="R67" s="9"/>
    </row>
    <row r="68" spans="1:18" ht="18.75" customHeight="1" x14ac:dyDescent="0.15">
      <c r="A68" s="7">
        <v>58</v>
      </c>
      <c r="B68" s="7" t="s">
        <v>46</v>
      </c>
      <c r="C68" s="7" t="s">
        <v>48</v>
      </c>
      <c r="D68" s="7" t="s">
        <v>21</v>
      </c>
      <c r="E68" s="8">
        <v>0.8</v>
      </c>
      <c r="F68" s="8">
        <v>1.6</v>
      </c>
      <c r="G68" s="8">
        <v>1.6</v>
      </c>
      <c r="H68" s="8">
        <v>0</v>
      </c>
      <c r="I68" s="8">
        <v>1.6</v>
      </c>
      <c r="J68" s="8">
        <v>1.6</v>
      </c>
      <c r="K68" s="8">
        <v>3.2</v>
      </c>
      <c r="L68" s="8">
        <v>0</v>
      </c>
      <c r="M68" s="8">
        <v>0</v>
      </c>
      <c r="N68" s="8">
        <v>0.4</v>
      </c>
      <c r="O68" s="8">
        <v>0.8</v>
      </c>
      <c r="P68" s="8">
        <v>0.8</v>
      </c>
      <c r="Q68" s="8">
        <v>0.4</v>
      </c>
      <c r="R68" s="9"/>
    </row>
    <row r="69" spans="1:18" ht="18.75" customHeight="1" x14ac:dyDescent="0.15">
      <c r="A69" s="7">
        <v>59</v>
      </c>
      <c r="B69" s="7" t="s">
        <v>66</v>
      </c>
      <c r="C69" s="7" t="s">
        <v>67</v>
      </c>
      <c r="D69" s="7" t="s">
        <v>143</v>
      </c>
      <c r="E69" s="8">
        <v>1.6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0.8</v>
      </c>
      <c r="L69" s="8">
        <v>0.4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9"/>
    </row>
    <row r="70" spans="1:18" ht="18.75" customHeight="1" thickBot="1" x14ac:dyDescent="0.2">
      <c r="A70" s="7">
        <v>60</v>
      </c>
      <c r="B70" s="7" t="s">
        <v>49</v>
      </c>
      <c r="C70" s="7" t="s">
        <v>50</v>
      </c>
      <c r="D70" s="7" t="s">
        <v>178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1.6</v>
      </c>
      <c r="M70" s="8">
        <v>0</v>
      </c>
      <c r="N70" s="8">
        <v>0</v>
      </c>
      <c r="O70" s="8">
        <v>0</v>
      </c>
      <c r="P70" s="8">
        <v>1.6</v>
      </c>
      <c r="Q70" s="8">
        <v>0</v>
      </c>
      <c r="R70" s="9"/>
    </row>
    <row r="71" spans="1:18" ht="18.75" customHeight="1" thickTop="1" x14ac:dyDescent="0.15">
      <c r="A71" s="29" t="s">
        <v>118</v>
      </c>
      <c r="B71" s="29"/>
      <c r="C71" s="29"/>
      <c r="D71" s="29"/>
      <c r="E71" s="12">
        <f t="shared" ref="E71:Q71" si="0">SUM(E11:E70)</f>
        <v>966.4</v>
      </c>
      <c r="F71" s="12">
        <f t="shared" si="0"/>
        <v>468.80000000000013</v>
      </c>
      <c r="G71" s="12">
        <f t="shared" si="0"/>
        <v>975.2</v>
      </c>
      <c r="H71" s="12">
        <f t="shared" si="0"/>
        <v>487.20000000000016</v>
      </c>
      <c r="I71" s="12">
        <f t="shared" si="0"/>
        <v>408.8</v>
      </c>
      <c r="J71" s="12">
        <f t="shared" si="0"/>
        <v>962.4</v>
      </c>
      <c r="K71" s="12">
        <f t="shared" si="0"/>
        <v>956.80000000000018</v>
      </c>
      <c r="L71" s="12">
        <f t="shared" si="0"/>
        <v>616.39999999999964</v>
      </c>
      <c r="M71" s="12">
        <f t="shared" si="0"/>
        <v>322.40000000000009</v>
      </c>
      <c r="N71" s="12">
        <f t="shared" si="0"/>
        <v>156.40000000000003</v>
      </c>
      <c r="O71" s="12">
        <f t="shared" si="0"/>
        <v>84.399999999999991</v>
      </c>
      <c r="P71" s="12">
        <f t="shared" si="0"/>
        <v>106.00000000000001</v>
      </c>
      <c r="Q71" s="12">
        <f t="shared" si="0"/>
        <v>56.400000000000006</v>
      </c>
    </row>
    <row r="72" spans="1:18" ht="18.75" customHeight="1" x14ac:dyDescent="0.15">
      <c r="A72" s="53" t="s">
        <v>22</v>
      </c>
      <c r="B72" s="54"/>
      <c r="C72" s="13" t="s">
        <v>192</v>
      </c>
      <c r="D72" s="14"/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</row>
    <row r="73" spans="1:18" ht="18.75" customHeight="1" x14ac:dyDescent="0.15">
      <c r="A73" s="30"/>
      <c r="B73" s="31"/>
      <c r="C73" s="13" t="s">
        <v>34</v>
      </c>
      <c r="D73" s="15"/>
      <c r="E73" s="8">
        <f t="shared" ref="E73:Q73" si="1">E11</f>
        <v>665.6</v>
      </c>
      <c r="F73" s="8">
        <f t="shared" si="1"/>
        <v>281.60000000000002</v>
      </c>
      <c r="G73" s="8">
        <f t="shared" si="1"/>
        <v>524.80000000000007</v>
      </c>
      <c r="H73" s="8">
        <f t="shared" si="1"/>
        <v>268.8</v>
      </c>
      <c r="I73" s="8">
        <f t="shared" si="1"/>
        <v>140.80000000000001</v>
      </c>
      <c r="J73" s="8">
        <f t="shared" si="1"/>
        <v>678.40000000000009</v>
      </c>
      <c r="K73" s="8">
        <f t="shared" si="1"/>
        <v>627.20000000000005</v>
      </c>
      <c r="L73" s="8">
        <f t="shared" si="1"/>
        <v>473.6</v>
      </c>
      <c r="M73" s="8">
        <f t="shared" si="1"/>
        <v>172.8</v>
      </c>
      <c r="N73" s="8">
        <f t="shared" si="1"/>
        <v>70.400000000000006</v>
      </c>
      <c r="O73" s="8">
        <f t="shared" si="1"/>
        <v>25.6</v>
      </c>
      <c r="P73" s="8">
        <f t="shared" si="1"/>
        <v>22.400000000000002</v>
      </c>
      <c r="Q73" s="8">
        <f t="shared" si="1"/>
        <v>3.2</v>
      </c>
    </row>
    <row r="74" spans="1:18" ht="18.75" customHeight="1" x14ac:dyDescent="0.15">
      <c r="A74" s="30"/>
      <c r="B74" s="31"/>
      <c r="C74" s="13" t="s">
        <v>36</v>
      </c>
      <c r="D74" s="15"/>
      <c r="E74" s="8">
        <f t="shared" ref="E74:Q74" si="2">SUM(E12:E30)</f>
        <v>115.19999999999999</v>
      </c>
      <c r="F74" s="8">
        <f t="shared" si="2"/>
        <v>72</v>
      </c>
      <c r="G74" s="8">
        <f t="shared" si="2"/>
        <v>104.8</v>
      </c>
      <c r="H74" s="8">
        <f t="shared" si="2"/>
        <v>43.2</v>
      </c>
      <c r="I74" s="8">
        <f t="shared" si="2"/>
        <v>22.400000000000006</v>
      </c>
      <c r="J74" s="8">
        <f t="shared" si="2"/>
        <v>128.80000000000001</v>
      </c>
      <c r="K74" s="8">
        <f t="shared" si="2"/>
        <v>79.2</v>
      </c>
      <c r="L74" s="8">
        <f t="shared" si="2"/>
        <v>47.599999999999994</v>
      </c>
      <c r="M74" s="8">
        <f t="shared" si="2"/>
        <v>27.599999999999998</v>
      </c>
      <c r="N74" s="8">
        <f t="shared" si="2"/>
        <v>15.200000000000001</v>
      </c>
      <c r="O74" s="8">
        <f t="shared" si="2"/>
        <v>4.4000000000000004</v>
      </c>
      <c r="P74" s="8">
        <f t="shared" si="2"/>
        <v>5.2</v>
      </c>
      <c r="Q74" s="8">
        <f t="shared" si="2"/>
        <v>5.6000000000000005</v>
      </c>
    </row>
    <row r="75" spans="1:18" ht="18.75" customHeight="1" x14ac:dyDescent="0.15">
      <c r="A75" s="30"/>
      <c r="B75" s="31"/>
      <c r="C75" s="13" t="s">
        <v>72</v>
      </c>
      <c r="D75" s="15"/>
      <c r="E75" s="8">
        <f t="shared" ref="E75:Q75" si="3">E31</f>
        <v>0</v>
      </c>
      <c r="F75" s="8">
        <f t="shared" si="3"/>
        <v>0</v>
      </c>
      <c r="G75" s="8">
        <f t="shared" si="3"/>
        <v>0</v>
      </c>
      <c r="H75" s="8">
        <f t="shared" si="3"/>
        <v>0</v>
      </c>
      <c r="I75" s="8">
        <f t="shared" si="3"/>
        <v>0</v>
      </c>
      <c r="J75" s="8">
        <f t="shared" si="3"/>
        <v>0.8</v>
      </c>
      <c r="K75" s="8">
        <f t="shared" si="3"/>
        <v>0.8</v>
      </c>
      <c r="L75" s="8">
        <f t="shared" si="3"/>
        <v>0.4</v>
      </c>
      <c r="M75" s="8">
        <f t="shared" si="3"/>
        <v>0</v>
      </c>
      <c r="N75" s="8">
        <f t="shared" si="3"/>
        <v>0.8</v>
      </c>
      <c r="O75" s="8">
        <f t="shared" si="3"/>
        <v>0</v>
      </c>
      <c r="P75" s="8">
        <f t="shared" si="3"/>
        <v>0</v>
      </c>
      <c r="Q75" s="8">
        <f t="shared" si="3"/>
        <v>0</v>
      </c>
    </row>
    <row r="76" spans="1:18" ht="18.75" customHeight="1" x14ac:dyDescent="0.15">
      <c r="A76" s="30"/>
      <c r="B76" s="31"/>
      <c r="C76" s="13" t="s">
        <v>59</v>
      </c>
      <c r="D76" s="15"/>
      <c r="E76" s="8">
        <f t="shared" ref="E76:Q77" si="4">SUM(E32:E32)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8">
        <f t="shared" si="4"/>
        <v>0</v>
      </c>
      <c r="N76" s="8">
        <f t="shared" si="4"/>
        <v>0</v>
      </c>
      <c r="O76" s="8">
        <f t="shared" si="4"/>
        <v>0.4</v>
      </c>
      <c r="P76" s="8">
        <f t="shared" si="4"/>
        <v>0</v>
      </c>
      <c r="Q76" s="8">
        <f t="shared" si="4"/>
        <v>0</v>
      </c>
    </row>
    <row r="77" spans="1:18" ht="18.75" customHeight="1" x14ac:dyDescent="0.15">
      <c r="A77" s="30"/>
      <c r="B77" s="31"/>
      <c r="C77" s="13" t="s">
        <v>65</v>
      </c>
      <c r="D77" s="15"/>
      <c r="E77" s="8">
        <f t="shared" si="4"/>
        <v>0.8</v>
      </c>
      <c r="F77" s="8">
        <f t="shared" si="4"/>
        <v>9.6000000000000014</v>
      </c>
      <c r="G77" s="8">
        <f t="shared" si="4"/>
        <v>6.4</v>
      </c>
      <c r="H77" s="8">
        <f t="shared" si="4"/>
        <v>9.6000000000000014</v>
      </c>
      <c r="I77" s="8">
        <f t="shared" si="4"/>
        <v>0</v>
      </c>
      <c r="J77" s="8">
        <f t="shared" si="4"/>
        <v>0.8</v>
      </c>
      <c r="K77" s="8">
        <f t="shared" si="4"/>
        <v>0</v>
      </c>
      <c r="L77" s="8">
        <f t="shared" si="4"/>
        <v>6.4</v>
      </c>
      <c r="M77" s="8">
        <f t="shared" si="4"/>
        <v>0</v>
      </c>
      <c r="N77" s="8">
        <f t="shared" si="4"/>
        <v>0</v>
      </c>
      <c r="O77" s="8">
        <f t="shared" si="4"/>
        <v>0</v>
      </c>
      <c r="P77" s="8">
        <f t="shared" si="4"/>
        <v>0</v>
      </c>
      <c r="Q77" s="8">
        <f t="shared" si="4"/>
        <v>0</v>
      </c>
    </row>
    <row r="78" spans="1:18" ht="18.75" customHeight="1" x14ac:dyDescent="0.15">
      <c r="A78" s="30"/>
      <c r="B78" s="31"/>
      <c r="C78" s="13" t="s">
        <v>37</v>
      </c>
      <c r="D78" s="15"/>
      <c r="E78" s="8">
        <f t="shared" ref="E78:Q78" si="5">SUM(E34:E59)</f>
        <v>88</v>
      </c>
      <c r="F78" s="8">
        <f t="shared" si="5"/>
        <v>8</v>
      </c>
      <c r="G78" s="8">
        <f t="shared" si="5"/>
        <v>162.40000000000003</v>
      </c>
      <c r="H78" s="8">
        <f t="shared" si="5"/>
        <v>97.600000000000009</v>
      </c>
      <c r="I78" s="8">
        <f t="shared" si="5"/>
        <v>48.8</v>
      </c>
      <c r="J78" s="8">
        <f t="shared" si="5"/>
        <v>80</v>
      </c>
      <c r="K78" s="8">
        <f t="shared" si="5"/>
        <v>160.00000000000003</v>
      </c>
      <c r="L78" s="8">
        <f t="shared" si="5"/>
        <v>36.799999999999997</v>
      </c>
      <c r="M78" s="8">
        <f t="shared" si="5"/>
        <v>102.80000000000001</v>
      </c>
      <c r="N78" s="8">
        <f t="shared" si="5"/>
        <v>51.600000000000009</v>
      </c>
      <c r="O78" s="8">
        <f t="shared" si="5"/>
        <v>24.400000000000002</v>
      </c>
      <c r="P78" s="8">
        <f t="shared" si="5"/>
        <v>62.4</v>
      </c>
      <c r="Q78" s="8">
        <f t="shared" si="5"/>
        <v>31.200000000000003</v>
      </c>
    </row>
    <row r="79" spans="1:18" ht="18.75" customHeight="1" x14ac:dyDescent="0.15">
      <c r="A79" s="30"/>
      <c r="B79" s="31"/>
      <c r="C79" s="13" t="s">
        <v>60</v>
      </c>
      <c r="D79" s="15"/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</row>
    <row r="80" spans="1:18" ht="18.75" customHeight="1" x14ac:dyDescent="0.15">
      <c r="A80" s="30"/>
      <c r="B80" s="31"/>
      <c r="C80" s="13" t="s">
        <v>52</v>
      </c>
      <c r="D80" s="15"/>
      <c r="E80" s="8">
        <f t="shared" ref="E80:Q80" si="6">SUM(E60)</f>
        <v>0</v>
      </c>
      <c r="F80" s="8">
        <f t="shared" si="6"/>
        <v>16</v>
      </c>
      <c r="G80" s="8">
        <f t="shared" si="6"/>
        <v>32</v>
      </c>
      <c r="H80" s="8">
        <f t="shared" si="6"/>
        <v>9.6000000000000014</v>
      </c>
      <c r="I80" s="8">
        <f t="shared" si="6"/>
        <v>70.400000000000006</v>
      </c>
      <c r="J80" s="8">
        <f t="shared" si="6"/>
        <v>0</v>
      </c>
      <c r="K80" s="8">
        <f t="shared" si="6"/>
        <v>6.4</v>
      </c>
      <c r="L80" s="8">
        <f t="shared" si="6"/>
        <v>3.2</v>
      </c>
      <c r="M80" s="8">
        <f t="shared" si="6"/>
        <v>3.2</v>
      </c>
      <c r="N80" s="8">
        <f t="shared" si="6"/>
        <v>0</v>
      </c>
      <c r="O80" s="8">
        <f t="shared" si="6"/>
        <v>0</v>
      </c>
      <c r="P80" s="8">
        <f t="shared" si="6"/>
        <v>0</v>
      </c>
      <c r="Q80" s="8">
        <f t="shared" si="6"/>
        <v>0</v>
      </c>
    </row>
    <row r="81" spans="1:17" ht="18.75" customHeight="1" x14ac:dyDescent="0.15">
      <c r="A81" s="30"/>
      <c r="B81" s="31"/>
      <c r="C81" s="13" t="s">
        <v>55</v>
      </c>
      <c r="D81" s="15"/>
      <c r="E81" s="8">
        <f t="shared" ref="E81:Q81" si="7">SUM(E61)</f>
        <v>35.200000000000003</v>
      </c>
      <c r="F81" s="8">
        <f t="shared" si="7"/>
        <v>19.200000000000003</v>
      </c>
      <c r="G81" s="8">
        <f t="shared" si="7"/>
        <v>73.600000000000009</v>
      </c>
      <c r="H81" s="8">
        <f t="shared" si="7"/>
        <v>19.200000000000003</v>
      </c>
      <c r="I81" s="8">
        <f t="shared" si="7"/>
        <v>25.6</v>
      </c>
      <c r="J81" s="8">
        <f t="shared" si="7"/>
        <v>35.200000000000003</v>
      </c>
      <c r="K81" s="8">
        <f t="shared" si="7"/>
        <v>35.200000000000003</v>
      </c>
      <c r="L81" s="8">
        <f t="shared" si="7"/>
        <v>17.600000000000001</v>
      </c>
      <c r="M81" s="8">
        <f t="shared" si="7"/>
        <v>0.8</v>
      </c>
      <c r="N81" s="8">
        <f t="shared" si="7"/>
        <v>1.6</v>
      </c>
      <c r="O81" s="8">
        <f t="shared" si="7"/>
        <v>11.200000000000001</v>
      </c>
      <c r="P81" s="8">
        <f t="shared" si="7"/>
        <v>0.8</v>
      </c>
      <c r="Q81" s="8">
        <f t="shared" si="7"/>
        <v>1.6</v>
      </c>
    </row>
    <row r="82" spans="1:17" ht="18.75" customHeight="1" x14ac:dyDescent="0.15">
      <c r="A82" s="30"/>
      <c r="B82" s="31"/>
      <c r="C82" s="13" t="s">
        <v>193</v>
      </c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ht="18.75" customHeight="1" x14ac:dyDescent="0.15">
      <c r="A83" s="30"/>
      <c r="B83" s="31"/>
      <c r="C83" s="13" t="s">
        <v>53</v>
      </c>
      <c r="D83" s="15"/>
      <c r="E83" s="8">
        <f t="shared" ref="E83:Q83" si="8">SUM(E62)</f>
        <v>41.6</v>
      </c>
      <c r="F83" s="8">
        <f t="shared" si="8"/>
        <v>48</v>
      </c>
      <c r="G83" s="8">
        <f t="shared" si="8"/>
        <v>51.2</v>
      </c>
      <c r="H83" s="8">
        <f t="shared" si="8"/>
        <v>35.200000000000003</v>
      </c>
      <c r="I83" s="8">
        <f t="shared" si="8"/>
        <v>83.2</v>
      </c>
      <c r="J83" s="8">
        <f t="shared" si="8"/>
        <v>35.200000000000003</v>
      </c>
      <c r="K83" s="8">
        <f t="shared" si="8"/>
        <v>38.400000000000006</v>
      </c>
      <c r="L83" s="8">
        <f t="shared" si="8"/>
        <v>27.200000000000003</v>
      </c>
      <c r="M83" s="8">
        <f t="shared" si="8"/>
        <v>14.4</v>
      </c>
      <c r="N83" s="8">
        <f t="shared" si="8"/>
        <v>12.8</v>
      </c>
      <c r="O83" s="8">
        <f t="shared" si="8"/>
        <v>9.6000000000000014</v>
      </c>
      <c r="P83" s="8">
        <f t="shared" si="8"/>
        <v>3.2</v>
      </c>
      <c r="Q83" s="8">
        <f t="shared" si="8"/>
        <v>6.4</v>
      </c>
    </row>
    <row r="84" spans="1:17" ht="18.75" customHeight="1" x14ac:dyDescent="0.15">
      <c r="A84" s="30"/>
      <c r="B84" s="31"/>
      <c r="C84" s="13" t="s">
        <v>56</v>
      </c>
      <c r="D84" s="15"/>
      <c r="E84" s="8">
        <f t="shared" ref="E84:Q84" si="9">SUM(E63:E64)</f>
        <v>1.6</v>
      </c>
      <c r="F84" s="8">
        <f t="shared" si="9"/>
        <v>0</v>
      </c>
      <c r="G84" s="8">
        <f t="shared" si="9"/>
        <v>9.6000000000000014</v>
      </c>
      <c r="H84" s="8">
        <f t="shared" si="9"/>
        <v>1.6</v>
      </c>
      <c r="I84" s="8">
        <f t="shared" si="9"/>
        <v>6.4</v>
      </c>
      <c r="J84" s="8">
        <f t="shared" si="9"/>
        <v>1.6</v>
      </c>
      <c r="K84" s="8">
        <f t="shared" si="9"/>
        <v>2.4000000000000004</v>
      </c>
      <c r="L84" s="8">
        <f t="shared" si="9"/>
        <v>0.8</v>
      </c>
      <c r="M84" s="8">
        <f t="shared" si="9"/>
        <v>0</v>
      </c>
      <c r="N84" s="8">
        <f t="shared" si="9"/>
        <v>0.4</v>
      </c>
      <c r="O84" s="8">
        <f t="shared" si="9"/>
        <v>4.8000000000000007</v>
      </c>
      <c r="P84" s="8">
        <f t="shared" si="9"/>
        <v>4.8000000000000007</v>
      </c>
      <c r="Q84" s="8">
        <f t="shared" si="9"/>
        <v>0</v>
      </c>
    </row>
    <row r="85" spans="1:17" ht="18.75" customHeight="1" x14ac:dyDescent="0.15">
      <c r="A85" s="30"/>
      <c r="B85" s="31"/>
      <c r="C85" s="13" t="s">
        <v>47</v>
      </c>
      <c r="D85" s="15"/>
      <c r="E85" s="8">
        <f t="shared" ref="E85:Q85" si="10">SUM(E65:E67)</f>
        <v>16</v>
      </c>
      <c r="F85" s="8">
        <f t="shared" si="10"/>
        <v>12.8</v>
      </c>
      <c r="G85" s="8">
        <f t="shared" si="10"/>
        <v>8.8000000000000007</v>
      </c>
      <c r="H85" s="8">
        <f t="shared" si="10"/>
        <v>2.4000000000000004</v>
      </c>
      <c r="I85" s="8">
        <f t="shared" si="10"/>
        <v>9.6000000000000014</v>
      </c>
      <c r="J85" s="8">
        <f t="shared" si="10"/>
        <v>0</v>
      </c>
      <c r="K85" s="8">
        <f t="shared" si="10"/>
        <v>3.2</v>
      </c>
      <c r="L85" s="8">
        <f t="shared" si="10"/>
        <v>0.8</v>
      </c>
      <c r="M85" s="8">
        <f t="shared" si="10"/>
        <v>0.8</v>
      </c>
      <c r="N85" s="8">
        <f t="shared" si="10"/>
        <v>3.2</v>
      </c>
      <c r="O85" s="8">
        <f t="shared" si="10"/>
        <v>3.2</v>
      </c>
      <c r="P85" s="8">
        <f t="shared" si="10"/>
        <v>4.8000000000000007</v>
      </c>
      <c r="Q85" s="8">
        <f t="shared" si="10"/>
        <v>8</v>
      </c>
    </row>
    <row r="86" spans="1:17" ht="18.75" customHeight="1" x14ac:dyDescent="0.15">
      <c r="A86" s="30"/>
      <c r="B86" s="31"/>
      <c r="C86" s="13" t="s">
        <v>48</v>
      </c>
      <c r="D86" s="15"/>
      <c r="E86" s="8">
        <f t="shared" ref="E86:Q86" si="11">SUM(E68)</f>
        <v>0.8</v>
      </c>
      <c r="F86" s="8">
        <f t="shared" si="11"/>
        <v>1.6</v>
      </c>
      <c r="G86" s="8">
        <f t="shared" si="11"/>
        <v>1.6</v>
      </c>
      <c r="H86" s="8">
        <f t="shared" si="11"/>
        <v>0</v>
      </c>
      <c r="I86" s="8">
        <f t="shared" si="11"/>
        <v>1.6</v>
      </c>
      <c r="J86" s="8">
        <f t="shared" si="11"/>
        <v>1.6</v>
      </c>
      <c r="K86" s="8">
        <f t="shared" si="11"/>
        <v>3.2</v>
      </c>
      <c r="L86" s="8">
        <f t="shared" si="11"/>
        <v>0</v>
      </c>
      <c r="M86" s="8">
        <f t="shared" si="11"/>
        <v>0</v>
      </c>
      <c r="N86" s="8">
        <f t="shared" si="11"/>
        <v>0.4</v>
      </c>
      <c r="O86" s="8">
        <f t="shared" si="11"/>
        <v>0.8</v>
      </c>
      <c r="P86" s="8">
        <f t="shared" si="11"/>
        <v>0.8</v>
      </c>
      <c r="Q86" s="8">
        <f t="shared" si="11"/>
        <v>0.4</v>
      </c>
    </row>
    <row r="87" spans="1:17" ht="18.75" customHeight="1" x14ac:dyDescent="0.15">
      <c r="A87" s="30"/>
      <c r="B87" s="31"/>
      <c r="C87" s="13" t="s">
        <v>67</v>
      </c>
      <c r="D87" s="15"/>
      <c r="E87" s="8">
        <f t="shared" ref="E87:Q87" si="12">SUM(E69:E69)</f>
        <v>1.6</v>
      </c>
      <c r="F87" s="8">
        <f t="shared" si="12"/>
        <v>0</v>
      </c>
      <c r="G87" s="8">
        <f t="shared" si="12"/>
        <v>0</v>
      </c>
      <c r="H87" s="8">
        <f t="shared" si="12"/>
        <v>0</v>
      </c>
      <c r="I87" s="8">
        <f t="shared" si="12"/>
        <v>0</v>
      </c>
      <c r="J87" s="8">
        <f t="shared" si="12"/>
        <v>0</v>
      </c>
      <c r="K87" s="8">
        <f t="shared" si="12"/>
        <v>0.8</v>
      </c>
      <c r="L87" s="8">
        <f t="shared" si="12"/>
        <v>0.4</v>
      </c>
      <c r="M87" s="8">
        <f t="shared" si="12"/>
        <v>0</v>
      </c>
      <c r="N87" s="8">
        <f t="shared" si="12"/>
        <v>0</v>
      </c>
      <c r="O87" s="8">
        <f t="shared" si="12"/>
        <v>0</v>
      </c>
      <c r="P87" s="8">
        <f t="shared" si="12"/>
        <v>0</v>
      </c>
      <c r="Q87" s="8">
        <f t="shared" si="12"/>
        <v>0</v>
      </c>
    </row>
    <row r="88" spans="1:17" ht="18.75" customHeight="1" x14ac:dyDescent="0.15">
      <c r="A88" s="30"/>
      <c r="B88" s="31"/>
      <c r="C88" s="13" t="s">
        <v>71</v>
      </c>
      <c r="D88" s="14"/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</row>
    <row r="89" spans="1:17" ht="18.75" customHeight="1" x14ac:dyDescent="0.15">
      <c r="A89" s="30"/>
      <c r="B89" s="31"/>
      <c r="C89" s="13" t="s">
        <v>194</v>
      </c>
      <c r="D89" s="14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</row>
    <row r="90" spans="1:17" ht="18.75" customHeight="1" x14ac:dyDescent="0.15">
      <c r="A90" s="30"/>
      <c r="B90" s="31"/>
      <c r="C90" s="13" t="s">
        <v>50</v>
      </c>
      <c r="D90" s="14"/>
      <c r="E90" s="8">
        <f t="shared" ref="E90:Q90" si="13">SUM(E70:E70)</f>
        <v>0</v>
      </c>
      <c r="F90" s="8">
        <f t="shared" si="13"/>
        <v>0</v>
      </c>
      <c r="G90" s="8">
        <f t="shared" si="13"/>
        <v>0</v>
      </c>
      <c r="H90" s="8">
        <f t="shared" si="13"/>
        <v>0</v>
      </c>
      <c r="I90" s="8">
        <f t="shared" si="13"/>
        <v>0</v>
      </c>
      <c r="J90" s="8">
        <f t="shared" si="13"/>
        <v>0</v>
      </c>
      <c r="K90" s="8">
        <f t="shared" si="13"/>
        <v>0</v>
      </c>
      <c r="L90" s="8">
        <f t="shared" si="13"/>
        <v>1.6</v>
      </c>
      <c r="M90" s="8">
        <f t="shared" si="13"/>
        <v>0</v>
      </c>
      <c r="N90" s="8">
        <f t="shared" si="13"/>
        <v>0</v>
      </c>
      <c r="O90" s="8">
        <f t="shared" si="13"/>
        <v>0</v>
      </c>
      <c r="P90" s="8">
        <f t="shared" si="13"/>
        <v>1.6</v>
      </c>
      <c r="Q90" s="8">
        <f t="shared" si="13"/>
        <v>0</v>
      </c>
    </row>
    <row r="91" spans="1:17" ht="18.75" customHeight="1" x14ac:dyDescent="0.15">
      <c r="A91" s="51"/>
      <c r="B91" s="52"/>
      <c r="C91" s="13" t="s">
        <v>61</v>
      </c>
      <c r="D91" s="14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</row>
    <row r="92" spans="1:17" ht="18.75" customHeight="1" x14ac:dyDescent="0.15">
      <c r="A92" s="50" t="s">
        <v>23</v>
      </c>
      <c r="B92" s="50"/>
      <c r="C92" s="33" t="s">
        <v>24</v>
      </c>
      <c r="D92" s="33"/>
      <c r="E92" s="43" t="s">
        <v>135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5"/>
    </row>
    <row r="93" spans="1:17" ht="18.75" customHeight="1" x14ac:dyDescent="0.15">
      <c r="A93" s="32"/>
      <c r="B93" s="32"/>
      <c r="C93" s="33" t="s">
        <v>25</v>
      </c>
      <c r="D93" s="33"/>
      <c r="E93" s="43" t="s">
        <v>154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5"/>
    </row>
    <row r="94" spans="1:17" ht="18.75" customHeight="1" x14ac:dyDescent="0.15">
      <c r="A94" s="32"/>
      <c r="B94" s="32"/>
      <c r="C94" s="33" t="s">
        <v>119</v>
      </c>
      <c r="D94" s="33"/>
      <c r="E94" s="43" t="s">
        <v>136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5"/>
    </row>
    <row r="95" spans="1:17" ht="18.75" customHeight="1" x14ac:dyDescent="0.15">
      <c r="A95" s="34"/>
      <c r="B95" s="34"/>
      <c r="C95" s="33" t="s">
        <v>120</v>
      </c>
      <c r="D95" s="33"/>
      <c r="E95" s="43" t="s">
        <v>137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5"/>
    </row>
    <row r="96" spans="1:17" ht="18.75" customHeight="1" x14ac:dyDescent="0.15">
      <c r="A96" s="47" t="s">
        <v>121</v>
      </c>
      <c r="B96" s="48"/>
      <c r="C96" s="48"/>
      <c r="D96" s="48"/>
      <c r="E96" s="16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8"/>
    </row>
    <row r="97" spans="1:17" ht="18.75" customHeight="1" x14ac:dyDescent="0.15">
      <c r="A97" s="35"/>
      <c r="B97" s="36"/>
      <c r="C97" s="36"/>
      <c r="D97" s="36"/>
      <c r="E97" s="27">
        <f>E96*500</f>
        <v>0</v>
      </c>
      <c r="Q97" s="19"/>
    </row>
    <row r="98" spans="1:17" ht="18.75" customHeight="1" x14ac:dyDescent="0.15">
      <c r="A98" s="37"/>
      <c r="B98" s="38"/>
      <c r="C98" s="38"/>
      <c r="D98" s="38"/>
      <c r="E98" s="20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2"/>
    </row>
    <row r="99" spans="1:17" x14ac:dyDescent="0.15">
      <c r="A99" s="3" t="s">
        <v>122</v>
      </c>
    </row>
    <row r="100" spans="1:17" x14ac:dyDescent="0.15"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x14ac:dyDescent="0.15"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x14ac:dyDescent="0.15">
      <c r="E102" s="9"/>
    </row>
  </sheetData>
  <mergeCells count="26">
    <mergeCell ref="A8:D8"/>
    <mergeCell ref="A2:D2"/>
    <mergeCell ref="A3:D3"/>
    <mergeCell ref="A4:D4"/>
    <mergeCell ref="A5:D5"/>
    <mergeCell ref="A6:D6"/>
    <mergeCell ref="A7:D7"/>
    <mergeCell ref="A9:D9"/>
    <mergeCell ref="E10:Q10"/>
    <mergeCell ref="A71:D71"/>
    <mergeCell ref="A72:B91"/>
    <mergeCell ref="A92:B92"/>
    <mergeCell ref="C92:D92"/>
    <mergeCell ref="E92:Q92"/>
    <mergeCell ref="A93:B93"/>
    <mergeCell ref="C93:D93"/>
    <mergeCell ref="E93:Q93"/>
    <mergeCell ref="A94:B94"/>
    <mergeCell ref="C94:D94"/>
    <mergeCell ref="E94:Q94"/>
    <mergeCell ref="A95:B95"/>
    <mergeCell ref="C95:D95"/>
    <mergeCell ref="E95:Q95"/>
    <mergeCell ref="A96:D96"/>
    <mergeCell ref="A97:D97"/>
    <mergeCell ref="A98:D98"/>
  </mergeCells>
  <phoneticPr fontId="1"/>
  <pageMargins left="0.98425196850393704" right="0.19685039370078741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2025-04-22T04:43:07Z</dcterms:created>
  <dcterms:modified xsi:type="dcterms:W3CDTF">2025-04-22T04:43:13Z</dcterms:modified>
</cp:coreProperties>
</file>