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m.myzm\Desktop\07_R2報告書\第1章 公共用水域の水質調査関連\資料編\元データ\"/>
    </mc:Choice>
  </mc:AlternateContent>
  <bookViews>
    <workbookView xWindow="0" yWindow="0" windowWidth="20490" windowHeight="7530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6" hidden="1">'10月'!$S$2:$S$101</definedName>
    <definedName name="_xlnm._FilterDatabase" localSheetId="7" hidden="1">'11月'!$S$2:$S$101</definedName>
    <definedName name="_xlnm._FilterDatabase" localSheetId="8" hidden="1">'12月'!$S$2:$S$101</definedName>
    <definedName name="_xlnm._FilterDatabase" localSheetId="9" hidden="1">'1月'!$S$2:$S$101</definedName>
    <definedName name="_xlnm._FilterDatabase" localSheetId="10" hidden="1">'2月'!$S$2:$S$101</definedName>
    <definedName name="_xlnm._FilterDatabase" localSheetId="11" hidden="1">'3月'!$S$2:$S$101</definedName>
    <definedName name="_xlnm._FilterDatabase" localSheetId="0" hidden="1">'4月'!$S$2:$S$101</definedName>
    <definedName name="_xlnm._FilterDatabase" localSheetId="1" hidden="1">'5月'!$S$2:$S$101</definedName>
    <definedName name="_xlnm._FilterDatabase" localSheetId="2" hidden="1">'6月'!$S$2:$S$101</definedName>
    <definedName name="_xlnm._FilterDatabase" localSheetId="3" hidden="1">'7月'!$S$2:$S$110</definedName>
    <definedName name="_xlnm._FilterDatabase" localSheetId="4" hidden="1">'8月'!$S$2:$S$101</definedName>
    <definedName name="_xlnm._FilterDatabase" localSheetId="5" hidden="1">'9月'!$S$2:$S$101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2" l="1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E9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Q95" i="10"/>
  <c r="M95" i="10"/>
  <c r="I95" i="10"/>
  <c r="E95" i="10"/>
  <c r="E92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R73" i="10"/>
  <c r="R95" i="10" s="1"/>
  <c r="Q73" i="10"/>
  <c r="P73" i="10"/>
  <c r="P95" i="10" s="1"/>
  <c r="O73" i="10"/>
  <c r="O95" i="10" s="1"/>
  <c r="O96" i="10" s="1"/>
  <c r="N73" i="10"/>
  <c r="N95" i="10" s="1"/>
  <c r="M73" i="10"/>
  <c r="L73" i="10"/>
  <c r="L95" i="10" s="1"/>
  <c r="K73" i="10"/>
  <c r="K95" i="10" s="1"/>
  <c r="K96" i="10" s="1"/>
  <c r="J73" i="10"/>
  <c r="J95" i="10" s="1"/>
  <c r="I73" i="10"/>
  <c r="H73" i="10"/>
  <c r="H95" i="10" s="1"/>
  <c r="G73" i="10"/>
  <c r="G95" i="10" s="1"/>
  <c r="G96" i="10" s="1"/>
  <c r="F73" i="10"/>
  <c r="F95" i="10" s="1"/>
  <c r="E73" i="10"/>
  <c r="R72" i="10"/>
  <c r="Q72" i="10"/>
  <c r="Q96" i="10" s="1"/>
  <c r="P72" i="10"/>
  <c r="P96" i="10" s="1"/>
  <c r="O72" i="10"/>
  <c r="N72" i="10"/>
  <c r="M72" i="10"/>
  <c r="M96" i="10" s="1"/>
  <c r="L72" i="10"/>
  <c r="L96" i="10" s="1"/>
  <c r="K72" i="10"/>
  <c r="J72" i="10"/>
  <c r="I72" i="10"/>
  <c r="I96" i="10" s="1"/>
  <c r="H72" i="10"/>
  <c r="H96" i="10" s="1"/>
  <c r="G72" i="10"/>
  <c r="F72" i="10"/>
  <c r="E72" i="10"/>
  <c r="E96" i="10" s="1"/>
  <c r="E87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E107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E98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E97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E97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E105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E96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E105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E96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F96" i="10" l="1"/>
  <c r="J96" i="10"/>
  <c r="N96" i="10"/>
  <c r="R96" i="10"/>
</calcChain>
</file>

<file path=xl/sharedStrings.xml><?xml version="1.0" encoding="utf-8"?>
<sst xmlns="http://schemas.openxmlformats.org/spreadsheetml/2006/main" count="3497" uniqueCount="218">
  <si>
    <t>別添様式３</t>
    <rPh sb="0" eb="2">
      <t>ベッテン</t>
    </rPh>
    <rPh sb="2" eb="4">
      <t>ヨウシキ</t>
    </rPh>
    <phoneticPr fontId="2"/>
  </si>
  <si>
    <t>調査名：千葉県公共用水域水質等監視業務（4月）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</si>
  <si>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採取地点</t>
    <rPh sb="0" eb="2">
      <t>サイシュ</t>
    </rPh>
    <rPh sb="2" eb="4">
      <t>チテン</t>
    </rPh>
    <phoneticPr fontId="2"/>
  </si>
  <si>
    <t>東京湾1</t>
  </si>
  <si>
    <t>東京湾3</t>
  </si>
  <si>
    <t>東京湾4</t>
  </si>
  <si>
    <t>東京湾5</t>
  </si>
  <si>
    <t>東京湾7</t>
  </si>
  <si>
    <t>東京湾8</t>
  </si>
  <si>
    <t>東京湾9</t>
  </si>
  <si>
    <t>東京湾13</t>
  </si>
  <si>
    <t>東京湾15</t>
  </si>
  <si>
    <t>東京湾20</t>
  </si>
  <si>
    <t>東京湾22</t>
    <phoneticPr fontId="2"/>
  </si>
  <si>
    <t>東京湾24</t>
    <phoneticPr fontId="2"/>
  </si>
  <si>
    <t>東京湾27</t>
    <phoneticPr fontId="2"/>
  </si>
  <si>
    <t>東京湾28</t>
  </si>
  <si>
    <t>採取年月日</t>
    <rPh sb="0" eb="2">
      <t>サイシュ</t>
    </rPh>
    <rPh sb="2" eb="5">
      <t>ネンガッピ</t>
    </rPh>
    <phoneticPr fontId="2"/>
  </si>
  <si>
    <t>採取時刻</t>
    <rPh sb="0" eb="2">
      <t>サイシュ</t>
    </rPh>
    <rPh sb="2" eb="4">
      <t>ジコク</t>
    </rPh>
    <phoneticPr fontId="2"/>
  </si>
  <si>
    <t>全水深（ｍ）</t>
    <rPh sb="0" eb="1">
      <t>ゼン</t>
    </rPh>
    <rPh sb="1" eb="3">
      <t>スイシン</t>
    </rPh>
    <phoneticPr fontId="2"/>
  </si>
  <si>
    <t>採取水深（ｍ）</t>
    <rPh sb="0" eb="2">
      <t>サイシュ</t>
    </rPh>
    <rPh sb="2" eb="4">
      <t>スイシン</t>
    </rPh>
    <phoneticPr fontId="2"/>
  </si>
  <si>
    <t>採水量（ｍL)</t>
    <rPh sb="0" eb="2">
      <t>サイスイ</t>
    </rPh>
    <rPh sb="2" eb="3">
      <t>リョウ</t>
    </rPh>
    <phoneticPr fontId="2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</si>
  <si>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2"/>
  </si>
  <si>
    <t>No</t>
    <phoneticPr fontId="2"/>
  </si>
  <si>
    <t>門</t>
    <rPh sb="0" eb="1">
      <t>モン</t>
    </rPh>
    <phoneticPr fontId="2"/>
  </si>
  <si>
    <t>綱</t>
    <rPh sb="0" eb="1">
      <t>ツナ</t>
    </rPh>
    <phoneticPr fontId="2"/>
  </si>
  <si>
    <t>出現種名</t>
    <rPh sb="0" eb="2">
      <t>シュツゲン</t>
    </rPh>
    <rPh sb="2" eb="3">
      <t>シュ</t>
    </rPh>
    <rPh sb="3" eb="4">
      <t>メイ</t>
    </rPh>
    <phoneticPr fontId="2"/>
  </si>
  <si>
    <t>ｸﾘﾌﾟﾄ植物</t>
  </si>
  <si>
    <t>ｸﾘﾌﾟﾄ藻</t>
  </si>
  <si>
    <t>Cryptomonadaceae</t>
  </si>
  <si>
    <t>渦鞭毛植物</t>
  </si>
  <si>
    <t>渦鞭毛藻</t>
  </si>
  <si>
    <t>Prorocentrum minimum</t>
  </si>
  <si>
    <t>Prorocentrum triestinum</t>
  </si>
  <si>
    <t>Dinophysis acuminata</t>
  </si>
  <si>
    <t>Oxyphysis oxytoxoides</t>
    <phoneticPr fontId="2"/>
  </si>
  <si>
    <t>Gymnodinium sanguineum</t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</si>
  <si>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2"/>
  </si>
  <si>
    <t>Gymnodiniales</t>
    <phoneticPr fontId="2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</si>
  <si>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2"/>
  </si>
  <si>
    <t>Heterocapsa triquetra</t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</si>
  <si>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2"/>
  </si>
  <si>
    <t>Protoperidinium bipes</t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</si>
  <si>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2"/>
  </si>
  <si>
    <t>Gonyaulax verior</t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</si>
  <si>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2"/>
  </si>
  <si>
    <t>Ceratium kofoidii</t>
  </si>
  <si>
    <t>Peridiniales</t>
    <phoneticPr fontId="2"/>
  </si>
  <si>
    <t>不等毛植物</t>
  </si>
  <si>
    <t>ﾃﾞｨｸﾁｵｶ藻</t>
  </si>
  <si>
    <t>Dictyocha fibula</t>
    <phoneticPr fontId="2"/>
  </si>
  <si>
    <t>ﾗﾌｨﾄﾞ藻</t>
  </si>
  <si>
    <t>Heterosigma akashiwo</t>
    <phoneticPr fontId="2"/>
  </si>
  <si>
    <t>珪藻</t>
  </si>
  <si>
    <t>Detonula pumila</t>
    <phoneticPr fontId="2"/>
  </si>
  <si>
    <t>Skeletonema costatum</t>
    <phoneticPr fontId="2"/>
  </si>
  <si>
    <t>Thalassiosira rotula</t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</si>
  <si>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2"/>
  </si>
  <si>
    <t>Thalassiosiraceae</t>
  </si>
  <si>
    <t>Leptocylindrus danicus</t>
    <phoneticPr fontId="2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</si>
  <si>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2"/>
  </si>
  <si>
    <t>Actinoptychus senarius</t>
  </si>
  <si>
    <t>Rhizosolenia delicatula</t>
  </si>
  <si>
    <t>Rhizosolenia fragilissima</t>
  </si>
  <si>
    <t>Rhizosolenia setigera</t>
  </si>
  <si>
    <t>Rhizosolenia stolterfothii</t>
  </si>
  <si>
    <t>Eucampia zodiacus</t>
  </si>
  <si>
    <t>Chaetoceros affine</t>
    <phoneticPr fontId="2"/>
  </si>
  <si>
    <t>Chaetoceros danicum</t>
  </si>
  <si>
    <t>Chaetoceros debile</t>
  </si>
  <si>
    <t>Chaetoceros didymum</t>
  </si>
  <si>
    <t>Chaetoceros lorenzianum</t>
  </si>
  <si>
    <t>Chaetoceros radicans</t>
  </si>
  <si>
    <t>Chaetoceros sociale</t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</si>
  <si>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2"/>
  </si>
  <si>
    <t>Ditylum brightwellii</t>
    <phoneticPr fontId="2"/>
  </si>
  <si>
    <t>Asterionella glacialis</t>
    <phoneticPr fontId="2"/>
  </si>
  <si>
    <t>Thalassionema nitzschioides</t>
    <phoneticPr fontId="2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</si>
  <si>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2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</si>
  <si>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2"/>
  </si>
  <si>
    <t>Cylindrotheca closterium</t>
    <phoneticPr fontId="2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</si>
  <si>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2"/>
  </si>
  <si>
    <t>ﾊﾌﾟﾄ植物</t>
  </si>
  <si>
    <t>ﾊﾌﾟﾄ藻</t>
  </si>
  <si>
    <t>Haptophyceae</t>
  </si>
  <si>
    <t>ﾕｰｸﾞﾚﾅ植物</t>
  </si>
  <si>
    <t>ﾕ-ｸﾞﾚﾅ藻</t>
  </si>
  <si>
    <t>Euglenophyceae</t>
  </si>
  <si>
    <t>緑色植物</t>
  </si>
  <si>
    <t>ﾌﾟﾗｼﾉ藻</t>
  </si>
  <si>
    <t>Prasinophyceae</t>
  </si>
  <si>
    <t>微小鞭毛藻類</t>
  </si>
  <si>
    <t/>
  </si>
  <si>
    <t>Micro-flagellates</t>
  </si>
  <si>
    <t>原生動物</t>
  </si>
  <si>
    <t>ｷﾈﾄﾌﾗｸﾞﾐﾉﾌｫｰﾗ</t>
  </si>
  <si>
    <t>Mesodinium rubrum</t>
  </si>
  <si>
    <t>多膜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</si>
  <si>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2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</si>
  <si>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2"/>
  </si>
  <si>
    <t>Favella ehrenbergii</t>
  </si>
  <si>
    <t>Oligotrichida</t>
    <phoneticPr fontId="2"/>
  </si>
  <si>
    <t>（繊毛虫類）</t>
  </si>
  <si>
    <t>Ciliophora</t>
  </si>
  <si>
    <t>節足動物</t>
  </si>
  <si>
    <t>甲殻</t>
  </si>
  <si>
    <t>Nauplius larva of Copepoda</t>
  </si>
  <si>
    <t>総　　　　　数</t>
    <rPh sb="0" eb="1">
      <t>フサ</t>
    </rPh>
    <rPh sb="6" eb="7">
      <t>カズ</t>
    </rPh>
    <phoneticPr fontId="2"/>
  </si>
  <si>
    <t>種類組成</t>
    <rPh sb="0" eb="2">
      <t>シュルイ</t>
    </rPh>
    <rPh sb="2" eb="4">
      <t>ソセイ</t>
    </rPh>
    <phoneticPr fontId="2"/>
  </si>
  <si>
    <t>藍藻</t>
  </si>
  <si>
    <t>ｴﾌﾞﾘｱ藻</t>
  </si>
  <si>
    <t>ﾃﾞｨｸﾁｵｶ藻</t>
    <rPh sb="7" eb="8">
      <t>モ</t>
    </rPh>
    <phoneticPr fontId="2"/>
  </si>
  <si>
    <t>ﾕｰｸﾞﾚﾅ藻</t>
  </si>
  <si>
    <t>緑藻</t>
  </si>
  <si>
    <t>微細鞭毛藻類</t>
  </si>
  <si>
    <t>ﾜﾑｼ</t>
  </si>
  <si>
    <t>ﾆﾏｲｶﾞｲ</t>
  </si>
  <si>
    <t>多毛</t>
  </si>
  <si>
    <t>ｵﾀﾏﾎﾞﾔ</t>
  </si>
  <si>
    <t>検査条件</t>
    <rPh sb="0" eb="2">
      <t>ケンサ</t>
    </rPh>
    <rPh sb="2" eb="4">
      <t>ジョウケン</t>
    </rPh>
    <phoneticPr fontId="2"/>
  </si>
  <si>
    <t>固定条件</t>
    <rPh sb="0" eb="2">
      <t>コテイ</t>
    </rPh>
    <rPh sb="2" eb="4">
      <t>ジョウケン</t>
    </rPh>
    <phoneticPr fontId="2"/>
  </si>
  <si>
    <t>ルゴール液　試料水2Ｌに対して10ml添加（濃度0.5％）</t>
    <rPh sb="4" eb="5">
      <t>エキ</t>
    </rPh>
    <rPh sb="6" eb="8">
      <t>シリョウ</t>
    </rPh>
    <rPh sb="8" eb="9">
      <t>スイ</t>
    </rPh>
    <rPh sb="12" eb="13">
      <t>タイ</t>
    </rPh>
    <rPh sb="19" eb="21">
      <t>テンカ</t>
    </rPh>
    <rPh sb="22" eb="24">
      <t>ノウド</t>
    </rPh>
    <phoneticPr fontId="2"/>
  </si>
  <si>
    <t>分離条件</t>
    <rPh sb="0" eb="2">
      <t>ブンリ</t>
    </rPh>
    <rPh sb="2" eb="4">
      <t>ジョウケン</t>
    </rPh>
    <phoneticPr fontId="2"/>
  </si>
  <si>
    <t>なし</t>
    <phoneticPr fontId="2"/>
  </si>
  <si>
    <t>検鏡条件</t>
    <rPh sb="0" eb="2">
      <t>ケンキョウ</t>
    </rPh>
    <rPh sb="2" eb="4">
      <t>ジョウケン</t>
    </rPh>
    <phoneticPr fontId="2"/>
  </si>
  <si>
    <t>オリンパス光学顕微鏡　倍率100倍　200倍　400倍 で検鏡</t>
    <rPh sb="5" eb="7">
      <t>コウガク</t>
    </rPh>
    <rPh sb="7" eb="10">
      <t>ケンビキョウ</t>
    </rPh>
    <rPh sb="11" eb="13">
      <t>バイリツ</t>
    </rPh>
    <rPh sb="16" eb="17">
      <t>バイ</t>
    </rPh>
    <rPh sb="21" eb="22">
      <t>バイ</t>
    </rPh>
    <rPh sb="26" eb="27">
      <t>バイ</t>
    </rPh>
    <phoneticPr fontId="2"/>
  </si>
  <si>
    <t>検鏡者所属氏名</t>
    <rPh sb="0" eb="2">
      <t>ケンキョウ</t>
    </rPh>
    <rPh sb="2" eb="3">
      <t>シャ</t>
    </rPh>
    <rPh sb="3" eb="5">
      <t>ショゾク</t>
    </rPh>
    <rPh sb="5" eb="7">
      <t>シメイ</t>
    </rPh>
    <phoneticPr fontId="2"/>
  </si>
  <si>
    <t>中外テクノス株式会社  関東環境技術センター　中井　駿</t>
    <rPh sb="23" eb="25">
      <t>ナカイ</t>
    </rPh>
    <rPh sb="26" eb="27">
      <t>シュン</t>
    </rPh>
    <phoneticPr fontId="2"/>
  </si>
  <si>
    <t>備　　考</t>
    <rPh sb="0" eb="1">
      <t>ソナエ</t>
    </rPh>
    <rPh sb="3" eb="4">
      <t>コウ</t>
    </rPh>
    <phoneticPr fontId="2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</si>
  <si>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2"/>
  </si>
  <si>
    <t>調査名：千葉県公共用水域水質等監視業務（5月）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</si>
  <si>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東京湾21</t>
    <phoneticPr fontId="2"/>
  </si>
  <si>
    <t>東京湾23</t>
    <phoneticPr fontId="2"/>
  </si>
  <si>
    <t>東京湾25</t>
    <phoneticPr fontId="2"/>
  </si>
  <si>
    <t>Prorocentrum micans</t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</si>
  <si>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2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</si>
  <si>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2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</si>
  <si>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2"/>
  </si>
  <si>
    <t>Noctiluca scintillans</t>
    <phoneticPr fontId="2"/>
  </si>
  <si>
    <t>Ceratium furca</t>
  </si>
  <si>
    <t>Distephanus speculum</t>
    <phoneticPr fontId="2"/>
  </si>
  <si>
    <t>Asteromphalus cleveanus</t>
    <phoneticPr fontId="2"/>
  </si>
  <si>
    <t>Guinardia flaccida</t>
  </si>
  <si>
    <t>Cerataulina pelagica</t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</si>
  <si>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2"/>
  </si>
  <si>
    <t>Chaetoceros denticulatum</t>
  </si>
  <si>
    <t>Chaetoceros pseudocurvisetum</t>
  </si>
  <si>
    <t>Lithodesmium variabile</t>
    <phoneticPr fontId="2"/>
  </si>
  <si>
    <r>
      <rPr>
        <i/>
        <sz val="12"/>
        <rFont val="ＭＳ 明朝"/>
        <family val="1"/>
        <charset val="128"/>
      </rPr>
      <t>Licmophora</t>
    </r>
    <r>
      <rPr>
        <sz val="12"/>
        <rFont val="ＭＳ 明朝"/>
        <family val="1"/>
        <charset val="128"/>
      </rPr>
      <t xml:space="preserve"> sp.</t>
    </r>
    <phoneticPr fontId="2"/>
  </si>
  <si>
    <t>Tiarina fusus</t>
  </si>
  <si>
    <t>袋形動物</t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</si>
  <si>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2"/>
  </si>
  <si>
    <t>軟体動物</t>
    <rPh sb="0" eb="2">
      <t>ナンタイ</t>
    </rPh>
    <rPh sb="2" eb="4">
      <t>ドウブツ</t>
    </rPh>
    <phoneticPr fontId="6"/>
  </si>
  <si>
    <t>D larva of Bivalvia</t>
  </si>
  <si>
    <t>環形動物</t>
  </si>
  <si>
    <t>Polychaeta larva</t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</si>
  <si>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2"/>
  </si>
  <si>
    <t>原索動物</t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</si>
  <si>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2"/>
  </si>
  <si>
    <t>なし</t>
  </si>
  <si>
    <t>調査名：千葉県公共用水域水質等監視業務（6月）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</si>
  <si>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r>
      <rPr>
        <i/>
        <sz val="12"/>
        <rFont val="ＭＳ 明朝"/>
        <family val="1"/>
        <charset val="128"/>
      </rPr>
      <t xml:space="preserve">Amphidinium </t>
    </r>
    <r>
      <rPr>
        <sz val="12"/>
        <rFont val="ＭＳ 明朝"/>
        <family val="1"/>
        <charset val="128"/>
      </rPr>
      <t>sp.</t>
    </r>
    <phoneticPr fontId="2"/>
  </si>
  <si>
    <t>Pyrophacus steinii</t>
    <phoneticPr fontId="2"/>
  </si>
  <si>
    <t>Leptocylindrus minimus</t>
  </si>
  <si>
    <t>Rhizosolenia alata</t>
  </si>
  <si>
    <t>Rhizosolenia imbricata</t>
  </si>
  <si>
    <t>Hemiaulus sinensis</t>
    <phoneticPr fontId="2"/>
  </si>
  <si>
    <t>Chaetoceros compressum</t>
  </si>
  <si>
    <t>Helicostomella fusiformis</t>
    <phoneticPr fontId="2"/>
  </si>
  <si>
    <t>調査名：千葉県公共用水域水質等監視業務（7月）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</si>
  <si>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Dinophysis caudata</t>
  </si>
  <si>
    <t>Ceratium fusus</t>
  </si>
  <si>
    <t>Ebria tripartita</t>
    <phoneticPr fontId="2"/>
  </si>
  <si>
    <t>Lauderia annulata</t>
    <phoneticPr fontId="2"/>
  </si>
  <si>
    <t>Rhizosolenia robusta</t>
  </si>
  <si>
    <t>Amphorellopsis acuta</t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</si>
  <si>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2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</si>
  <si>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2"/>
  </si>
  <si>
    <t>種類組成</t>
    <phoneticPr fontId="2"/>
  </si>
  <si>
    <t>調査名：千葉県公共用水域水質等監視業務（8月）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</si>
  <si>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&gt;500</t>
    <phoneticPr fontId="2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</si>
  <si>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2"/>
  </si>
  <si>
    <t>Chaetoceros curvisetum</t>
  </si>
  <si>
    <t>Neodelphineis pelagica</t>
    <phoneticPr fontId="2"/>
  </si>
  <si>
    <t>調査名：千葉県公共用水域水質等監視業務（9月）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</si>
  <si>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Karenia mikimotoi</t>
    <phoneticPr fontId="2"/>
  </si>
  <si>
    <t>Karenia papilionacea</t>
  </si>
  <si>
    <t>Fibrocapsa japonica</t>
    <phoneticPr fontId="2"/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</si>
  <si>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2"/>
  </si>
  <si>
    <t>Leptocylindrus mediterraneus</t>
  </si>
  <si>
    <t>Rhizosolenia calcar-avis</t>
  </si>
  <si>
    <t>Eucampia cornuta</t>
    <phoneticPr fontId="2"/>
  </si>
  <si>
    <r>
      <rPr>
        <i/>
        <sz val="12"/>
        <rFont val="ＭＳ 明朝"/>
        <family val="1"/>
        <charset val="128"/>
      </rPr>
      <t xml:space="preserve">Acartia </t>
    </r>
    <r>
      <rPr>
        <sz val="12"/>
        <rFont val="ＭＳ 明朝"/>
        <family val="1"/>
        <charset val="128"/>
      </rPr>
      <t>sp.</t>
    </r>
    <phoneticPr fontId="2"/>
  </si>
  <si>
    <t>調査名：千葉県公共用水域水質等監視業務（10月）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2"/>
  </si>
  <si>
    <t>Thalassiothrix frauenfeldii</t>
  </si>
  <si>
    <t>調査名：千葉県公共用水域水質等監視業務（11月）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2"/>
  </si>
  <si>
    <t>Prorocentrum sigmoides</t>
  </si>
  <si>
    <t>Gymnodinium breve</t>
  </si>
  <si>
    <t>Protoperidinium depressum</t>
  </si>
  <si>
    <t>Thalassiosira anguste-lineata</t>
  </si>
  <si>
    <t>Stephanopyxis palmeriana</t>
    <phoneticPr fontId="2"/>
  </si>
  <si>
    <t>Coscinodiscus granii</t>
  </si>
  <si>
    <t>Chrysochromulina quadrikonta</t>
    <phoneticPr fontId="2"/>
  </si>
  <si>
    <t>調査名：千葉県公共用水域水質等監視業務（12月）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2"/>
  </si>
  <si>
    <t>東京湾22</t>
  </si>
  <si>
    <t>東京湾24</t>
  </si>
  <si>
    <t>東京湾27</t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</si>
  <si>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2"/>
  </si>
  <si>
    <t>調査名：千葉県公共用水域水質等監視業務（1月）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</si>
  <si>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Amylax triacantha</t>
  </si>
  <si>
    <t>Thalassiosira nordenskioeldii</t>
  </si>
  <si>
    <t>調査名：千葉県公共用水域水質等監視業務（2月）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</si>
  <si>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調査名：千葉県公共用水域水質等監視業務（3月）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2"/>
  </si>
  <si>
    <t>東京湾21</t>
  </si>
  <si>
    <t>東京湾23</t>
  </si>
  <si>
    <t>東京湾25</t>
  </si>
  <si>
    <t>Pseudochattonella verruculosa</t>
  </si>
  <si>
    <r>
      <t xml:space="preserve">Favella </t>
    </r>
    <r>
      <rPr>
        <sz val="12"/>
        <rFont val="ＭＳ 明朝"/>
        <family val="1"/>
        <charset val="128"/>
      </rPr>
      <t>sp.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</si>
</sst>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yyyy/m/d;@"/>
  </numFmts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distributed" vertical="center" indent="4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distributed" vertical="center" indent="4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2"/>
    </xf>
    <xf numFmtId="0" fontId="1" fillId="0" borderId="1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5" fillId="0" borderId="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5" xfId="0" applyFont="1" applyBorder="1">
      <alignment vertical="center"/>
    </xf>
    <xf numFmtId="14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49" fontId="8" fillId="0" borderId="0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4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4&#26376;&#22577;&#2157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1&#26376;&#22577;&#2157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2&#26376;&#22577;&#2157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3&#26376;&#22577;&#2157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5&#26376;&#22577;&#2157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6&#26376;&#22577;&#2157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7&#26376;&#22577;&#2157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8&#26376;&#22577;&#2157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9&#26376;&#22577;&#2157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10&#26376;&#22577;&#2157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11&#26376;&#22577;&#2157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4030_&#27700;&#36074;&#20445;&#20840;&#35506;$\01_&#25152;&#23646;&#20840;&#20307;&#12501;&#12457;&#12523;&#12480;\04%20&#30435;&#35222;\101%20&#20844;&#20849;&#29992;&#27700;&#22495;\R02\03_&#28204;&#23450;&#32080;&#26524;\02_&#28023;&#22495;\&#26376;&#27425;&#22577;&#21578;&#26360;\&#28023;&#22495;12&#26376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  <sheetName val="別添様式５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  <sheetName val="別添様式５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3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１－２"/>
      <sheetName val="別添様式３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  <sheetName val="別添様式５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－１（A３）"/>
      <sheetName val="別添様式３"/>
      <sheetName val="別添様式５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showZeros="0" zoomScale="70" zoomScaleNormal="70" zoomScaleSheetLayoutView="70" workbookViewId="0">
      <selection activeCell="E5" sqref="E5:R5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</row>
    <row r="3" spans="1:19" ht="18.75" customHeight="1" x14ac:dyDescent="0.15">
      <c r="A3" s="3" t="s">
        <v>1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8">
        <v>43937</v>
      </c>
      <c r="F5" s="8">
        <v>43937</v>
      </c>
      <c r="G5" s="8">
        <v>43937</v>
      </c>
      <c r="H5" s="8">
        <v>43937</v>
      </c>
      <c r="I5" s="8">
        <v>43937</v>
      </c>
      <c r="J5" s="8">
        <v>43937</v>
      </c>
      <c r="K5" s="8">
        <v>43937</v>
      </c>
      <c r="L5" s="8">
        <v>43943</v>
      </c>
      <c r="M5" s="8">
        <v>43943</v>
      </c>
      <c r="N5" s="8">
        <v>43944</v>
      </c>
      <c r="O5" s="8">
        <v>43944</v>
      </c>
      <c r="P5" s="8">
        <v>43944</v>
      </c>
      <c r="Q5" s="8">
        <v>43944</v>
      </c>
      <c r="R5" s="8">
        <v>43944</v>
      </c>
    </row>
    <row r="6" spans="1:19" ht="18.75" customHeight="1" x14ac:dyDescent="0.15">
      <c r="A6" s="6" t="s">
        <v>18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8.75" customHeight="1" x14ac:dyDescent="0.15">
      <c r="A7" s="6" t="s">
        <v>19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400</v>
      </c>
      <c r="F10" s="10">
        <v>400</v>
      </c>
      <c r="G10" s="10">
        <v>350</v>
      </c>
      <c r="H10" s="10">
        <v>500</v>
      </c>
      <c r="I10" s="10">
        <v>300</v>
      </c>
      <c r="J10" s="10">
        <v>350</v>
      </c>
      <c r="K10" s="10">
        <v>400</v>
      </c>
      <c r="L10" s="10">
        <v>50</v>
      </c>
      <c r="M10" s="10">
        <v>50</v>
      </c>
      <c r="N10" s="10">
        <v>100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371.2</v>
      </c>
      <c r="F12" s="16">
        <v>601.6</v>
      </c>
      <c r="G12" s="16">
        <v>448</v>
      </c>
      <c r="H12" s="16">
        <v>934.4</v>
      </c>
      <c r="I12" s="16">
        <v>601.6</v>
      </c>
      <c r="J12" s="16">
        <v>499.2</v>
      </c>
      <c r="K12" s="16">
        <v>524.79999999999995</v>
      </c>
      <c r="L12" s="16">
        <v>1561.6</v>
      </c>
      <c r="M12" s="16">
        <v>614.4</v>
      </c>
      <c r="N12" s="16">
        <v>1446.4</v>
      </c>
      <c r="O12" s="16">
        <v>160</v>
      </c>
      <c r="P12" s="16">
        <v>41.6</v>
      </c>
      <c r="Q12" s="16">
        <v>41.6</v>
      </c>
      <c r="R12" s="16">
        <v>88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32</v>
      </c>
      <c r="E13" s="16">
        <v>48</v>
      </c>
      <c r="F13" s="16">
        <v>28.8</v>
      </c>
      <c r="G13" s="16">
        <v>54.4</v>
      </c>
      <c r="H13" s="16">
        <v>28.8</v>
      </c>
      <c r="I13" s="16">
        <v>28.8</v>
      </c>
      <c r="J13" s="16">
        <v>35.200000000000003</v>
      </c>
      <c r="K13" s="16">
        <v>19.2</v>
      </c>
      <c r="L13" s="16">
        <v>51.2</v>
      </c>
      <c r="M13" s="16">
        <v>35.200000000000003</v>
      </c>
      <c r="N13" s="16">
        <v>38.4</v>
      </c>
      <c r="O13" s="16">
        <v>6.4</v>
      </c>
      <c r="P13" s="16">
        <v>0.8</v>
      </c>
      <c r="Q13" s="16">
        <v>0.8</v>
      </c>
      <c r="R13" s="16">
        <v>4.8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33</v>
      </c>
      <c r="E14" s="16">
        <v>1.6</v>
      </c>
      <c r="F14" s="16"/>
      <c r="G14" s="16">
        <v>1.6</v>
      </c>
      <c r="H14" s="16"/>
      <c r="I14" s="16">
        <v>9.6</v>
      </c>
      <c r="J14" s="16">
        <v>1.6</v>
      </c>
      <c r="K14" s="16"/>
      <c r="L14" s="16">
        <v>1.6</v>
      </c>
      <c r="M14" s="16">
        <v>0.4</v>
      </c>
      <c r="N14" s="16">
        <v>1.6</v>
      </c>
      <c r="O14" s="16">
        <v>0.8</v>
      </c>
      <c r="P14" s="16">
        <v>12.8</v>
      </c>
      <c r="Q14" s="16">
        <v>4.8</v>
      </c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34</v>
      </c>
      <c r="E15" s="16"/>
      <c r="F15" s="16">
        <v>1.6</v>
      </c>
      <c r="G15" s="16"/>
      <c r="H15" s="16">
        <v>1.6</v>
      </c>
      <c r="I15" s="16">
        <v>1.6</v>
      </c>
      <c r="J15" s="16"/>
      <c r="K15" s="16">
        <v>1.6</v>
      </c>
      <c r="L15" s="16"/>
      <c r="M15" s="16"/>
      <c r="N15" s="16"/>
      <c r="O15" s="16"/>
      <c r="P15" s="16"/>
      <c r="Q15" s="16"/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35</v>
      </c>
      <c r="E16" s="16"/>
      <c r="F16" s="16">
        <v>6.4</v>
      </c>
      <c r="G16" s="16">
        <v>0.8</v>
      </c>
      <c r="H16" s="16">
        <v>0.8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36</v>
      </c>
      <c r="E17" s="16">
        <v>0.8</v>
      </c>
      <c r="F17" s="16">
        <v>0.8</v>
      </c>
      <c r="G17" s="16"/>
      <c r="H17" s="16">
        <v>0.8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5" t="s">
        <v>37</v>
      </c>
      <c r="E18" s="16">
        <v>16</v>
      </c>
      <c r="F18" s="16">
        <v>1.6</v>
      </c>
      <c r="G18" s="16">
        <v>9.6</v>
      </c>
      <c r="H18" s="16">
        <v>3.2</v>
      </c>
      <c r="I18" s="16">
        <v>6.4</v>
      </c>
      <c r="J18" s="16">
        <v>6.4</v>
      </c>
      <c r="K18" s="16">
        <v>0.8</v>
      </c>
      <c r="L18" s="16"/>
      <c r="M18" s="16"/>
      <c r="N18" s="16">
        <v>0.8</v>
      </c>
      <c r="O18" s="16">
        <v>0.2</v>
      </c>
      <c r="P18" s="16">
        <v>0.4</v>
      </c>
      <c r="Q18" s="16">
        <v>0.8</v>
      </c>
      <c r="R18" s="16">
        <v>0.8</v>
      </c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38</v>
      </c>
      <c r="E19" s="16">
        <v>6.4</v>
      </c>
      <c r="F19" s="16"/>
      <c r="G19" s="16"/>
      <c r="H19" s="16">
        <v>1.6</v>
      </c>
      <c r="I19" s="16">
        <v>1.6</v>
      </c>
      <c r="J19" s="16">
        <v>1.6</v>
      </c>
      <c r="K19" s="16">
        <v>1.6</v>
      </c>
      <c r="L19" s="16"/>
      <c r="M19" s="16"/>
      <c r="N19" s="16">
        <v>0.4</v>
      </c>
      <c r="O19" s="16"/>
      <c r="P19" s="16"/>
      <c r="Q19" s="16"/>
      <c r="R19" s="16"/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39</v>
      </c>
      <c r="E20" s="16"/>
      <c r="F20" s="16">
        <v>0.8</v>
      </c>
      <c r="G20" s="16">
        <v>0.8</v>
      </c>
      <c r="H20" s="16">
        <v>1.6</v>
      </c>
      <c r="I20" s="16"/>
      <c r="J20" s="16">
        <v>0.8</v>
      </c>
      <c r="K20" s="16"/>
      <c r="L20" s="16"/>
      <c r="M20" s="16"/>
      <c r="N20" s="16">
        <v>3.2</v>
      </c>
      <c r="O20" s="16"/>
      <c r="P20" s="16">
        <v>0.8</v>
      </c>
      <c r="Q20" s="16"/>
      <c r="R20" s="16">
        <v>0.4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8" t="s">
        <v>40</v>
      </c>
      <c r="E21" s="16">
        <v>6.4</v>
      </c>
      <c r="F21" s="16">
        <v>1.6</v>
      </c>
      <c r="G21" s="16"/>
      <c r="H21" s="16"/>
      <c r="I21" s="16"/>
      <c r="J21" s="16">
        <v>1.6</v>
      </c>
      <c r="K21" s="16">
        <v>3.2</v>
      </c>
      <c r="L21" s="16">
        <v>9.6</v>
      </c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41</v>
      </c>
      <c r="E22" s="16">
        <v>9.6</v>
      </c>
      <c r="F22" s="16"/>
      <c r="G22" s="16"/>
      <c r="H22" s="16"/>
      <c r="I22" s="16">
        <v>6.4</v>
      </c>
      <c r="J22" s="16">
        <v>3.2</v>
      </c>
      <c r="K22" s="16"/>
      <c r="L22" s="16"/>
      <c r="M22" s="16"/>
      <c r="N22" s="16">
        <v>3.2</v>
      </c>
      <c r="O22" s="16">
        <v>3.2</v>
      </c>
      <c r="P22" s="16"/>
      <c r="Q22" s="16">
        <v>1.6</v>
      </c>
      <c r="R22" s="16">
        <v>1.6</v>
      </c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42</v>
      </c>
      <c r="E23" s="16">
        <v>0.8</v>
      </c>
      <c r="F23" s="16"/>
      <c r="G23" s="16"/>
      <c r="H23" s="16"/>
      <c r="I23" s="16">
        <v>0.4</v>
      </c>
      <c r="J23" s="16"/>
      <c r="K23" s="16"/>
      <c r="L23" s="16"/>
      <c r="M23" s="16"/>
      <c r="N23" s="16"/>
      <c r="O23" s="16"/>
      <c r="P23" s="16"/>
      <c r="Q23" s="16">
        <v>0.4</v>
      </c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43</v>
      </c>
      <c r="E24" s="16">
        <v>3.2</v>
      </c>
      <c r="F24" s="16">
        <v>1.6</v>
      </c>
      <c r="G24" s="16">
        <v>1.6</v>
      </c>
      <c r="H24" s="16"/>
      <c r="I24" s="16">
        <v>1.6</v>
      </c>
      <c r="J24" s="16">
        <v>3.2</v>
      </c>
      <c r="K24" s="16">
        <v>1.6</v>
      </c>
      <c r="L24" s="16">
        <v>1.6</v>
      </c>
      <c r="M24" s="16">
        <v>4.8</v>
      </c>
      <c r="N24" s="16"/>
      <c r="O24" s="16"/>
      <c r="P24" s="16"/>
      <c r="Q24" s="16">
        <v>0.8</v>
      </c>
      <c r="R24" s="16">
        <v>0.4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8" t="s">
        <v>44</v>
      </c>
      <c r="E25" s="16"/>
      <c r="F25" s="16"/>
      <c r="G25" s="16"/>
      <c r="H25" s="16">
        <v>1.6</v>
      </c>
      <c r="I25" s="16">
        <v>0.8</v>
      </c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45</v>
      </c>
      <c r="E26" s="16">
        <v>6.4</v>
      </c>
      <c r="F26" s="16"/>
      <c r="G26" s="16">
        <v>9.6</v>
      </c>
      <c r="H26" s="16"/>
      <c r="I26" s="16"/>
      <c r="J26" s="16">
        <v>6.4</v>
      </c>
      <c r="K26" s="16"/>
      <c r="L26" s="16"/>
      <c r="M26" s="16"/>
      <c r="N26" s="16"/>
      <c r="O26" s="16"/>
      <c r="P26" s="16"/>
      <c r="Q26" s="16"/>
      <c r="R26" s="16"/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46</v>
      </c>
      <c r="E27" s="16">
        <v>1.6</v>
      </c>
      <c r="F27" s="16"/>
      <c r="G27" s="16"/>
      <c r="H27" s="16"/>
      <c r="I27" s="16">
        <v>0.4</v>
      </c>
      <c r="J27" s="16"/>
      <c r="K27" s="16"/>
      <c r="L27" s="16"/>
      <c r="M27" s="16"/>
      <c r="N27" s="16">
        <v>0.8</v>
      </c>
      <c r="O27" s="16"/>
      <c r="P27" s="16"/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47</v>
      </c>
      <c r="E28" s="16"/>
      <c r="F28" s="16">
        <v>3.2</v>
      </c>
      <c r="G28" s="16"/>
      <c r="H28" s="16"/>
      <c r="I28" s="16"/>
      <c r="J28" s="16"/>
      <c r="K28" s="16"/>
      <c r="L28" s="16">
        <v>0.8</v>
      </c>
      <c r="M28" s="16"/>
      <c r="N28" s="16"/>
      <c r="O28" s="16"/>
      <c r="P28" s="16"/>
      <c r="Q28" s="16"/>
      <c r="R28" s="16"/>
      <c r="S28" s="17"/>
    </row>
    <row r="29" spans="1:19" ht="18.75" customHeight="1" x14ac:dyDescent="0.15">
      <c r="A29" s="15">
        <v>18</v>
      </c>
      <c r="B29" s="15" t="s">
        <v>48</v>
      </c>
      <c r="C29" s="15" t="s">
        <v>49</v>
      </c>
      <c r="D29" s="18" t="s">
        <v>50</v>
      </c>
      <c r="E29" s="16"/>
      <c r="F29" s="16">
        <v>0.8</v>
      </c>
      <c r="G29" s="16"/>
      <c r="H29" s="16"/>
      <c r="I29" s="16">
        <v>0.8</v>
      </c>
      <c r="J29" s="16"/>
      <c r="K29" s="16"/>
      <c r="L29" s="16"/>
      <c r="M29" s="16">
        <v>0.8</v>
      </c>
      <c r="N29" s="16">
        <v>1.6</v>
      </c>
      <c r="O29" s="16">
        <v>0.8</v>
      </c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48</v>
      </c>
      <c r="C30" s="15" t="s">
        <v>51</v>
      </c>
      <c r="D30" s="18" t="s">
        <v>52</v>
      </c>
      <c r="E30" s="16"/>
      <c r="F30" s="16"/>
      <c r="G30" s="16"/>
      <c r="H30" s="16">
        <v>1.6</v>
      </c>
      <c r="I30" s="16"/>
      <c r="J30" s="16"/>
      <c r="K30" s="16"/>
      <c r="L30" s="16"/>
      <c r="M30" s="16"/>
      <c r="N30" s="16">
        <v>6.4</v>
      </c>
      <c r="O30" s="16">
        <v>3.2</v>
      </c>
      <c r="P30" s="16"/>
      <c r="Q30" s="16"/>
      <c r="R30" s="16">
        <v>1.6</v>
      </c>
      <c r="S30" s="17"/>
    </row>
    <row r="31" spans="1:19" ht="18.75" customHeight="1" x14ac:dyDescent="0.15">
      <c r="A31" s="15">
        <v>20</v>
      </c>
      <c r="B31" s="15" t="s">
        <v>48</v>
      </c>
      <c r="C31" s="15" t="s">
        <v>53</v>
      </c>
      <c r="D31" s="18" t="s">
        <v>54</v>
      </c>
      <c r="E31" s="16">
        <v>6.4</v>
      </c>
      <c r="F31" s="16">
        <v>12.8</v>
      </c>
      <c r="G31" s="16">
        <v>19.2</v>
      </c>
      <c r="H31" s="16">
        <v>28.8</v>
      </c>
      <c r="I31" s="16">
        <v>12.8</v>
      </c>
      <c r="J31" s="16">
        <v>6.4</v>
      </c>
      <c r="K31" s="16">
        <v>48</v>
      </c>
      <c r="L31" s="16">
        <v>19.2</v>
      </c>
      <c r="M31" s="16">
        <v>3.2</v>
      </c>
      <c r="N31" s="16">
        <v>19.2</v>
      </c>
      <c r="O31" s="16"/>
      <c r="P31" s="16"/>
      <c r="Q31" s="16"/>
      <c r="R31" s="16">
        <v>3.2</v>
      </c>
      <c r="S31" s="17"/>
    </row>
    <row r="32" spans="1:19" ht="18.75" customHeight="1" x14ac:dyDescent="0.15">
      <c r="A32" s="15">
        <v>21</v>
      </c>
      <c r="B32" s="15" t="s">
        <v>48</v>
      </c>
      <c r="C32" s="15" t="s">
        <v>53</v>
      </c>
      <c r="D32" s="18" t="s">
        <v>55</v>
      </c>
      <c r="E32" s="16">
        <v>448</v>
      </c>
      <c r="F32" s="16">
        <v>691.2</v>
      </c>
      <c r="G32" s="16">
        <v>473.6</v>
      </c>
      <c r="H32" s="16">
        <v>588.79999999999995</v>
      </c>
      <c r="I32" s="16">
        <v>435.2</v>
      </c>
      <c r="J32" s="16">
        <v>652.79999999999995</v>
      </c>
      <c r="K32" s="16">
        <v>467.2</v>
      </c>
      <c r="L32" s="16">
        <v>156.80000000000001</v>
      </c>
      <c r="M32" s="16">
        <v>30.4</v>
      </c>
      <c r="N32" s="16">
        <v>396.8</v>
      </c>
      <c r="O32" s="16">
        <v>46.4</v>
      </c>
      <c r="P32" s="16">
        <v>6.4</v>
      </c>
      <c r="Q32" s="16">
        <v>16</v>
      </c>
      <c r="R32" s="16">
        <v>9.6</v>
      </c>
      <c r="S32" s="17"/>
    </row>
    <row r="33" spans="1:19" ht="18.75" customHeight="1" x14ac:dyDescent="0.15">
      <c r="A33" s="15">
        <v>22</v>
      </c>
      <c r="B33" s="15" t="s">
        <v>48</v>
      </c>
      <c r="C33" s="15" t="s">
        <v>53</v>
      </c>
      <c r="D33" s="18" t="s">
        <v>56</v>
      </c>
      <c r="E33" s="16"/>
      <c r="F33" s="16">
        <v>0.4</v>
      </c>
      <c r="G33" s="16">
        <v>6.4</v>
      </c>
      <c r="H33" s="16"/>
      <c r="I33" s="16"/>
      <c r="J33" s="16"/>
      <c r="K33" s="16">
        <v>3.2</v>
      </c>
      <c r="L33" s="16"/>
      <c r="M33" s="16"/>
      <c r="N33" s="16"/>
      <c r="O33" s="16">
        <v>0.8</v>
      </c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53</v>
      </c>
      <c r="D34" s="15" t="s">
        <v>57</v>
      </c>
      <c r="E34" s="16">
        <v>25.6</v>
      </c>
      <c r="F34" s="16">
        <v>32</v>
      </c>
      <c r="G34" s="16">
        <v>54.4</v>
      </c>
      <c r="H34" s="16">
        <v>35.200000000000003</v>
      </c>
      <c r="I34" s="16">
        <v>8</v>
      </c>
      <c r="J34" s="16">
        <v>32</v>
      </c>
      <c r="K34" s="16">
        <v>73.599999999999994</v>
      </c>
      <c r="L34" s="16">
        <v>48</v>
      </c>
      <c r="M34" s="16">
        <v>33.6</v>
      </c>
      <c r="N34" s="16">
        <v>35.200000000000003</v>
      </c>
      <c r="O34" s="16">
        <v>14.4</v>
      </c>
      <c r="P34" s="16">
        <v>22.4</v>
      </c>
      <c r="Q34" s="16">
        <v>22.4</v>
      </c>
      <c r="R34" s="16">
        <v>12.8</v>
      </c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5" t="s">
        <v>58</v>
      </c>
      <c r="E35" s="16"/>
      <c r="F35" s="16">
        <v>6.4</v>
      </c>
      <c r="G35" s="16">
        <v>16</v>
      </c>
      <c r="H35" s="16">
        <v>12.8</v>
      </c>
      <c r="I35" s="16">
        <v>3.2</v>
      </c>
      <c r="J35" s="16">
        <v>6.4</v>
      </c>
      <c r="K35" s="16">
        <v>9.6</v>
      </c>
      <c r="L35" s="16">
        <v>22.4</v>
      </c>
      <c r="M35" s="16">
        <v>4.8</v>
      </c>
      <c r="N35" s="16">
        <v>6.4</v>
      </c>
      <c r="O35" s="16">
        <v>1.6</v>
      </c>
      <c r="P35" s="16">
        <v>6.4</v>
      </c>
      <c r="Q35" s="16">
        <v>1.6</v>
      </c>
      <c r="R35" s="16">
        <v>0.8</v>
      </c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59</v>
      </c>
      <c r="E36" s="16">
        <v>41.6</v>
      </c>
      <c r="F36" s="16">
        <v>1.6</v>
      </c>
      <c r="G36" s="16">
        <v>48</v>
      </c>
      <c r="H36" s="16">
        <v>28.8</v>
      </c>
      <c r="I36" s="16">
        <v>57.6</v>
      </c>
      <c r="J36" s="16"/>
      <c r="K36" s="16">
        <v>12.8</v>
      </c>
      <c r="L36" s="16">
        <v>51.2</v>
      </c>
      <c r="M36" s="16"/>
      <c r="N36" s="16"/>
      <c r="O36" s="16"/>
      <c r="P36" s="16"/>
      <c r="Q36" s="16"/>
      <c r="R36" s="16">
        <v>4.8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5" t="s">
        <v>60</v>
      </c>
      <c r="E37" s="16">
        <v>22.4</v>
      </c>
      <c r="F37" s="16">
        <v>22.4</v>
      </c>
      <c r="G37" s="16">
        <v>35.200000000000003</v>
      </c>
      <c r="H37" s="16">
        <v>51.2</v>
      </c>
      <c r="I37" s="16">
        <v>25.6</v>
      </c>
      <c r="J37" s="16">
        <v>28.8</v>
      </c>
      <c r="K37" s="16">
        <v>19.2</v>
      </c>
      <c r="L37" s="16">
        <v>6.4</v>
      </c>
      <c r="M37" s="16">
        <v>8</v>
      </c>
      <c r="N37" s="16">
        <v>6.4</v>
      </c>
      <c r="O37" s="16">
        <v>3.2</v>
      </c>
      <c r="P37" s="16">
        <v>6.4</v>
      </c>
      <c r="Q37" s="16">
        <v>3.2</v>
      </c>
      <c r="R37" s="16">
        <v>1.6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61</v>
      </c>
      <c r="E38" s="16"/>
      <c r="F38" s="16">
        <v>6.4</v>
      </c>
      <c r="G38" s="16"/>
      <c r="H38" s="16">
        <v>1.6</v>
      </c>
      <c r="I38" s="16"/>
      <c r="J38" s="16">
        <v>44.8</v>
      </c>
      <c r="K38" s="16">
        <v>12.8</v>
      </c>
      <c r="L38" s="16"/>
      <c r="M38" s="16"/>
      <c r="N38" s="16"/>
      <c r="O38" s="16"/>
      <c r="P38" s="16"/>
      <c r="Q38" s="16"/>
      <c r="R38" s="16"/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62</v>
      </c>
      <c r="E39" s="16">
        <v>86.4</v>
      </c>
      <c r="F39" s="16">
        <v>89.6</v>
      </c>
      <c r="G39" s="16">
        <v>118.4</v>
      </c>
      <c r="H39" s="16">
        <v>131.19999999999999</v>
      </c>
      <c r="I39" s="16">
        <v>92.8</v>
      </c>
      <c r="J39" s="16">
        <v>70.400000000000006</v>
      </c>
      <c r="K39" s="16">
        <v>70.400000000000006</v>
      </c>
      <c r="L39" s="16">
        <v>12.8</v>
      </c>
      <c r="M39" s="16">
        <v>11.2</v>
      </c>
      <c r="N39" s="16">
        <v>48</v>
      </c>
      <c r="O39" s="16">
        <v>56</v>
      </c>
      <c r="P39" s="16"/>
      <c r="Q39" s="16">
        <v>4.8</v>
      </c>
      <c r="R39" s="16">
        <v>11.2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63</v>
      </c>
      <c r="E40" s="16">
        <v>9.6</v>
      </c>
      <c r="F40" s="16">
        <v>19.2</v>
      </c>
      <c r="G40" s="16">
        <v>32</v>
      </c>
      <c r="H40" s="16">
        <v>67.2</v>
      </c>
      <c r="I40" s="16">
        <v>41.6</v>
      </c>
      <c r="J40" s="16">
        <v>80</v>
      </c>
      <c r="K40" s="16">
        <v>35.200000000000003</v>
      </c>
      <c r="L40" s="16">
        <v>51.2</v>
      </c>
      <c r="M40" s="16">
        <v>12.8</v>
      </c>
      <c r="N40" s="16">
        <v>105.6</v>
      </c>
      <c r="O40" s="16">
        <v>8</v>
      </c>
      <c r="P40" s="16"/>
      <c r="Q40" s="16"/>
      <c r="R40" s="16">
        <v>1.6</v>
      </c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64</v>
      </c>
      <c r="E41" s="16">
        <v>6.4</v>
      </c>
      <c r="F41" s="16">
        <v>19.2</v>
      </c>
      <c r="G41" s="16">
        <v>12.8</v>
      </c>
      <c r="H41" s="16">
        <v>12.8</v>
      </c>
      <c r="I41" s="16">
        <v>1.6</v>
      </c>
      <c r="J41" s="16">
        <v>22.4</v>
      </c>
      <c r="K41" s="16">
        <v>12.8</v>
      </c>
      <c r="L41" s="16">
        <v>1.6</v>
      </c>
      <c r="M41" s="16">
        <v>6.4</v>
      </c>
      <c r="N41" s="16"/>
      <c r="O41" s="16"/>
      <c r="P41" s="16">
        <v>0.8</v>
      </c>
      <c r="Q41" s="16"/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65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>
        <v>3.2</v>
      </c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66</v>
      </c>
      <c r="E43" s="16">
        <v>320</v>
      </c>
      <c r="F43" s="16">
        <v>41.6</v>
      </c>
      <c r="G43" s="16">
        <v>70.400000000000006</v>
      </c>
      <c r="H43" s="16">
        <v>307.20000000000005</v>
      </c>
      <c r="I43" s="16">
        <v>204.8</v>
      </c>
      <c r="J43" s="16">
        <v>268.8</v>
      </c>
      <c r="K43" s="16">
        <v>230.4</v>
      </c>
      <c r="L43" s="16"/>
      <c r="M43" s="16"/>
      <c r="N43" s="16"/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67</v>
      </c>
      <c r="E44" s="16">
        <v>16</v>
      </c>
      <c r="F44" s="16"/>
      <c r="G44" s="16">
        <v>35.200000000000003</v>
      </c>
      <c r="H44" s="16">
        <v>12.8</v>
      </c>
      <c r="I44" s="16"/>
      <c r="J44" s="16"/>
      <c r="K44" s="16">
        <v>51.2</v>
      </c>
      <c r="L44" s="16">
        <v>19.2</v>
      </c>
      <c r="M44" s="16"/>
      <c r="N44" s="16">
        <v>6.4</v>
      </c>
      <c r="O44" s="16"/>
      <c r="P44" s="16"/>
      <c r="Q44" s="16"/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68</v>
      </c>
      <c r="E45" s="16">
        <v>1.6</v>
      </c>
      <c r="F45" s="16"/>
      <c r="G45" s="16"/>
      <c r="H45" s="16">
        <v>1.6</v>
      </c>
      <c r="I45" s="16"/>
      <c r="J45" s="16">
        <v>3.2</v>
      </c>
      <c r="K45" s="16">
        <v>1.6</v>
      </c>
      <c r="L45" s="16">
        <v>0.8</v>
      </c>
      <c r="M45" s="16">
        <v>3.2</v>
      </c>
      <c r="N45" s="16"/>
      <c r="O45" s="16"/>
      <c r="P45" s="16"/>
      <c r="Q45" s="16"/>
      <c r="R45" s="16">
        <v>0.8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69</v>
      </c>
      <c r="E46" s="16"/>
      <c r="F46" s="16"/>
      <c r="G46" s="16">
        <v>25.6</v>
      </c>
      <c r="H46" s="16">
        <v>16</v>
      </c>
      <c r="I46" s="16">
        <v>41.6</v>
      </c>
      <c r="J46" s="16">
        <v>140.80000000000001</v>
      </c>
      <c r="K46" s="16">
        <v>48</v>
      </c>
      <c r="L46" s="16"/>
      <c r="M46" s="16"/>
      <c r="N46" s="16"/>
      <c r="O46" s="16"/>
      <c r="P46" s="16"/>
      <c r="Q46" s="16"/>
      <c r="R46" s="16"/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70</v>
      </c>
      <c r="E47" s="16"/>
      <c r="F47" s="16">
        <v>6.4</v>
      </c>
      <c r="G47" s="16">
        <v>6.4</v>
      </c>
      <c r="H47" s="16">
        <v>19.2</v>
      </c>
      <c r="I47" s="16"/>
      <c r="J47" s="16">
        <v>16</v>
      </c>
      <c r="K47" s="16">
        <v>9.6</v>
      </c>
      <c r="L47" s="16"/>
      <c r="M47" s="16"/>
      <c r="N47" s="16"/>
      <c r="O47" s="16">
        <v>3.2</v>
      </c>
      <c r="P47" s="16"/>
      <c r="Q47" s="16"/>
      <c r="R47" s="16"/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71</v>
      </c>
      <c r="E48" s="16">
        <v>3.2</v>
      </c>
      <c r="F48" s="16">
        <v>35.200000000000003</v>
      </c>
      <c r="G48" s="16">
        <v>19.2</v>
      </c>
      <c r="H48" s="16">
        <v>35.200000000000003</v>
      </c>
      <c r="I48" s="16">
        <v>6.4</v>
      </c>
      <c r="J48" s="16">
        <v>25.6</v>
      </c>
      <c r="K48" s="16"/>
      <c r="L48" s="16">
        <v>3.2</v>
      </c>
      <c r="M48" s="16"/>
      <c r="N48" s="16">
        <v>6.4</v>
      </c>
      <c r="O48" s="16"/>
      <c r="P48" s="16"/>
      <c r="Q48" s="16"/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72</v>
      </c>
      <c r="E49" s="16">
        <v>19.2</v>
      </c>
      <c r="F49" s="16"/>
      <c r="G49" s="16"/>
      <c r="H49" s="16"/>
      <c r="I49" s="16"/>
      <c r="J49" s="16">
        <v>22.4</v>
      </c>
      <c r="K49" s="16"/>
      <c r="L49" s="16"/>
      <c r="M49" s="16"/>
      <c r="N49" s="16"/>
      <c r="O49" s="16"/>
      <c r="P49" s="16"/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73</v>
      </c>
      <c r="E50" s="16">
        <v>12.8</v>
      </c>
      <c r="F50" s="16">
        <v>35.200000000000003</v>
      </c>
      <c r="G50" s="16"/>
      <c r="H50" s="16">
        <v>28.8</v>
      </c>
      <c r="I50" s="16">
        <v>12.8</v>
      </c>
      <c r="J50" s="16">
        <v>16</v>
      </c>
      <c r="K50" s="16">
        <v>28.8</v>
      </c>
      <c r="L50" s="16"/>
      <c r="M50" s="16"/>
      <c r="N50" s="16"/>
      <c r="O50" s="16">
        <v>9.6</v>
      </c>
      <c r="P50" s="16">
        <v>6.4</v>
      </c>
      <c r="Q50" s="16">
        <v>3.2</v>
      </c>
      <c r="R50" s="16"/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5" t="s">
        <v>74</v>
      </c>
      <c r="E51" s="16"/>
      <c r="F51" s="16">
        <v>12.8</v>
      </c>
      <c r="G51" s="16"/>
      <c r="H51" s="16">
        <v>9.6</v>
      </c>
      <c r="I51" s="16"/>
      <c r="J51" s="16"/>
      <c r="K51" s="16">
        <v>12.8</v>
      </c>
      <c r="L51" s="16"/>
      <c r="M51" s="16"/>
      <c r="N51" s="16"/>
      <c r="O51" s="16">
        <v>3.2</v>
      </c>
      <c r="P51" s="16">
        <v>3.2</v>
      </c>
      <c r="Q51" s="16">
        <v>4.8</v>
      </c>
      <c r="R51" s="16">
        <v>1.6</v>
      </c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75</v>
      </c>
      <c r="E52" s="16"/>
      <c r="F52" s="16">
        <v>1.6</v>
      </c>
      <c r="G52" s="16">
        <v>0.8</v>
      </c>
      <c r="H52" s="16">
        <v>1.6</v>
      </c>
      <c r="I52" s="16">
        <v>1.6</v>
      </c>
      <c r="J52" s="16">
        <v>0.8</v>
      </c>
      <c r="K52" s="16">
        <v>0.8</v>
      </c>
      <c r="L52" s="16">
        <v>0.8</v>
      </c>
      <c r="M52" s="16"/>
      <c r="N52" s="16"/>
      <c r="O52" s="16"/>
      <c r="P52" s="16"/>
      <c r="Q52" s="16"/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76</v>
      </c>
      <c r="E53" s="16"/>
      <c r="F53" s="16"/>
      <c r="G53" s="16">
        <v>16</v>
      </c>
      <c r="H53" s="16">
        <v>6.4</v>
      </c>
      <c r="I53" s="16">
        <v>12.8</v>
      </c>
      <c r="J53" s="16">
        <v>25.6</v>
      </c>
      <c r="K53" s="16">
        <v>6.4</v>
      </c>
      <c r="L53" s="16"/>
      <c r="M53" s="16"/>
      <c r="N53" s="16"/>
      <c r="O53" s="16"/>
      <c r="P53" s="16"/>
      <c r="Q53" s="16"/>
      <c r="R53" s="16"/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77</v>
      </c>
      <c r="E54" s="16">
        <v>473.6</v>
      </c>
      <c r="F54" s="16">
        <v>512</v>
      </c>
      <c r="G54" s="16">
        <v>188.8</v>
      </c>
      <c r="H54" s="16">
        <v>172.8</v>
      </c>
      <c r="I54" s="16">
        <v>416</v>
      </c>
      <c r="J54" s="16">
        <v>217.6</v>
      </c>
      <c r="K54" s="16">
        <v>99.2</v>
      </c>
      <c r="L54" s="16">
        <v>262.39999999999998</v>
      </c>
      <c r="M54" s="16">
        <v>25.6</v>
      </c>
      <c r="N54" s="16">
        <v>115.2</v>
      </c>
      <c r="O54" s="16">
        <v>51.2</v>
      </c>
      <c r="P54" s="16">
        <v>9.6</v>
      </c>
      <c r="Q54" s="16">
        <v>4.8</v>
      </c>
      <c r="R54" s="16">
        <v>19.2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5" t="s">
        <v>78</v>
      </c>
      <c r="E55" s="16"/>
      <c r="F55" s="16"/>
      <c r="G55" s="16"/>
      <c r="H55" s="16"/>
      <c r="I55" s="16"/>
      <c r="J55" s="16"/>
      <c r="K55" s="16"/>
      <c r="L55" s="16"/>
      <c r="M55" s="16">
        <v>25.6</v>
      </c>
      <c r="N55" s="16"/>
      <c r="O55" s="16"/>
      <c r="P55" s="16"/>
      <c r="Q55" s="16"/>
      <c r="R55" s="16"/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5" t="s">
        <v>79</v>
      </c>
      <c r="E56" s="16">
        <v>1.6</v>
      </c>
      <c r="F56" s="16">
        <v>1.6</v>
      </c>
      <c r="G56" s="16">
        <v>1.6</v>
      </c>
      <c r="H56" s="16">
        <v>0.8</v>
      </c>
      <c r="I56" s="16">
        <v>0.8</v>
      </c>
      <c r="J56" s="16">
        <v>9.6</v>
      </c>
      <c r="K56" s="16">
        <v>0.8</v>
      </c>
      <c r="L56" s="16">
        <v>1.6</v>
      </c>
      <c r="M56" s="16">
        <v>0.8</v>
      </c>
      <c r="N56" s="16">
        <v>1.6</v>
      </c>
      <c r="O56" s="16">
        <v>0.4</v>
      </c>
      <c r="P56" s="16"/>
      <c r="Q56" s="16">
        <v>0.4</v>
      </c>
      <c r="R56" s="16">
        <v>3.2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80</v>
      </c>
      <c r="E57" s="16">
        <v>0.8</v>
      </c>
      <c r="F57" s="16"/>
      <c r="G57" s="16">
        <v>6.4</v>
      </c>
      <c r="H57" s="16">
        <v>6.4</v>
      </c>
      <c r="I57" s="16">
        <v>1.6</v>
      </c>
      <c r="J57" s="16">
        <v>0.8</v>
      </c>
      <c r="K57" s="16">
        <v>9.6</v>
      </c>
      <c r="L57" s="16">
        <v>0.8</v>
      </c>
      <c r="M57" s="16"/>
      <c r="N57" s="16">
        <v>6.4</v>
      </c>
      <c r="O57" s="16">
        <v>0.8</v>
      </c>
      <c r="P57" s="16">
        <v>3.2</v>
      </c>
      <c r="Q57" s="16">
        <v>6.4</v>
      </c>
      <c r="R57" s="16">
        <v>0.4</v>
      </c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5" t="s">
        <v>81</v>
      </c>
      <c r="E58" s="16">
        <v>89.6</v>
      </c>
      <c r="F58" s="16"/>
      <c r="G58" s="16">
        <v>96</v>
      </c>
      <c r="H58" s="16">
        <v>169.6</v>
      </c>
      <c r="I58" s="16">
        <v>35.200000000000003</v>
      </c>
      <c r="J58" s="16">
        <v>102.4</v>
      </c>
      <c r="K58" s="16">
        <v>99.2</v>
      </c>
      <c r="L58" s="16">
        <v>105.6</v>
      </c>
      <c r="M58" s="16">
        <v>40</v>
      </c>
      <c r="N58" s="16">
        <v>118.4</v>
      </c>
      <c r="O58" s="16">
        <v>105.6</v>
      </c>
      <c r="P58" s="16">
        <v>11.2</v>
      </c>
      <c r="Q58" s="16">
        <v>20.8</v>
      </c>
      <c r="R58" s="16">
        <v>25.6</v>
      </c>
      <c r="S58" s="17"/>
    </row>
    <row r="59" spans="1:19" ht="18.75" customHeight="1" x14ac:dyDescent="0.15">
      <c r="A59" s="15">
        <v>48</v>
      </c>
      <c r="B59" s="15" t="s">
        <v>82</v>
      </c>
      <c r="C59" s="15" t="s">
        <v>83</v>
      </c>
      <c r="D59" s="15" t="s">
        <v>84</v>
      </c>
      <c r="E59" s="16"/>
      <c r="F59" s="16"/>
      <c r="G59" s="16"/>
      <c r="H59" s="16"/>
      <c r="I59" s="16"/>
      <c r="J59" s="16"/>
      <c r="K59" s="16"/>
      <c r="L59" s="16">
        <v>3.2</v>
      </c>
      <c r="M59" s="16"/>
      <c r="N59" s="16"/>
      <c r="O59" s="16"/>
      <c r="P59" s="16"/>
      <c r="Q59" s="16"/>
      <c r="R59" s="16"/>
      <c r="S59" s="17"/>
    </row>
    <row r="60" spans="1:19" ht="18.75" customHeight="1" x14ac:dyDescent="0.15">
      <c r="A60" s="15">
        <v>49</v>
      </c>
      <c r="B60" s="15" t="s">
        <v>85</v>
      </c>
      <c r="C60" s="15" t="s">
        <v>86</v>
      </c>
      <c r="D60" s="15" t="s">
        <v>87</v>
      </c>
      <c r="E60" s="16">
        <v>1.6</v>
      </c>
      <c r="F60" s="16">
        <v>12.8</v>
      </c>
      <c r="G60" s="16">
        <v>6.4</v>
      </c>
      <c r="H60" s="16">
        <v>28.8</v>
      </c>
      <c r="I60" s="16">
        <v>28.8</v>
      </c>
      <c r="J60" s="16">
        <v>9.6</v>
      </c>
      <c r="K60" s="16">
        <v>1.6</v>
      </c>
      <c r="L60" s="16">
        <v>25.6</v>
      </c>
      <c r="M60" s="16">
        <v>0.8</v>
      </c>
      <c r="N60" s="16">
        <v>3.2</v>
      </c>
      <c r="O60" s="16">
        <v>1.6</v>
      </c>
      <c r="P60" s="16">
        <v>6.4</v>
      </c>
      <c r="Q60" s="16">
        <v>0.4</v>
      </c>
      <c r="R60" s="16"/>
      <c r="S60" s="17"/>
    </row>
    <row r="61" spans="1:19" ht="18.75" customHeight="1" x14ac:dyDescent="0.15">
      <c r="A61" s="15">
        <v>50</v>
      </c>
      <c r="B61" s="15" t="s">
        <v>88</v>
      </c>
      <c r="C61" s="15" t="s">
        <v>89</v>
      </c>
      <c r="D61" s="15" t="s">
        <v>90</v>
      </c>
      <c r="E61" s="16">
        <v>9.6</v>
      </c>
      <c r="F61" s="16">
        <v>16</v>
      </c>
      <c r="G61" s="16">
        <v>6.4</v>
      </c>
      <c r="H61" s="16">
        <v>16</v>
      </c>
      <c r="I61" s="16">
        <v>12.8</v>
      </c>
      <c r="J61" s="16">
        <v>3.2</v>
      </c>
      <c r="K61" s="16"/>
      <c r="L61" s="16">
        <v>9.6</v>
      </c>
      <c r="M61" s="16">
        <v>3.2</v>
      </c>
      <c r="N61" s="16">
        <v>134.4</v>
      </c>
      <c r="O61" s="16">
        <v>43.2</v>
      </c>
      <c r="P61" s="16">
        <v>6.4</v>
      </c>
      <c r="Q61" s="16">
        <v>14.4</v>
      </c>
      <c r="R61" s="16">
        <v>28.8</v>
      </c>
      <c r="S61" s="17"/>
    </row>
    <row r="62" spans="1:19" ht="18.75" customHeight="1" x14ac:dyDescent="0.15">
      <c r="A62" s="15">
        <v>51</v>
      </c>
      <c r="B62" s="15" t="s">
        <v>91</v>
      </c>
      <c r="C62" s="15" t="s">
        <v>92</v>
      </c>
      <c r="D62" s="15" t="s">
        <v>93</v>
      </c>
      <c r="E62" s="16">
        <v>102.4</v>
      </c>
      <c r="F62" s="16">
        <v>35.200000000000003</v>
      </c>
      <c r="G62" s="16">
        <v>54.4</v>
      </c>
      <c r="H62" s="16">
        <v>41.6</v>
      </c>
      <c r="I62" s="16">
        <v>28.8</v>
      </c>
      <c r="J62" s="16">
        <v>35.200000000000003</v>
      </c>
      <c r="K62" s="16">
        <v>16</v>
      </c>
      <c r="L62" s="16">
        <v>99.2</v>
      </c>
      <c r="M62" s="16">
        <v>27.2</v>
      </c>
      <c r="N62" s="16">
        <v>76.8</v>
      </c>
      <c r="O62" s="16">
        <v>27.2</v>
      </c>
      <c r="P62" s="16">
        <v>8</v>
      </c>
      <c r="Q62" s="16">
        <v>17.600000000000001</v>
      </c>
      <c r="R62" s="16">
        <v>36.799999999999997</v>
      </c>
      <c r="S62" s="17"/>
    </row>
    <row r="63" spans="1:19" ht="18.75" customHeight="1" x14ac:dyDescent="0.15">
      <c r="A63" s="15">
        <v>52</v>
      </c>
      <c r="B63" s="15" t="s">
        <v>94</v>
      </c>
      <c r="C63" s="15" t="s">
        <v>95</v>
      </c>
      <c r="D63" s="18" t="s">
        <v>96</v>
      </c>
      <c r="E63" s="16">
        <v>0.8</v>
      </c>
      <c r="F63" s="16"/>
      <c r="G63" s="16">
        <v>0.8</v>
      </c>
      <c r="H63" s="16"/>
      <c r="I63" s="16">
        <v>0.8</v>
      </c>
      <c r="J63" s="16">
        <v>0.8</v>
      </c>
      <c r="K63" s="16"/>
      <c r="L63" s="16">
        <v>1.6</v>
      </c>
      <c r="M63" s="16"/>
      <c r="N63" s="16">
        <v>0.8</v>
      </c>
      <c r="O63" s="16"/>
      <c r="P63" s="16">
        <v>0.8</v>
      </c>
      <c r="Q63" s="16">
        <v>0.4</v>
      </c>
      <c r="R63" s="16">
        <v>0.8</v>
      </c>
      <c r="S63" s="17"/>
    </row>
    <row r="64" spans="1:19" ht="18.75" customHeight="1" x14ac:dyDescent="0.15">
      <c r="A64" s="15">
        <v>53</v>
      </c>
      <c r="B64" s="15" t="s">
        <v>94</v>
      </c>
      <c r="C64" s="15" t="s">
        <v>97</v>
      </c>
      <c r="D64" s="15" t="s">
        <v>98</v>
      </c>
      <c r="E64" s="16">
        <v>1.6</v>
      </c>
      <c r="F64" s="16">
        <v>1.6</v>
      </c>
      <c r="G64" s="16"/>
      <c r="H64" s="16"/>
      <c r="I64" s="16"/>
      <c r="J64" s="16"/>
      <c r="K64" s="16"/>
      <c r="L64" s="16">
        <v>0.8</v>
      </c>
      <c r="M64" s="16"/>
      <c r="N64" s="16"/>
      <c r="O64" s="16"/>
      <c r="P64" s="16">
        <v>0.4</v>
      </c>
      <c r="Q64" s="16"/>
      <c r="R64" s="16"/>
      <c r="S64" s="17"/>
    </row>
    <row r="65" spans="1:19" ht="18.75" customHeight="1" x14ac:dyDescent="0.15">
      <c r="A65" s="15">
        <v>54</v>
      </c>
      <c r="B65" s="15" t="s">
        <v>94</v>
      </c>
      <c r="C65" s="15" t="s">
        <v>97</v>
      </c>
      <c r="D65" s="15" t="s">
        <v>99</v>
      </c>
      <c r="E65" s="16"/>
      <c r="F65" s="16"/>
      <c r="G65" s="16"/>
      <c r="H65" s="16"/>
      <c r="I65" s="16"/>
      <c r="J65" s="16">
        <v>0.8</v>
      </c>
      <c r="K65" s="16"/>
      <c r="L65" s="16"/>
      <c r="M65" s="16"/>
      <c r="N65" s="16"/>
      <c r="O65" s="16"/>
      <c r="P65" s="16"/>
      <c r="Q65" s="16"/>
      <c r="R65" s="16"/>
      <c r="S65" s="17"/>
    </row>
    <row r="66" spans="1:19" ht="18.75" customHeight="1" x14ac:dyDescent="0.15">
      <c r="A66" s="15">
        <v>55</v>
      </c>
      <c r="B66" s="15" t="s">
        <v>94</v>
      </c>
      <c r="C66" s="15" t="s">
        <v>97</v>
      </c>
      <c r="D66" s="18" t="s">
        <v>100</v>
      </c>
      <c r="E66" s="16"/>
      <c r="F66" s="16"/>
      <c r="G66" s="16">
        <v>1.6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</row>
    <row r="67" spans="1:19" ht="18.75" customHeight="1" x14ac:dyDescent="0.15">
      <c r="A67" s="15">
        <v>56</v>
      </c>
      <c r="B67" s="15" t="s">
        <v>94</v>
      </c>
      <c r="C67" s="15" t="s">
        <v>97</v>
      </c>
      <c r="D67" s="15" t="s">
        <v>101</v>
      </c>
      <c r="E67" s="16">
        <v>1.6</v>
      </c>
      <c r="F67" s="16">
        <v>1.6</v>
      </c>
      <c r="G67" s="16">
        <v>1.6</v>
      </c>
      <c r="H67" s="16">
        <v>1.6</v>
      </c>
      <c r="I67" s="16">
        <v>1.6</v>
      </c>
      <c r="J67" s="16">
        <v>1.6</v>
      </c>
      <c r="K67" s="16">
        <v>0.8</v>
      </c>
      <c r="L67" s="16">
        <v>6.4</v>
      </c>
      <c r="M67" s="16">
        <v>0.8</v>
      </c>
      <c r="N67" s="16">
        <v>0.8</v>
      </c>
      <c r="O67" s="16">
        <v>0.8</v>
      </c>
      <c r="P67" s="16">
        <v>0.8</v>
      </c>
      <c r="Q67" s="16">
        <v>0.2</v>
      </c>
      <c r="R67" s="16">
        <v>1.6</v>
      </c>
      <c r="S67" s="17"/>
    </row>
    <row r="68" spans="1:19" ht="18.75" customHeight="1" x14ac:dyDescent="0.15">
      <c r="A68" s="15">
        <v>57</v>
      </c>
      <c r="B68" s="15" t="s">
        <v>94</v>
      </c>
      <c r="C68" s="15" t="s">
        <v>102</v>
      </c>
      <c r="D68" s="15" t="s">
        <v>103</v>
      </c>
      <c r="E68" s="16"/>
      <c r="F68" s="16">
        <v>0.8</v>
      </c>
      <c r="G68" s="16"/>
      <c r="H68" s="16">
        <v>0.8</v>
      </c>
      <c r="I68" s="16"/>
      <c r="J68" s="16">
        <v>0.8</v>
      </c>
      <c r="K68" s="16"/>
      <c r="L68" s="16"/>
      <c r="M68" s="16">
        <v>0.4</v>
      </c>
      <c r="N68" s="16">
        <v>3.2</v>
      </c>
      <c r="O68" s="16">
        <v>0.4</v>
      </c>
      <c r="P68" s="16">
        <v>0.4</v>
      </c>
      <c r="Q68" s="16"/>
      <c r="R68" s="16">
        <v>0.8</v>
      </c>
      <c r="S68" s="17"/>
    </row>
    <row r="69" spans="1:19" ht="18.75" customHeight="1" thickBot="1" x14ac:dyDescent="0.2">
      <c r="A69" s="15">
        <v>58</v>
      </c>
      <c r="B69" s="15" t="s">
        <v>104</v>
      </c>
      <c r="C69" s="15" t="s">
        <v>105</v>
      </c>
      <c r="D69" s="15" t="s">
        <v>106</v>
      </c>
      <c r="E69" s="16">
        <v>0.4</v>
      </c>
      <c r="F69" s="16"/>
      <c r="G69" s="16"/>
      <c r="H69" s="16"/>
      <c r="I69" s="16">
        <v>0.4</v>
      </c>
      <c r="J69" s="16">
        <v>1.6</v>
      </c>
      <c r="K69" s="16">
        <v>1.6</v>
      </c>
      <c r="L69" s="16">
        <v>0.8</v>
      </c>
      <c r="M69" s="16"/>
      <c r="N69" s="16">
        <v>0.4</v>
      </c>
      <c r="O69" s="16"/>
      <c r="P69" s="16"/>
      <c r="Q69" s="16"/>
      <c r="R69" s="16">
        <v>0.4</v>
      </c>
      <c r="S69" s="17"/>
    </row>
    <row r="70" spans="1:19" ht="18.75" customHeight="1" thickTop="1" x14ac:dyDescent="0.15">
      <c r="A70" s="19" t="s">
        <v>107</v>
      </c>
      <c r="B70" s="19"/>
      <c r="C70" s="19"/>
      <c r="D70" s="19"/>
      <c r="E70" s="20">
        <f>SUM(E12:E69)</f>
        <v>2174.8000000000002</v>
      </c>
      <c r="F70" s="20">
        <f t="shared" ref="F70:R70" si="0">SUM(F12:F69)</f>
        <v>2264.4</v>
      </c>
      <c r="G70" s="20">
        <f t="shared" si="0"/>
        <v>1880.0000000000005</v>
      </c>
      <c r="H70" s="20">
        <f t="shared" si="0"/>
        <v>2811.2000000000003</v>
      </c>
      <c r="I70" s="20">
        <f t="shared" si="0"/>
        <v>2145.1999999999998</v>
      </c>
      <c r="J70" s="20">
        <f t="shared" si="0"/>
        <v>2406.4</v>
      </c>
      <c r="K70" s="20">
        <f t="shared" si="0"/>
        <v>1935.9999999999995</v>
      </c>
      <c r="L70" s="20">
        <f t="shared" si="0"/>
        <v>2537.5999999999995</v>
      </c>
      <c r="M70" s="20">
        <f t="shared" si="0"/>
        <v>893.59999999999991</v>
      </c>
      <c r="N70" s="20">
        <f t="shared" si="0"/>
        <v>2594.400000000001</v>
      </c>
      <c r="O70" s="20">
        <f t="shared" si="0"/>
        <v>552.20000000000005</v>
      </c>
      <c r="P70" s="20">
        <f t="shared" si="0"/>
        <v>155.60000000000005</v>
      </c>
      <c r="Q70" s="20">
        <f t="shared" si="0"/>
        <v>172.2</v>
      </c>
      <c r="R70" s="20">
        <f t="shared" si="0"/>
        <v>266.39999999999998</v>
      </c>
    </row>
    <row r="71" spans="1:19" ht="18.75" customHeight="1" x14ac:dyDescent="0.15">
      <c r="A71" s="21" t="s">
        <v>108</v>
      </c>
      <c r="B71" s="22"/>
      <c r="C71" s="23" t="s">
        <v>109</v>
      </c>
      <c r="D71" s="24"/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/>
      <c r="Q71" s="16">
        <v>0</v>
      </c>
      <c r="R71" s="16">
        <v>0</v>
      </c>
    </row>
    <row r="72" spans="1:19" ht="18.75" customHeight="1" x14ac:dyDescent="0.15">
      <c r="A72" s="25"/>
      <c r="B72" s="26"/>
      <c r="C72" s="23" t="s">
        <v>28</v>
      </c>
      <c r="D72" s="27"/>
      <c r="E72" s="16">
        <f t="shared" ref="E72:R72" si="1">E12</f>
        <v>371.2</v>
      </c>
      <c r="F72" s="16">
        <f t="shared" si="1"/>
        <v>601.6</v>
      </c>
      <c r="G72" s="16">
        <f t="shared" si="1"/>
        <v>448</v>
      </c>
      <c r="H72" s="16">
        <f t="shared" si="1"/>
        <v>934.4</v>
      </c>
      <c r="I72" s="16">
        <f t="shared" si="1"/>
        <v>601.6</v>
      </c>
      <c r="J72" s="16">
        <f t="shared" si="1"/>
        <v>499.2</v>
      </c>
      <c r="K72" s="16">
        <f t="shared" si="1"/>
        <v>524.79999999999995</v>
      </c>
      <c r="L72" s="16">
        <f t="shared" si="1"/>
        <v>1561.6</v>
      </c>
      <c r="M72" s="16">
        <f t="shared" si="1"/>
        <v>614.4</v>
      </c>
      <c r="N72" s="16">
        <f t="shared" si="1"/>
        <v>1446.4</v>
      </c>
      <c r="O72" s="16">
        <f t="shared" si="1"/>
        <v>160</v>
      </c>
      <c r="P72" s="16">
        <f t="shared" si="1"/>
        <v>41.6</v>
      </c>
      <c r="Q72" s="16">
        <f t="shared" si="1"/>
        <v>41.6</v>
      </c>
      <c r="R72" s="16">
        <f t="shared" si="1"/>
        <v>88</v>
      </c>
    </row>
    <row r="73" spans="1:19" ht="18.75" customHeight="1" x14ac:dyDescent="0.15">
      <c r="A73" s="25"/>
      <c r="B73" s="26"/>
      <c r="C73" s="23" t="s">
        <v>31</v>
      </c>
      <c r="D73" s="27"/>
      <c r="E73" s="16">
        <f t="shared" ref="E73:R73" si="2">SUM(E13:E28)</f>
        <v>100.80000000000001</v>
      </c>
      <c r="F73" s="16">
        <f t="shared" si="2"/>
        <v>46.400000000000006</v>
      </c>
      <c r="G73" s="16">
        <f t="shared" si="2"/>
        <v>78.399999999999977</v>
      </c>
      <c r="H73" s="16">
        <f t="shared" si="2"/>
        <v>40.000000000000007</v>
      </c>
      <c r="I73" s="16">
        <f t="shared" si="2"/>
        <v>57.599999999999994</v>
      </c>
      <c r="J73" s="16">
        <f t="shared" si="2"/>
        <v>60.000000000000007</v>
      </c>
      <c r="K73" s="16">
        <f t="shared" si="2"/>
        <v>28.000000000000004</v>
      </c>
      <c r="L73" s="16">
        <f t="shared" si="2"/>
        <v>64.8</v>
      </c>
      <c r="M73" s="16">
        <f t="shared" si="2"/>
        <v>40.4</v>
      </c>
      <c r="N73" s="16">
        <f t="shared" si="2"/>
        <v>48.4</v>
      </c>
      <c r="O73" s="16">
        <f t="shared" si="2"/>
        <v>10.600000000000001</v>
      </c>
      <c r="P73" s="16">
        <f t="shared" si="2"/>
        <v>14.800000000000002</v>
      </c>
      <c r="Q73" s="16">
        <f t="shared" si="2"/>
        <v>9.2000000000000011</v>
      </c>
      <c r="R73" s="16">
        <f t="shared" si="2"/>
        <v>8</v>
      </c>
    </row>
    <row r="74" spans="1:19" ht="18.75" customHeight="1" x14ac:dyDescent="0.15">
      <c r="A74" s="25"/>
      <c r="B74" s="26"/>
      <c r="C74" s="23" t="s">
        <v>110</v>
      </c>
      <c r="D74" s="27"/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</row>
    <row r="75" spans="1:19" ht="18.75" customHeight="1" x14ac:dyDescent="0.15">
      <c r="A75" s="25"/>
      <c r="B75" s="26"/>
      <c r="C75" s="23" t="s">
        <v>111</v>
      </c>
      <c r="D75" s="27"/>
      <c r="E75" s="16">
        <f t="shared" ref="E75:R76" si="3">SUM(E29:E29)</f>
        <v>0</v>
      </c>
      <c r="F75" s="16">
        <f t="shared" si="3"/>
        <v>0.8</v>
      </c>
      <c r="G75" s="16">
        <f t="shared" si="3"/>
        <v>0</v>
      </c>
      <c r="H75" s="16">
        <f t="shared" si="3"/>
        <v>0</v>
      </c>
      <c r="I75" s="16">
        <f t="shared" si="3"/>
        <v>0.8</v>
      </c>
      <c r="J75" s="16">
        <f t="shared" si="3"/>
        <v>0</v>
      </c>
      <c r="K75" s="16">
        <f t="shared" si="3"/>
        <v>0</v>
      </c>
      <c r="L75" s="16">
        <f t="shared" si="3"/>
        <v>0</v>
      </c>
      <c r="M75" s="16">
        <f t="shared" si="3"/>
        <v>0.8</v>
      </c>
      <c r="N75" s="16">
        <f t="shared" si="3"/>
        <v>1.6</v>
      </c>
      <c r="O75" s="16">
        <f t="shared" si="3"/>
        <v>0.8</v>
      </c>
      <c r="P75" s="16">
        <f t="shared" si="3"/>
        <v>0</v>
      </c>
      <c r="Q75" s="16">
        <f t="shared" si="3"/>
        <v>0</v>
      </c>
      <c r="R75" s="16">
        <f t="shared" si="3"/>
        <v>0</v>
      </c>
    </row>
    <row r="76" spans="1:19" ht="18.75" customHeight="1" x14ac:dyDescent="0.15">
      <c r="A76" s="25"/>
      <c r="B76" s="26"/>
      <c r="C76" s="23" t="s">
        <v>51</v>
      </c>
      <c r="D76" s="27"/>
      <c r="E76" s="16">
        <f t="shared" si="3"/>
        <v>0</v>
      </c>
      <c r="F76" s="16">
        <f t="shared" si="3"/>
        <v>0</v>
      </c>
      <c r="G76" s="16">
        <f t="shared" si="3"/>
        <v>0</v>
      </c>
      <c r="H76" s="16">
        <f t="shared" si="3"/>
        <v>1.6</v>
      </c>
      <c r="I76" s="16">
        <f t="shared" si="3"/>
        <v>0</v>
      </c>
      <c r="J76" s="16">
        <f t="shared" si="3"/>
        <v>0</v>
      </c>
      <c r="K76" s="16">
        <f t="shared" si="3"/>
        <v>0</v>
      </c>
      <c r="L76" s="16">
        <f t="shared" si="3"/>
        <v>0</v>
      </c>
      <c r="M76" s="16">
        <f t="shared" si="3"/>
        <v>0</v>
      </c>
      <c r="N76" s="16">
        <f t="shared" si="3"/>
        <v>6.4</v>
      </c>
      <c r="O76" s="16">
        <f t="shared" si="3"/>
        <v>3.2</v>
      </c>
      <c r="P76" s="16">
        <f t="shared" si="3"/>
        <v>0</v>
      </c>
      <c r="Q76" s="16">
        <f t="shared" si="3"/>
        <v>0</v>
      </c>
      <c r="R76" s="16">
        <f t="shared" si="3"/>
        <v>1.6</v>
      </c>
    </row>
    <row r="77" spans="1:19" ht="18.75" customHeight="1" x14ac:dyDescent="0.15">
      <c r="A77" s="25"/>
      <c r="B77" s="26"/>
      <c r="C77" s="23" t="s">
        <v>53</v>
      </c>
      <c r="D77" s="27"/>
      <c r="E77" s="16">
        <f t="shared" ref="E77:R77" si="4">SUM(E31:E58)</f>
        <v>1584.8</v>
      </c>
      <c r="F77" s="16">
        <f t="shared" si="4"/>
        <v>1547.6</v>
      </c>
      <c r="G77" s="16">
        <f t="shared" si="4"/>
        <v>1282.4000000000001</v>
      </c>
      <c r="H77" s="16">
        <f t="shared" si="4"/>
        <v>1746.3999999999996</v>
      </c>
      <c r="I77" s="16">
        <f t="shared" si="4"/>
        <v>1412</v>
      </c>
      <c r="J77" s="16">
        <f t="shared" si="4"/>
        <v>1793.5999999999995</v>
      </c>
      <c r="K77" s="16">
        <f t="shared" si="4"/>
        <v>1363.1999999999998</v>
      </c>
      <c r="L77" s="16">
        <f t="shared" si="4"/>
        <v>764</v>
      </c>
      <c r="M77" s="16">
        <f t="shared" si="4"/>
        <v>205.60000000000002</v>
      </c>
      <c r="N77" s="16">
        <f t="shared" si="4"/>
        <v>871.99999999999989</v>
      </c>
      <c r="O77" s="16">
        <f t="shared" si="4"/>
        <v>304.39999999999998</v>
      </c>
      <c r="P77" s="16">
        <f t="shared" si="4"/>
        <v>76</v>
      </c>
      <c r="Q77" s="16">
        <f t="shared" si="4"/>
        <v>88.399999999999991</v>
      </c>
      <c r="R77" s="16">
        <f t="shared" si="4"/>
        <v>99.600000000000023</v>
      </c>
    </row>
    <row r="78" spans="1:19" ht="18.75" customHeight="1" x14ac:dyDescent="0.15">
      <c r="A78" s="25"/>
      <c r="B78" s="26"/>
      <c r="C78" s="23" t="s">
        <v>83</v>
      </c>
      <c r="D78" s="27"/>
      <c r="E78" s="16">
        <f t="shared" ref="E78:R78" si="5">SUM(E59)</f>
        <v>0</v>
      </c>
      <c r="F78" s="16">
        <f t="shared" si="5"/>
        <v>0</v>
      </c>
      <c r="G78" s="16">
        <f t="shared" si="5"/>
        <v>0</v>
      </c>
      <c r="H78" s="16">
        <f t="shared" si="5"/>
        <v>0</v>
      </c>
      <c r="I78" s="16">
        <f t="shared" si="5"/>
        <v>0</v>
      </c>
      <c r="J78" s="16">
        <f t="shared" si="5"/>
        <v>0</v>
      </c>
      <c r="K78" s="16">
        <f t="shared" si="5"/>
        <v>0</v>
      </c>
      <c r="L78" s="16">
        <f t="shared" si="5"/>
        <v>3.2</v>
      </c>
      <c r="M78" s="16">
        <f t="shared" si="5"/>
        <v>0</v>
      </c>
      <c r="N78" s="16">
        <f t="shared" si="5"/>
        <v>0</v>
      </c>
      <c r="O78" s="16">
        <f t="shared" si="5"/>
        <v>0</v>
      </c>
      <c r="P78" s="16">
        <f t="shared" si="5"/>
        <v>0</v>
      </c>
      <c r="Q78" s="16">
        <f t="shared" si="5"/>
        <v>0</v>
      </c>
      <c r="R78" s="16">
        <f t="shared" si="5"/>
        <v>0</v>
      </c>
    </row>
    <row r="79" spans="1:19" ht="18.75" customHeight="1" x14ac:dyDescent="0.15">
      <c r="A79" s="25"/>
      <c r="B79" s="26"/>
      <c r="C79" s="23" t="s">
        <v>112</v>
      </c>
      <c r="D79" s="27"/>
      <c r="E79" s="16">
        <f t="shared" ref="E79:R80" si="6">SUM(E60)</f>
        <v>1.6</v>
      </c>
      <c r="F79" s="16">
        <f t="shared" si="6"/>
        <v>12.8</v>
      </c>
      <c r="G79" s="16">
        <f t="shared" si="6"/>
        <v>6.4</v>
      </c>
      <c r="H79" s="16">
        <f t="shared" si="6"/>
        <v>28.8</v>
      </c>
      <c r="I79" s="16">
        <f t="shared" si="6"/>
        <v>28.8</v>
      </c>
      <c r="J79" s="16">
        <f t="shared" si="6"/>
        <v>9.6</v>
      </c>
      <c r="K79" s="16">
        <f t="shared" si="6"/>
        <v>1.6</v>
      </c>
      <c r="L79" s="16">
        <f t="shared" si="6"/>
        <v>25.6</v>
      </c>
      <c r="M79" s="16">
        <f t="shared" si="6"/>
        <v>0.8</v>
      </c>
      <c r="N79" s="16">
        <f t="shared" si="6"/>
        <v>3.2</v>
      </c>
      <c r="O79" s="16">
        <f t="shared" si="6"/>
        <v>1.6</v>
      </c>
      <c r="P79" s="16">
        <f t="shared" si="6"/>
        <v>6.4</v>
      </c>
      <c r="Q79" s="16">
        <f t="shared" si="6"/>
        <v>0.4</v>
      </c>
      <c r="R79" s="16">
        <f t="shared" si="6"/>
        <v>0</v>
      </c>
    </row>
    <row r="80" spans="1:19" ht="18.75" customHeight="1" x14ac:dyDescent="0.15">
      <c r="A80" s="25"/>
      <c r="B80" s="26"/>
      <c r="C80" s="23" t="s">
        <v>89</v>
      </c>
      <c r="D80" s="27"/>
      <c r="E80" s="16">
        <f t="shared" si="6"/>
        <v>9.6</v>
      </c>
      <c r="F80" s="16">
        <f t="shared" si="6"/>
        <v>16</v>
      </c>
      <c r="G80" s="16">
        <f t="shared" si="6"/>
        <v>6.4</v>
      </c>
      <c r="H80" s="16">
        <f t="shared" si="6"/>
        <v>16</v>
      </c>
      <c r="I80" s="16">
        <f t="shared" si="6"/>
        <v>12.8</v>
      </c>
      <c r="J80" s="16">
        <f t="shared" si="6"/>
        <v>3.2</v>
      </c>
      <c r="K80" s="16">
        <f t="shared" si="6"/>
        <v>0</v>
      </c>
      <c r="L80" s="16">
        <f t="shared" si="6"/>
        <v>9.6</v>
      </c>
      <c r="M80" s="16">
        <f t="shared" si="6"/>
        <v>3.2</v>
      </c>
      <c r="N80" s="16">
        <f t="shared" si="6"/>
        <v>134.4</v>
      </c>
      <c r="O80" s="16">
        <f t="shared" si="6"/>
        <v>43.2</v>
      </c>
      <c r="P80" s="16">
        <f t="shared" si="6"/>
        <v>6.4</v>
      </c>
      <c r="Q80" s="16">
        <f t="shared" si="6"/>
        <v>14.4</v>
      </c>
      <c r="R80" s="16">
        <f t="shared" si="6"/>
        <v>28.8</v>
      </c>
    </row>
    <row r="81" spans="1:18" ht="18.75" customHeight="1" x14ac:dyDescent="0.15">
      <c r="A81" s="25"/>
      <c r="B81" s="26"/>
      <c r="C81" s="23" t="s">
        <v>113</v>
      </c>
      <c r="D81" s="27"/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1:18" ht="18.75" customHeight="1" x14ac:dyDescent="0.15">
      <c r="A82" s="25"/>
      <c r="B82" s="26"/>
      <c r="C82" s="23" t="s">
        <v>114</v>
      </c>
      <c r="D82" s="27"/>
      <c r="E82" s="16">
        <f t="shared" ref="E82:R82" si="7">SUM(E62)</f>
        <v>102.4</v>
      </c>
      <c r="F82" s="16">
        <f t="shared" si="7"/>
        <v>35.200000000000003</v>
      </c>
      <c r="G82" s="16">
        <f t="shared" si="7"/>
        <v>54.4</v>
      </c>
      <c r="H82" s="16">
        <f t="shared" si="7"/>
        <v>41.6</v>
      </c>
      <c r="I82" s="16">
        <f t="shared" si="7"/>
        <v>28.8</v>
      </c>
      <c r="J82" s="16">
        <f t="shared" si="7"/>
        <v>35.200000000000003</v>
      </c>
      <c r="K82" s="16">
        <f t="shared" si="7"/>
        <v>16</v>
      </c>
      <c r="L82" s="16">
        <f t="shared" si="7"/>
        <v>99.2</v>
      </c>
      <c r="M82" s="16">
        <f t="shared" si="7"/>
        <v>27.2</v>
      </c>
      <c r="N82" s="16">
        <f t="shared" si="7"/>
        <v>76.8</v>
      </c>
      <c r="O82" s="16">
        <f t="shared" si="7"/>
        <v>27.2</v>
      </c>
      <c r="P82" s="16">
        <f t="shared" si="7"/>
        <v>8</v>
      </c>
      <c r="Q82" s="16">
        <f t="shared" si="7"/>
        <v>17.600000000000001</v>
      </c>
      <c r="R82" s="16">
        <f t="shared" si="7"/>
        <v>36.799999999999997</v>
      </c>
    </row>
    <row r="83" spans="1:18" ht="18.75" customHeight="1" x14ac:dyDescent="0.15">
      <c r="A83" s="25"/>
      <c r="B83" s="26"/>
      <c r="C83" s="23" t="s">
        <v>95</v>
      </c>
      <c r="D83" s="27"/>
      <c r="E83" s="16">
        <f t="shared" ref="E83:R83" si="8">SUM(E63:E63)</f>
        <v>0.8</v>
      </c>
      <c r="F83" s="16">
        <f t="shared" si="8"/>
        <v>0</v>
      </c>
      <c r="G83" s="16">
        <f t="shared" si="8"/>
        <v>0.8</v>
      </c>
      <c r="H83" s="16">
        <f t="shared" si="8"/>
        <v>0</v>
      </c>
      <c r="I83" s="16">
        <f t="shared" si="8"/>
        <v>0.8</v>
      </c>
      <c r="J83" s="16">
        <f t="shared" si="8"/>
        <v>0.8</v>
      </c>
      <c r="K83" s="16">
        <f t="shared" si="8"/>
        <v>0</v>
      </c>
      <c r="L83" s="16">
        <f t="shared" si="8"/>
        <v>1.6</v>
      </c>
      <c r="M83" s="16">
        <f t="shared" si="8"/>
        <v>0</v>
      </c>
      <c r="N83" s="16">
        <f t="shared" si="8"/>
        <v>0.8</v>
      </c>
      <c r="O83" s="16">
        <f t="shared" si="8"/>
        <v>0</v>
      </c>
      <c r="P83" s="16">
        <f t="shared" si="8"/>
        <v>0.8</v>
      </c>
      <c r="Q83" s="16">
        <f t="shared" si="8"/>
        <v>0.4</v>
      </c>
      <c r="R83" s="16">
        <f t="shared" si="8"/>
        <v>0.8</v>
      </c>
    </row>
    <row r="84" spans="1:18" ht="18.75" customHeight="1" x14ac:dyDescent="0.15">
      <c r="A84" s="25"/>
      <c r="B84" s="26"/>
      <c r="C84" s="23" t="s">
        <v>97</v>
      </c>
      <c r="D84" s="27"/>
      <c r="E84" s="16">
        <f t="shared" ref="E84:R84" si="9">SUM(E64:E67)</f>
        <v>3.2</v>
      </c>
      <c r="F84" s="16">
        <f t="shared" si="9"/>
        <v>3.2</v>
      </c>
      <c r="G84" s="16">
        <f t="shared" si="9"/>
        <v>3.2</v>
      </c>
      <c r="H84" s="16">
        <f t="shared" si="9"/>
        <v>1.6</v>
      </c>
      <c r="I84" s="16">
        <f t="shared" si="9"/>
        <v>1.6</v>
      </c>
      <c r="J84" s="16">
        <f t="shared" si="9"/>
        <v>2.4000000000000004</v>
      </c>
      <c r="K84" s="16">
        <f t="shared" si="9"/>
        <v>0.8</v>
      </c>
      <c r="L84" s="16">
        <f t="shared" si="9"/>
        <v>7.2</v>
      </c>
      <c r="M84" s="16">
        <f t="shared" si="9"/>
        <v>0.8</v>
      </c>
      <c r="N84" s="16">
        <f t="shared" si="9"/>
        <v>0.8</v>
      </c>
      <c r="O84" s="16">
        <f t="shared" si="9"/>
        <v>0.8</v>
      </c>
      <c r="P84" s="16">
        <f t="shared" si="9"/>
        <v>1.2000000000000002</v>
      </c>
      <c r="Q84" s="16">
        <f t="shared" si="9"/>
        <v>0.2</v>
      </c>
      <c r="R84" s="16">
        <f t="shared" si="9"/>
        <v>1.6</v>
      </c>
    </row>
    <row r="85" spans="1:18" ht="18.75" customHeight="1" x14ac:dyDescent="0.15">
      <c r="A85" s="25"/>
      <c r="B85" s="26"/>
      <c r="C85" s="23" t="s">
        <v>102</v>
      </c>
      <c r="D85" s="27"/>
      <c r="E85" s="16">
        <f t="shared" ref="E85:R85" si="10">SUM(E68)</f>
        <v>0</v>
      </c>
      <c r="F85" s="16">
        <f t="shared" si="10"/>
        <v>0.8</v>
      </c>
      <c r="G85" s="16">
        <f t="shared" si="10"/>
        <v>0</v>
      </c>
      <c r="H85" s="16">
        <f t="shared" si="10"/>
        <v>0.8</v>
      </c>
      <c r="I85" s="16">
        <f t="shared" si="10"/>
        <v>0</v>
      </c>
      <c r="J85" s="16">
        <f t="shared" si="10"/>
        <v>0.8</v>
      </c>
      <c r="K85" s="16">
        <f t="shared" si="10"/>
        <v>0</v>
      </c>
      <c r="L85" s="16">
        <f t="shared" si="10"/>
        <v>0</v>
      </c>
      <c r="M85" s="16">
        <f t="shared" si="10"/>
        <v>0.4</v>
      </c>
      <c r="N85" s="16">
        <f t="shared" si="10"/>
        <v>3.2</v>
      </c>
      <c r="O85" s="16">
        <f t="shared" si="10"/>
        <v>0.4</v>
      </c>
      <c r="P85" s="16">
        <f t="shared" si="10"/>
        <v>0.4</v>
      </c>
      <c r="Q85" s="16">
        <f t="shared" si="10"/>
        <v>0</v>
      </c>
      <c r="R85" s="16">
        <f t="shared" si="10"/>
        <v>0.8</v>
      </c>
    </row>
    <row r="86" spans="1:18" ht="18.75" customHeight="1" x14ac:dyDescent="0.15">
      <c r="A86" s="25"/>
      <c r="B86" s="26"/>
      <c r="C86" s="23" t="s">
        <v>115</v>
      </c>
      <c r="D86" s="27"/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1:18" ht="18.75" customHeight="1" x14ac:dyDescent="0.15">
      <c r="A87" s="25"/>
      <c r="B87" s="26"/>
      <c r="C87" s="23" t="s">
        <v>116</v>
      </c>
      <c r="D87" s="24"/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</row>
    <row r="88" spans="1:18" ht="18.75" customHeight="1" x14ac:dyDescent="0.15">
      <c r="A88" s="25"/>
      <c r="B88" s="26"/>
      <c r="C88" s="23" t="s">
        <v>117</v>
      </c>
      <c r="D88" s="24"/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</row>
    <row r="89" spans="1:18" ht="18.75" customHeight="1" x14ac:dyDescent="0.15">
      <c r="A89" s="25"/>
      <c r="B89" s="26"/>
      <c r="C89" s="23" t="s">
        <v>105</v>
      </c>
      <c r="D89" s="24"/>
      <c r="E89" s="16">
        <f t="shared" ref="E89:R89" si="11">SUM(E69:E69)</f>
        <v>0.4</v>
      </c>
      <c r="F89" s="16">
        <f t="shared" si="11"/>
        <v>0</v>
      </c>
      <c r="G89" s="16">
        <f t="shared" si="11"/>
        <v>0</v>
      </c>
      <c r="H89" s="16">
        <f t="shared" si="11"/>
        <v>0</v>
      </c>
      <c r="I89" s="16">
        <f t="shared" si="11"/>
        <v>0.4</v>
      </c>
      <c r="J89" s="16">
        <f t="shared" si="11"/>
        <v>1.6</v>
      </c>
      <c r="K89" s="16">
        <f t="shared" si="11"/>
        <v>1.6</v>
      </c>
      <c r="L89" s="16">
        <f t="shared" si="11"/>
        <v>0.8</v>
      </c>
      <c r="M89" s="16">
        <f t="shared" si="11"/>
        <v>0</v>
      </c>
      <c r="N89" s="16">
        <f t="shared" si="11"/>
        <v>0.4</v>
      </c>
      <c r="O89" s="16">
        <f t="shared" si="11"/>
        <v>0</v>
      </c>
      <c r="P89" s="16">
        <f t="shared" si="11"/>
        <v>0</v>
      </c>
      <c r="Q89" s="16">
        <f t="shared" si="11"/>
        <v>0</v>
      </c>
      <c r="R89" s="16">
        <f t="shared" si="11"/>
        <v>0.4</v>
      </c>
    </row>
    <row r="90" spans="1:18" ht="18.75" customHeight="1" x14ac:dyDescent="0.15">
      <c r="A90" s="28"/>
      <c r="B90" s="29"/>
      <c r="C90" s="23" t="s">
        <v>118</v>
      </c>
      <c r="D90" s="24"/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</row>
    <row r="91" spans="1:18" ht="18.75" customHeight="1" x14ac:dyDescent="0.15">
      <c r="A91" s="30" t="s">
        <v>119</v>
      </c>
      <c r="B91" s="30"/>
      <c r="C91" s="31" t="s">
        <v>120</v>
      </c>
      <c r="D91" s="31"/>
      <c r="E91" s="32" t="s">
        <v>121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1:18" ht="18.75" customHeight="1" x14ac:dyDescent="0.15">
      <c r="A92" s="35"/>
      <c r="B92" s="35"/>
      <c r="C92" s="31" t="s">
        <v>122</v>
      </c>
      <c r="D92" s="31"/>
      <c r="E92" s="32" t="s">
        <v>123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1:18" ht="18.75" customHeight="1" x14ac:dyDescent="0.15">
      <c r="A93" s="35"/>
      <c r="B93" s="35"/>
      <c r="C93" s="31" t="s">
        <v>124</v>
      </c>
      <c r="D93" s="31"/>
      <c r="E93" s="32" t="s">
        <v>125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1:18" ht="18.75" customHeight="1" x14ac:dyDescent="0.15">
      <c r="A94" s="36"/>
      <c r="B94" s="36"/>
      <c r="C94" s="31" t="s">
        <v>126</v>
      </c>
      <c r="D94" s="31"/>
      <c r="E94" s="37" t="s">
        <v>127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8" t="s">
        <v>128</v>
      </c>
      <c r="B95" s="39"/>
      <c r="C95" s="39"/>
      <c r="D95" s="39"/>
      <c r="E95" s="40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6" spans="1:18" ht="18.75" customHeight="1" x14ac:dyDescent="0.15">
      <c r="A96" s="43"/>
      <c r="B96" s="1"/>
      <c r="C96" s="1"/>
      <c r="D96" s="1"/>
      <c r="E96" s="44">
        <f t="shared" ref="E96" si="12">E95*500</f>
        <v>0</v>
      </c>
      <c r="R96" s="45"/>
    </row>
    <row r="97" spans="1:18" ht="18.75" customHeight="1" x14ac:dyDescent="0.15">
      <c r="A97" s="46"/>
      <c r="B97" s="47"/>
      <c r="C97" s="47"/>
      <c r="D97" s="47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50"/>
    </row>
    <row r="98" spans="1:18" x14ac:dyDescent="0.15">
      <c r="A98" s="2" t="s">
        <v>129</v>
      </c>
    </row>
    <row r="99" spans="1:18" x14ac:dyDescent="0.15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15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15">
      <c r="E101" s="17"/>
    </row>
  </sheetData>
  <mergeCells count="27">
    <mergeCell ref="A95:D95"/>
    <mergeCell ref="A96:D96"/>
    <mergeCell ref="A97:D97"/>
    <mergeCell ref="A93:B93"/>
    <mergeCell ref="C93:D93"/>
    <mergeCell ref="E93:R93"/>
    <mergeCell ref="A94:B94"/>
    <mergeCell ref="C94:D94"/>
    <mergeCell ref="E94:R94"/>
    <mergeCell ref="A91:B91"/>
    <mergeCell ref="C91:D91"/>
    <mergeCell ref="E91:R91"/>
    <mergeCell ref="A92:B92"/>
    <mergeCell ref="C92:D92"/>
    <mergeCell ref="E92:R92"/>
    <mergeCell ref="A8:D8"/>
    <mergeCell ref="A9:D9"/>
    <mergeCell ref="A10:D10"/>
    <mergeCell ref="E11:R11"/>
    <mergeCell ref="A70:D70"/>
    <mergeCell ref="A71:B90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7"/>
  <sheetViews>
    <sheetView showZeros="0" zoomScale="70" zoomScaleNormal="70" zoomScaleSheetLayoutView="70" workbookViewId="0">
      <selection activeCell="R8" sqref="R8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208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131</v>
      </c>
      <c r="P4" s="7" t="s">
        <v>132</v>
      </c>
      <c r="Q4" s="7" t="s">
        <v>133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44201</v>
      </c>
      <c r="F5" s="51">
        <v>44201</v>
      </c>
      <c r="G5" s="51">
        <v>44201</v>
      </c>
      <c r="H5" s="51">
        <v>44201</v>
      </c>
      <c r="I5" s="51">
        <v>44201</v>
      </c>
      <c r="J5" s="51">
        <v>44201</v>
      </c>
      <c r="K5" s="51">
        <v>44201</v>
      </c>
      <c r="L5" s="51">
        <v>44202</v>
      </c>
      <c r="M5" s="51">
        <v>44202</v>
      </c>
      <c r="N5" s="51">
        <v>44214</v>
      </c>
      <c r="O5" s="51">
        <v>44214</v>
      </c>
      <c r="P5" s="51">
        <v>44214</v>
      </c>
      <c r="Q5" s="51">
        <v>44214</v>
      </c>
      <c r="R5" s="51">
        <v>44214</v>
      </c>
    </row>
    <row r="6" spans="1:19" ht="18.75" customHeight="1" x14ac:dyDescent="0.15">
      <c r="A6" s="6" t="s">
        <v>18</v>
      </c>
      <c r="B6" s="6"/>
      <c r="C6" s="6"/>
      <c r="D6" s="6"/>
      <c r="E6" s="55">
        <v>0.38819444444444445</v>
      </c>
      <c r="F6" s="55">
        <v>0.53125</v>
      </c>
      <c r="G6" s="55">
        <v>0.3659722222222222</v>
      </c>
      <c r="H6" s="55">
        <v>0.50624999999999998</v>
      </c>
      <c r="I6" s="55">
        <v>0.47638888888888892</v>
      </c>
      <c r="J6" s="55">
        <v>0.40972222222222227</v>
      </c>
      <c r="K6" s="55">
        <v>0.4548611111111111</v>
      </c>
      <c r="L6" s="55">
        <v>0.4152777777777778</v>
      </c>
      <c r="M6" s="55">
        <v>0.45555555555555555</v>
      </c>
      <c r="N6" s="55">
        <v>0.38055555555555554</v>
      </c>
      <c r="O6" s="55">
        <v>0.40763888888888888</v>
      </c>
      <c r="P6" s="55">
        <v>0.42986111111111108</v>
      </c>
      <c r="Q6" s="55">
        <v>0.45</v>
      </c>
      <c r="R6" s="55">
        <v>0.47013888888888888</v>
      </c>
    </row>
    <row r="7" spans="1:19" ht="18.75" customHeight="1" x14ac:dyDescent="0.15">
      <c r="A7" s="6" t="s">
        <v>19</v>
      </c>
      <c r="B7" s="6"/>
      <c r="C7" s="6"/>
      <c r="D7" s="6"/>
      <c r="E7" s="7">
        <v>8.9</v>
      </c>
      <c r="F7" s="7">
        <v>6.5</v>
      </c>
      <c r="G7" s="7">
        <v>12.3</v>
      </c>
      <c r="H7" s="7">
        <v>8.5</v>
      </c>
      <c r="I7" s="7">
        <v>10.5</v>
      </c>
      <c r="J7" s="56">
        <v>19</v>
      </c>
      <c r="K7" s="7">
        <v>16.7</v>
      </c>
      <c r="L7" s="7">
        <v>19.899999999999999</v>
      </c>
      <c r="M7" s="56">
        <v>14</v>
      </c>
      <c r="N7" s="56">
        <v>11</v>
      </c>
      <c r="O7" s="56">
        <v>22</v>
      </c>
      <c r="P7" s="56">
        <v>29</v>
      </c>
      <c r="Q7" s="7">
        <v>13.5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350</v>
      </c>
      <c r="F10" s="10">
        <v>350</v>
      </c>
      <c r="G10" s="10">
        <v>350</v>
      </c>
      <c r="H10" s="10">
        <v>700</v>
      </c>
      <c r="I10" s="10">
        <v>500</v>
      </c>
      <c r="J10" s="10">
        <v>50</v>
      </c>
      <c r="K10" s="10">
        <v>300</v>
      </c>
      <c r="L10" s="10">
        <v>50</v>
      </c>
      <c r="M10" s="10">
        <v>50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563.20000000000005</v>
      </c>
      <c r="F12" s="16">
        <v>249.60000000000002</v>
      </c>
      <c r="G12" s="16">
        <v>230.4</v>
      </c>
      <c r="H12" s="16">
        <v>128</v>
      </c>
      <c r="I12" s="16">
        <v>486.40000000000003</v>
      </c>
      <c r="J12" s="16">
        <v>499.20000000000005</v>
      </c>
      <c r="K12" s="16">
        <v>371.20000000000005</v>
      </c>
      <c r="L12" s="16">
        <v>448</v>
      </c>
      <c r="M12" s="16">
        <v>115.2</v>
      </c>
      <c r="N12" s="16">
        <v>22.400000000000002</v>
      </c>
      <c r="O12" s="16">
        <v>30.400000000000002</v>
      </c>
      <c r="P12" s="16">
        <v>25.6</v>
      </c>
      <c r="Q12" s="16">
        <v>211.20000000000002</v>
      </c>
      <c r="R12" s="16">
        <v>6.4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0.8</v>
      </c>
      <c r="F13" s="16">
        <v>0.8</v>
      </c>
      <c r="G13" s="16"/>
      <c r="H13" s="16">
        <v>3.2</v>
      </c>
      <c r="I13" s="16"/>
      <c r="J13" s="16">
        <v>1.6</v>
      </c>
      <c r="K13" s="16"/>
      <c r="L13" s="16">
        <v>1.6</v>
      </c>
      <c r="M13" s="16"/>
      <c r="N13" s="16"/>
      <c r="O13" s="16"/>
      <c r="P13" s="16"/>
      <c r="Q13" s="16"/>
      <c r="R13" s="16"/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/>
      <c r="F14" s="16">
        <v>1.6</v>
      </c>
      <c r="G14" s="16"/>
      <c r="H14" s="16">
        <v>0.8</v>
      </c>
      <c r="I14" s="16"/>
      <c r="J14" s="16"/>
      <c r="K14" s="16">
        <v>3.2</v>
      </c>
      <c r="L14" s="16"/>
      <c r="M14" s="16"/>
      <c r="N14" s="16"/>
      <c r="O14" s="16"/>
      <c r="P14" s="16"/>
      <c r="Q14" s="16"/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9.6000000000000014</v>
      </c>
      <c r="F15" s="16">
        <v>0.8</v>
      </c>
      <c r="G15" s="16">
        <v>6.4</v>
      </c>
      <c r="H15" s="16">
        <v>1.6</v>
      </c>
      <c r="I15" s="16">
        <v>1.6</v>
      </c>
      <c r="J15" s="16">
        <v>6.4</v>
      </c>
      <c r="K15" s="16">
        <v>0.8</v>
      </c>
      <c r="L15" s="16">
        <v>0.8</v>
      </c>
      <c r="M15" s="16"/>
      <c r="N15" s="16"/>
      <c r="O15" s="16"/>
      <c r="P15" s="16"/>
      <c r="Q15" s="16">
        <v>0.4</v>
      </c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/>
      <c r="F16" s="16">
        <v>1.6</v>
      </c>
      <c r="G16" s="16"/>
      <c r="H16" s="16">
        <v>0.8</v>
      </c>
      <c r="I16" s="16"/>
      <c r="J16" s="16"/>
      <c r="K16" s="16"/>
      <c r="L16" s="16">
        <v>0.8</v>
      </c>
      <c r="M16" s="16"/>
      <c r="N16" s="16"/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35</v>
      </c>
      <c r="E17" s="16">
        <v>9.6000000000000014</v>
      </c>
      <c r="F17" s="16">
        <v>3.2</v>
      </c>
      <c r="G17" s="16">
        <v>1.6</v>
      </c>
      <c r="H17" s="16">
        <v>9.6000000000000014</v>
      </c>
      <c r="I17" s="16">
        <v>12.8</v>
      </c>
      <c r="J17" s="16"/>
      <c r="K17" s="16">
        <v>1.6</v>
      </c>
      <c r="L17" s="16">
        <v>3.2</v>
      </c>
      <c r="M17" s="16">
        <v>0.4</v>
      </c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36</v>
      </c>
      <c r="E18" s="16">
        <v>1.6</v>
      </c>
      <c r="F18" s="16">
        <v>0.8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37</v>
      </c>
      <c r="E19" s="16">
        <v>9.6000000000000014</v>
      </c>
      <c r="F19" s="16">
        <v>16</v>
      </c>
      <c r="G19" s="16">
        <v>6.4</v>
      </c>
      <c r="H19" s="16">
        <v>3.2</v>
      </c>
      <c r="I19" s="16">
        <v>9.6000000000000014</v>
      </c>
      <c r="J19" s="16">
        <v>3.2</v>
      </c>
      <c r="K19" s="16">
        <v>9.6000000000000014</v>
      </c>
      <c r="L19" s="16">
        <v>6.4</v>
      </c>
      <c r="M19" s="16">
        <v>1.6</v>
      </c>
      <c r="N19" s="16">
        <v>4.8000000000000007</v>
      </c>
      <c r="O19" s="16">
        <v>0.8</v>
      </c>
      <c r="P19" s="16">
        <v>0.8</v>
      </c>
      <c r="Q19" s="16">
        <v>0.8</v>
      </c>
      <c r="R19" s="16">
        <v>0.4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8" t="s">
        <v>185</v>
      </c>
      <c r="E20" s="16">
        <v>35.200000000000003</v>
      </c>
      <c r="F20" s="16">
        <v>25.6</v>
      </c>
      <c r="G20" s="16">
        <v>19.200000000000003</v>
      </c>
      <c r="H20" s="16">
        <v>28.8</v>
      </c>
      <c r="I20" s="16">
        <v>16</v>
      </c>
      <c r="J20" s="16">
        <v>32</v>
      </c>
      <c r="K20" s="16">
        <v>16</v>
      </c>
      <c r="L20" s="16">
        <v>19.200000000000003</v>
      </c>
      <c r="M20" s="16"/>
      <c r="N20" s="16"/>
      <c r="O20" s="16"/>
      <c r="P20" s="16"/>
      <c r="Q20" s="16"/>
      <c r="R20" s="16"/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5" t="s">
        <v>38</v>
      </c>
      <c r="E21" s="16"/>
      <c r="F21" s="16"/>
      <c r="G21" s="16"/>
      <c r="H21" s="16"/>
      <c r="I21" s="16"/>
      <c r="J21" s="16"/>
      <c r="K21" s="16"/>
      <c r="L21" s="16">
        <v>3.2</v>
      </c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39</v>
      </c>
      <c r="E22" s="16"/>
      <c r="F22" s="16">
        <v>3.2</v>
      </c>
      <c r="G22" s="16">
        <v>0.8</v>
      </c>
      <c r="H22" s="16"/>
      <c r="I22" s="16">
        <v>9.6000000000000014</v>
      </c>
      <c r="J22" s="16">
        <v>3.2</v>
      </c>
      <c r="K22" s="16">
        <v>0.8</v>
      </c>
      <c r="L22" s="16">
        <v>3.2</v>
      </c>
      <c r="M22" s="16"/>
      <c r="N22" s="16"/>
      <c r="O22" s="16"/>
      <c r="P22" s="16"/>
      <c r="Q22" s="16"/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5" t="s">
        <v>41</v>
      </c>
      <c r="E23" s="16">
        <v>25.6</v>
      </c>
      <c r="F23" s="16">
        <v>6.4</v>
      </c>
      <c r="G23" s="16">
        <v>6.4</v>
      </c>
      <c r="H23" s="16">
        <v>12.8</v>
      </c>
      <c r="I23" s="16">
        <v>38.400000000000006</v>
      </c>
      <c r="J23" s="16">
        <v>12.8</v>
      </c>
      <c r="K23" s="16">
        <v>19.200000000000003</v>
      </c>
      <c r="L23" s="16">
        <v>16</v>
      </c>
      <c r="M23" s="16">
        <v>3.2</v>
      </c>
      <c r="N23" s="16">
        <v>4.8000000000000007</v>
      </c>
      <c r="O23" s="16">
        <v>0.8</v>
      </c>
      <c r="P23" s="16">
        <v>1.6</v>
      </c>
      <c r="Q23" s="16">
        <v>4.8000000000000007</v>
      </c>
      <c r="R23" s="16">
        <v>1.6</v>
      </c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8" t="s">
        <v>42</v>
      </c>
      <c r="E24" s="16"/>
      <c r="F24" s="16"/>
      <c r="G24" s="16"/>
      <c r="H24" s="16"/>
      <c r="I24" s="16">
        <v>3.2</v>
      </c>
      <c r="J24" s="16">
        <v>3.2</v>
      </c>
      <c r="K24" s="16"/>
      <c r="L24" s="16"/>
      <c r="M24" s="16"/>
      <c r="N24" s="16"/>
      <c r="O24" s="16"/>
      <c r="P24" s="16">
        <v>0.4</v>
      </c>
      <c r="Q24" s="16"/>
      <c r="R24" s="16"/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5" t="s">
        <v>43</v>
      </c>
      <c r="E25" s="16">
        <v>6.4</v>
      </c>
      <c r="F25" s="16"/>
      <c r="G25" s="16">
        <v>6.4</v>
      </c>
      <c r="H25" s="16">
        <v>1.6</v>
      </c>
      <c r="I25" s="16"/>
      <c r="J25" s="16">
        <v>6.4</v>
      </c>
      <c r="K25" s="16">
        <v>1.6</v>
      </c>
      <c r="L25" s="16">
        <v>1.6</v>
      </c>
      <c r="M25" s="16">
        <v>0.4</v>
      </c>
      <c r="N25" s="16">
        <v>0.8</v>
      </c>
      <c r="O25" s="16">
        <v>3.2</v>
      </c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8" t="s">
        <v>209</v>
      </c>
      <c r="E26" s="16">
        <v>3.2</v>
      </c>
      <c r="F26" s="16"/>
      <c r="G26" s="16">
        <v>3.2</v>
      </c>
      <c r="H26" s="16"/>
      <c r="I26" s="16"/>
      <c r="J26" s="16">
        <v>3.2</v>
      </c>
      <c r="K26" s="16">
        <v>3.2</v>
      </c>
      <c r="L26" s="16"/>
      <c r="M26" s="16"/>
      <c r="N26" s="16"/>
      <c r="O26" s="16"/>
      <c r="P26" s="16"/>
      <c r="Q26" s="16"/>
      <c r="R26" s="16"/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5" t="s">
        <v>45</v>
      </c>
      <c r="E27" s="16">
        <v>3.2</v>
      </c>
      <c r="F27" s="16"/>
      <c r="G27" s="16"/>
      <c r="H27" s="16">
        <v>0.8</v>
      </c>
      <c r="I27" s="16">
        <v>3.2</v>
      </c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8" t="s">
        <v>139</v>
      </c>
      <c r="E28" s="16"/>
      <c r="F28" s="16"/>
      <c r="G28" s="16"/>
      <c r="H28" s="16"/>
      <c r="I28" s="16"/>
      <c r="J28" s="16">
        <v>0.8</v>
      </c>
      <c r="K28" s="16"/>
      <c r="L28" s="16">
        <v>1.6</v>
      </c>
      <c r="M28" s="16"/>
      <c r="N28" s="16"/>
      <c r="O28" s="16"/>
      <c r="P28" s="16"/>
      <c r="Q28" s="16"/>
      <c r="R28" s="16"/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46</v>
      </c>
      <c r="E29" s="16"/>
      <c r="F29" s="16"/>
      <c r="G29" s="16"/>
      <c r="H29" s="16"/>
      <c r="I29" s="16"/>
      <c r="J29" s="16">
        <v>1.6</v>
      </c>
      <c r="K29" s="16">
        <v>3.2</v>
      </c>
      <c r="L29" s="16">
        <v>0.8</v>
      </c>
      <c r="M29" s="16"/>
      <c r="N29" s="16">
        <v>0.4</v>
      </c>
      <c r="O29" s="16">
        <v>1.6</v>
      </c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5" t="s">
        <v>47</v>
      </c>
      <c r="E30" s="16"/>
      <c r="F30" s="16"/>
      <c r="G30" s="16"/>
      <c r="H30" s="16"/>
      <c r="I30" s="16"/>
      <c r="J30" s="16"/>
      <c r="K30" s="16"/>
      <c r="L30" s="16">
        <v>3.2</v>
      </c>
      <c r="M30" s="16"/>
      <c r="N30" s="16"/>
      <c r="O30" s="16"/>
      <c r="P30" s="16"/>
      <c r="Q30" s="16"/>
      <c r="R30" s="16"/>
      <c r="S30" s="17"/>
    </row>
    <row r="31" spans="1:19" ht="18.75" customHeight="1" x14ac:dyDescent="0.15">
      <c r="A31" s="15">
        <v>20</v>
      </c>
      <c r="B31" s="15" t="s">
        <v>48</v>
      </c>
      <c r="C31" s="15" t="s">
        <v>49</v>
      </c>
      <c r="D31" s="18" t="s">
        <v>50</v>
      </c>
      <c r="E31" s="16">
        <v>0.8</v>
      </c>
      <c r="F31" s="16"/>
      <c r="G31" s="16"/>
      <c r="H31" s="16"/>
      <c r="I31" s="16"/>
      <c r="J31" s="16"/>
      <c r="K31" s="16"/>
      <c r="L31" s="16"/>
      <c r="M31" s="16"/>
      <c r="N31" s="16"/>
      <c r="O31" s="16">
        <v>0.8</v>
      </c>
      <c r="P31" s="16"/>
      <c r="Q31" s="16"/>
      <c r="R31" s="16"/>
      <c r="S31" s="17"/>
    </row>
    <row r="32" spans="1:19" ht="18.75" customHeight="1" x14ac:dyDescent="0.15">
      <c r="A32" s="15">
        <v>21</v>
      </c>
      <c r="B32" s="15" t="s">
        <v>48</v>
      </c>
      <c r="C32" s="15" t="s">
        <v>49</v>
      </c>
      <c r="D32" s="18" t="s">
        <v>140</v>
      </c>
      <c r="E32" s="16">
        <v>1.6</v>
      </c>
      <c r="F32" s="16">
        <v>0.8</v>
      </c>
      <c r="G32" s="16"/>
      <c r="H32" s="16">
        <v>0.8</v>
      </c>
      <c r="I32" s="16">
        <v>1.6</v>
      </c>
      <c r="J32" s="16"/>
      <c r="K32" s="16">
        <v>1.6</v>
      </c>
      <c r="L32" s="16"/>
      <c r="M32" s="16"/>
      <c r="N32" s="16"/>
      <c r="O32" s="16"/>
      <c r="P32" s="16"/>
      <c r="Q32" s="16"/>
      <c r="R32" s="16">
        <v>1.6</v>
      </c>
      <c r="S32" s="17"/>
    </row>
    <row r="33" spans="1:19" ht="18.75" customHeight="1" x14ac:dyDescent="0.15">
      <c r="A33" s="15">
        <v>22</v>
      </c>
      <c r="B33" s="15" t="s">
        <v>48</v>
      </c>
      <c r="C33" s="15" t="s">
        <v>51</v>
      </c>
      <c r="D33" s="18" t="s">
        <v>187</v>
      </c>
      <c r="E33" s="16"/>
      <c r="F33" s="16"/>
      <c r="G33" s="16">
        <v>1.6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51</v>
      </c>
      <c r="D34" s="18" t="s">
        <v>52</v>
      </c>
      <c r="E34" s="16"/>
      <c r="F34" s="16"/>
      <c r="G34" s="16">
        <v>6.4</v>
      </c>
      <c r="H34" s="16">
        <v>6.4</v>
      </c>
      <c r="I34" s="16">
        <v>3.2</v>
      </c>
      <c r="J34" s="16"/>
      <c r="K34" s="16"/>
      <c r="L34" s="16">
        <v>3.2</v>
      </c>
      <c r="M34" s="16"/>
      <c r="N34" s="16"/>
      <c r="O34" s="16"/>
      <c r="P34" s="16"/>
      <c r="Q34" s="16">
        <v>1.6</v>
      </c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173</v>
      </c>
      <c r="E35" s="16"/>
      <c r="F35" s="16"/>
      <c r="G35" s="16"/>
      <c r="H35" s="16"/>
      <c r="I35" s="16"/>
      <c r="J35" s="16"/>
      <c r="K35" s="16"/>
      <c r="L35" s="16"/>
      <c r="M35" s="16"/>
      <c r="N35" s="16">
        <v>0.8</v>
      </c>
      <c r="O35" s="16"/>
      <c r="P35" s="16"/>
      <c r="Q35" s="16"/>
      <c r="R35" s="16"/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55</v>
      </c>
      <c r="E36" s="16">
        <v>1689.6000000000001</v>
      </c>
      <c r="F36" s="16">
        <v>857.6</v>
      </c>
      <c r="G36" s="16">
        <v>947.2</v>
      </c>
      <c r="H36" s="16">
        <v>588.80000000000007</v>
      </c>
      <c r="I36" s="16">
        <v>384</v>
      </c>
      <c r="J36" s="16">
        <v>422.40000000000003</v>
      </c>
      <c r="K36" s="16">
        <v>550.4</v>
      </c>
      <c r="L36" s="16">
        <v>243.20000000000002</v>
      </c>
      <c r="M36" s="16">
        <v>62.400000000000006</v>
      </c>
      <c r="N36" s="16">
        <v>16</v>
      </c>
      <c r="O36" s="16">
        <v>9.6000000000000014</v>
      </c>
      <c r="P36" s="16">
        <v>11.200000000000001</v>
      </c>
      <c r="Q36" s="16">
        <v>4.8000000000000007</v>
      </c>
      <c r="R36" s="16">
        <v>9.6000000000000014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8" t="s">
        <v>199</v>
      </c>
      <c r="E37" s="16">
        <v>9.6000000000000014</v>
      </c>
      <c r="F37" s="16">
        <v>6.4</v>
      </c>
      <c r="G37" s="16"/>
      <c r="H37" s="16"/>
      <c r="I37" s="16"/>
      <c r="J37" s="16"/>
      <c r="K37" s="16"/>
      <c r="L37" s="16"/>
      <c r="M37" s="16"/>
      <c r="N37" s="16"/>
      <c r="O37" s="16">
        <v>9.6000000000000014</v>
      </c>
      <c r="P37" s="16"/>
      <c r="Q37" s="16"/>
      <c r="R37" s="16"/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210</v>
      </c>
      <c r="E38" s="16"/>
      <c r="F38" s="16"/>
      <c r="G38" s="16"/>
      <c r="H38" s="16"/>
      <c r="I38" s="16"/>
      <c r="J38" s="16"/>
      <c r="K38" s="16"/>
      <c r="L38" s="16"/>
      <c r="M38" s="16">
        <v>3.2</v>
      </c>
      <c r="N38" s="16"/>
      <c r="O38" s="16"/>
      <c r="P38" s="16"/>
      <c r="Q38" s="16"/>
      <c r="R38" s="16"/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5" t="s">
        <v>57</v>
      </c>
      <c r="E39" s="16">
        <v>2764.8</v>
      </c>
      <c r="F39" s="16">
        <v>3916.8</v>
      </c>
      <c r="G39" s="16">
        <v>2688</v>
      </c>
      <c r="H39" s="16">
        <v>2624</v>
      </c>
      <c r="I39" s="16">
        <v>1612.8000000000002</v>
      </c>
      <c r="J39" s="16">
        <v>371.20000000000005</v>
      </c>
      <c r="K39" s="16">
        <v>1843.2</v>
      </c>
      <c r="L39" s="16">
        <v>614.40000000000009</v>
      </c>
      <c r="M39" s="16">
        <v>256</v>
      </c>
      <c r="N39" s="16">
        <v>11.200000000000001</v>
      </c>
      <c r="O39" s="16">
        <v>3.2</v>
      </c>
      <c r="P39" s="16">
        <v>19.200000000000003</v>
      </c>
      <c r="Q39" s="16">
        <v>8</v>
      </c>
      <c r="R39" s="16">
        <v>8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5" t="s">
        <v>58</v>
      </c>
      <c r="E40" s="16"/>
      <c r="F40" s="16">
        <v>3.2</v>
      </c>
      <c r="G40" s="16">
        <v>6.4</v>
      </c>
      <c r="H40" s="16">
        <v>12.8</v>
      </c>
      <c r="I40" s="16">
        <v>3.2</v>
      </c>
      <c r="J40" s="16">
        <v>1.6</v>
      </c>
      <c r="K40" s="16">
        <v>6.4</v>
      </c>
      <c r="L40" s="16"/>
      <c r="M40" s="16"/>
      <c r="N40" s="16">
        <v>3.2</v>
      </c>
      <c r="O40" s="16">
        <v>0.4</v>
      </c>
      <c r="P40" s="16">
        <v>1.6</v>
      </c>
      <c r="Q40" s="16"/>
      <c r="R40" s="16">
        <v>0.8</v>
      </c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163</v>
      </c>
      <c r="E41" s="16"/>
      <c r="F41" s="16"/>
      <c r="G41" s="16"/>
      <c r="H41" s="16"/>
      <c r="I41" s="16"/>
      <c r="J41" s="16"/>
      <c r="K41" s="16">
        <v>3.2</v>
      </c>
      <c r="L41" s="16"/>
      <c r="M41" s="16"/>
      <c r="N41" s="16"/>
      <c r="O41" s="16"/>
      <c r="P41" s="16"/>
      <c r="Q41" s="16"/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5" t="s">
        <v>60</v>
      </c>
      <c r="E42" s="16"/>
      <c r="F42" s="16"/>
      <c r="G42" s="16">
        <v>1.6</v>
      </c>
      <c r="H42" s="16"/>
      <c r="I42" s="16">
        <v>1.6</v>
      </c>
      <c r="J42" s="16">
        <v>0.8</v>
      </c>
      <c r="K42" s="16"/>
      <c r="L42" s="16">
        <v>0.8</v>
      </c>
      <c r="M42" s="16">
        <v>0.8</v>
      </c>
      <c r="N42" s="16"/>
      <c r="O42" s="16"/>
      <c r="P42" s="16"/>
      <c r="Q42" s="16"/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61</v>
      </c>
      <c r="E43" s="16"/>
      <c r="F43" s="16"/>
      <c r="G43" s="16">
        <v>3.2</v>
      </c>
      <c r="H43" s="16"/>
      <c r="I43" s="16"/>
      <c r="J43" s="16"/>
      <c r="K43" s="16">
        <v>1.6</v>
      </c>
      <c r="L43" s="16"/>
      <c r="M43" s="16">
        <v>0.4</v>
      </c>
      <c r="N43" s="16"/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63</v>
      </c>
      <c r="E44" s="16">
        <v>3.2</v>
      </c>
      <c r="F44" s="16"/>
      <c r="G44" s="16">
        <v>0.8</v>
      </c>
      <c r="H44" s="16">
        <v>6.4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143</v>
      </c>
      <c r="E45" s="16"/>
      <c r="F45" s="16"/>
      <c r="G45" s="16">
        <v>1.6</v>
      </c>
      <c r="H45" s="16">
        <v>3.2</v>
      </c>
      <c r="I45" s="16">
        <v>6.4</v>
      </c>
      <c r="J45" s="16"/>
      <c r="K45" s="16"/>
      <c r="L45" s="16"/>
      <c r="M45" s="16"/>
      <c r="N45" s="16"/>
      <c r="O45" s="16"/>
      <c r="P45" s="16"/>
      <c r="Q45" s="16"/>
      <c r="R45" s="16">
        <v>0.8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67</v>
      </c>
      <c r="E46" s="16">
        <v>28.8</v>
      </c>
      <c r="F46" s="16"/>
      <c r="G46" s="16"/>
      <c r="H46" s="16"/>
      <c r="I46" s="16"/>
      <c r="J46" s="16"/>
      <c r="K46" s="16">
        <v>6.4</v>
      </c>
      <c r="L46" s="16"/>
      <c r="M46" s="16"/>
      <c r="N46" s="16"/>
      <c r="O46" s="16"/>
      <c r="P46" s="16"/>
      <c r="Q46" s="16"/>
      <c r="R46" s="16"/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182</v>
      </c>
      <c r="E47" s="16"/>
      <c r="F47" s="16"/>
      <c r="G47" s="16"/>
      <c r="H47" s="16"/>
      <c r="I47" s="16">
        <v>9.6000000000000014</v>
      </c>
      <c r="J47" s="16"/>
      <c r="K47" s="16"/>
      <c r="L47" s="16"/>
      <c r="M47" s="16"/>
      <c r="N47" s="16"/>
      <c r="O47" s="16"/>
      <c r="P47" s="16"/>
      <c r="Q47" s="16"/>
      <c r="R47" s="16"/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68</v>
      </c>
      <c r="E48" s="16"/>
      <c r="F48" s="16"/>
      <c r="G48" s="16"/>
      <c r="H48" s="16"/>
      <c r="I48" s="16">
        <v>0.8</v>
      </c>
      <c r="J48" s="16"/>
      <c r="K48" s="16"/>
      <c r="L48" s="16"/>
      <c r="M48" s="16"/>
      <c r="N48" s="16"/>
      <c r="O48" s="16"/>
      <c r="P48" s="16"/>
      <c r="Q48" s="16">
        <v>0.8</v>
      </c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69</v>
      </c>
      <c r="E49" s="16"/>
      <c r="F49" s="16"/>
      <c r="G49" s="16">
        <v>35.200000000000003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71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>
        <v>8</v>
      </c>
      <c r="P50" s="16">
        <v>1.6</v>
      </c>
      <c r="Q50" s="16"/>
      <c r="R50" s="16"/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73</v>
      </c>
      <c r="E51" s="16"/>
      <c r="F51" s="16">
        <v>16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5" t="s">
        <v>74</v>
      </c>
      <c r="E52" s="16">
        <v>16</v>
      </c>
      <c r="F52" s="16">
        <v>22.400000000000002</v>
      </c>
      <c r="G52" s="16"/>
      <c r="H52" s="16"/>
      <c r="I52" s="16"/>
      <c r="J52" s="16">
        <v>9.6000000000000014</v>
      </c>
      <c r="K52" s="16">
        <v>6.4</v>
      </c>
      <c r="L52" s="16"/>
      <c r="M52" s="16"/>
      <c r="N52" s="16">
        <v>3.2</v>
      </c>
      <c r="O52" s="16">
        <v>3.2</v>
      </c>
      <c r="P52" s="16">
        <v>4.8000000000000007</v>
      </c>
      <c r="Q52" s="16">
        <v>3.2</v>
      </c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75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>
        <v>0.8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76</v>
      </c>
      <c r="E54" s="16"/>
      <c r="F54" s="16">
        <v>16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77</v>
      </c>
      <c r="E55" s="16">
        <v>38.400000000000006</v>
      </c>
      <c r="F55" s="16">
        <v>54.400000000000006</v>
      </c>
      <c r="G55" s="16">
        <v>54.400000000000006</v>
      </c>
      <c r="H55" s="16">
        <v>144</v>
      </c>
      <c r="I55" s="16">
        <v>44.800000000000004</v>
      </c>
      <c r="J55" s="16">
        <v>12.8</v>
      </c>
      <c r="K55" s="16">
        <v>32</v>
      </c>
      <c r="L55" s="16">
        <v>6.4</v>
      </c>
      <c r="M55" s="16">
        <v>16</v>
      </c>
      <c r="N55" s="16">
        <v>3.2</v>
      </c>
      <c r="O55" s="16"/>
      <c r="P55" s="16">
        <v>4.8000000000000007</v>
      </c>
      <c r="Q55" s="16"/>
      <c r="R55" s="16">
        <v>1.6</v>
      </c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5" t="s">
        <v>79</v>
      </c>
      <c r="E56" s="16"/>
      <c r="F56" s="16"/>
      <c r="G56" s="16"/>
      <c r="H56" s="16">
        <v>3.2</v>
      </c>
      <c r="I56" s="16"/>
      <c r="J56" s="16"/>
      <c r="K56" s="16"/>
      <c r="L56" s="16"/>
      <c r="M56" s="16">
        <v>0.4</v>
      </c>
      <c r="N56" s="16"/>
      <c r="O56" s="16"/>
      <c r="P56" s="16"/>
      <c r="Q56" s="16">
        <v>0.4</v>
      </c>
      <c r="R56" s="16">
        <v>0.4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80</v>
      </c>
      <c r="E57" s="16">
        <v>6.4</v>
      </c>
      <c r="F57" s="16">
        <v>9.6000000000000014</v>
      </c>
      <c r="G57" s="16">
        <v>6.4</v>
      </c>
      <c r="H57" s="16">
        <v>19.200000000000003</v>
      </c>
      <c r="I57" s="16">
        <v>6.4</v>
      </c>
      <c r="J57" s="16">
        <v>6.4</v>
      </c>
      <c r="K57" s="16">
        <v>12.8</v>
      </c>
      <c r="L57" s="16">
        <v>6.4</v>
      </c>
      <c r="M57" s="16">
        <v>0.8</v>
      </c>
      <c r="N57" s="16">
        <v>0.8</v>
      </c>
      <c r="O57" s="16">
        <v>1.6</v>
      </c>
      <c r="P57" s="16">
        <v>3.2</v>
      </c>
      <c r="Q57" s="16">
        <v>1.6</v>
      </c>
      <c r="R57" s="16"/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5" t="s">
        <v>81</v>
      </c>
      <c r="E58" s="16">
        <v>1.6</v>
      </c>
      <c r="F58" s="16">
        <v>6.4</v>
      </c>
      <c r="G58" s="16">
        <v>249.60000000000002</v>
      </c>
      <c r="H58" s="16">
        <v>35.200000000000003</v>
      </c>
      <c r="I58" s="16">
        <v>6.4</v>
      </c>
      <c r="J58" s="16">
        <v>9.6000000000000014</v>
      </c>
      <c r="K58" s="16">
        <v>22.400000000000002</v>
      </c>
      <c r="L58" s="16">
        <v>25.6</v>
      </c>
      <c r="M58" s="16"/>
      <c r="N58" s="16">
        <v>4.8000000000000007</v>
      </c>
      <c r="O58" s="16">
        <v>6.4</v>
      </c>
      <c r="P58" s="16">
        <v>3.2</v>
      </c>
      <c r="Q58" s="16">
        <v>6.4</v>
      </c>
      <c r="R58" s="16"/>
      <c r="S58" s="17"/>
    </row>
    <row r="59" spans="1:19" ht="18.75" customHeight="1" x14ac:dyDescent="0.15">
      <c r="A59" s="15">
        <v>48</v>
      </c>
      <c r="B59" s="15" t="s">
        <v>82</v>
      </c>
      <c r="C59" s="15" t="s">
        <v>83</v>
      </c>
      <c r="D59" s="59" t="s">
        <v>202</v>
      </c>
      <c r="E59" s="16"/>
      <c r="F59" s="16"/>
      <c r="G59" s="16">
        <v>6.4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</row>
    <row r="60" spans="1:19" ht="18.75" customHeight="1" x14ac:dyDescent="0.15">
      <c r="A60" s="15">
        <v>49</v>
      </c>
      <c r="B60" s="15" t="s">
        <v>85</v>
      </c>
      <c r="C60" s="15" t="s">
        <v>86</v>
      </c>
      <c r="D60" s="15" t="s">
        <v>87</v>
      </c>
      <c r="E60" s="16">
        <v>0.8</v>
      </c>
      <c r="F60" s="16">
        <v>0.8</v>
      </c>
      <c r="G60" s="16">
        <v>1.6</v>
      </c>
      <c r="H60" s="16">
        <v>28.8</v>
      </c>
      <c r="I60" s="16">
        <v>288</v>
      </c>
      <c r="J60" s="16">
        <v>0.8</v>
      </c>
      <c r="K60" s="16">
        <v>1.6</v>
      </c>
      <c r="L60" s="16"/>
      <c r="M60" s="16"/>
      <c r="N60" s="16">
        <v>0.8</v>
      </c>
      <c r="O60" s="16"/>
      <c r="P60" s="16">
        <v>0.4</v>
      </c>
      <c r="Q60" s="16"/>
      <c r="R60" s="16"/>
      <c r="S60" s="17"/>
    </row>
    <row r="61" spans="1:19" ht="18.75" customHeight="1" x14ac:dyDescent="0.15">
      <c r="A61" s="15">
        <v>50</v>
      </c>
      <c r="B61" s="15" t="s">
        <v>88</v>
      </c>
      <c r="C61" s="15" t="s">
        <v>89</v>
      </c>
      <c r="D61" s="15" t="s">
        <v>90</v>
      </c>
      <c r="E61" s="16"/>
      <c r="F61" s="16"/>
      <c r="G61" s="16"/>
      <c r="H61" s="16">
        <v>19.200000000000003</v>
      </c>
      <c r="I61" s="16">
        <v>35.200000000000003</v>
      </c>
      <c r="J61" s="16">
        <v>25.6</v>
      </c>
      <c r="K61" s="16">
        <v>19.200000000000003</v>
      </c>
      <c r="L61" s="16">
        <v>9.6000000000000014</v>
      </c>
      <c r="M61" s="16">
        <v>1.6</v>
      </c>
      <c r="N61" s="16">
        <v>12.8</v>
      </c>
      <c r="O61" s="16">
        <v>8</v>
      </c>
      <c r="P61" s="16">
        <v>0.8</v>
      </c>
      <c r="Q61" s="16">
        <v>14.4</v>
      </c>
      <c r="R61" s="16">
        <v>0.4</v>
      </c>
      <c r="S61" s="17"/>
    </row>
    <row r="62" spans="1:19" ht="18.75" customHeight="1" x14ac:dyDescent="0.15">
      <c r="A62" s="15">
        <v>51</v>
      </c>
      <c r="B62" s="15" t="s">
        <v>91</v>
      </c>
      <c r="C62" s="15" t="s">
        <v>92</v>
      </c>
      <c r="D62" s="15" t="s">
        <v>93</v>
      </c>
      <c r="E62" s="16">
        <v>35.200000000000003</v>
      </c>
      <c r="F62" s="16">
        <v>9.6000000000000014</v>
      </c>
      <c r="G62" s="16">
        <v>12.8</v>
      </c>
      <c r="H62" s="16">
        <v>9.6000000000000014</v>
      </c>
      <c r="I62" s="16">
        <v>16</v>
      </c>
      <c r="J62" s="16">
        <v>9.6000000000000014</v>
      </c>
      <c r="K62" s="16">
        <v>12.8</v>
      </c>
      <c r="L62" s="16">
        <v>6.4</v>
      </c>
      <c r="M62" s="16">
        <v>4.8000000000000007</v>
      </c>
      <c r="N62" s="16">
        <v>4.8000000000000007</v>
      </c>
      <c r="O62" s="16">
        <v>0.8</v>
      </c>
      <c r="P62" s="16">
        <v>1.6</v>
      </c>
      <c r="Q62" s="16">
        <v>3.2</v>
      </c>
      <c r="R62" s="16">
        <v>1.6</v>
      </c>
      <c r="S62" s="17"/>
    </row>
    <row r="63" spans="1:19" ht="18.75" customHeight="1" x14ac:dyDescent="0.15">
      <c r="A63" s="15">
        <v>52</v>
      </c>
      <c r="B63" s="15" t="s">
        <v>94</v>
      </c>
      <c r="C63" s="15" t="s">
        <v>95</v>
      </c>
      <c r="D63" s="18" t="s">
        <v>96</v>
      </c>
      <c r="E63" s="16">
        <v>25.6</v>
      </c>
      <c r="F63" s="16">
        <v>1.6</v>
      </c>
      <c r="G63" s="16">
        <v>19.200000000000003</v>
      </c>
      <c r="H63" s="16">
        <v>6.4</v>
      </c>
      <c r="I63" s="16">
        <v>9.6000000000000014</v>
      </c>
      <c r="J63" s="16">
        <v>16</v>
      </c>
      <c r="K63" s="16">
        <v>6.4</v>
      </c>
      <c r="L63" s="16">
        <v>9.6000000000000014</v>
      </c>
      <c r="M63" s="16"/>
      <c r="N63" s="16">
        <v>8</v>
      </c>
      <c r="O63" s="16">
        <v>3.2</v>
      </c>
      <c r="P63" s="16"/>
      <c r="Q63" s="16">
        <v>8</v>
      </c>
      <c r="R63" s="16"/>
      <c r="S63" s="17"/>
    </row>
    <row r="64" spans="1:19" ht="18.75" customHeight="1" x14ac:dyDescent="0.15">
      <c r="A64" s="15">
        <v>53</v>
      </c>
      <c r="B64" s="15" t="s">
        <v>94</v>
      </c>
      <c r="C64" s="15" t="s">
        <v>95</v>
      </c>
      <c r="D64" s="18" t="s">
        <v>149</v>
      </c>
      <c r="E64" s="16">
        <v>0.8</v>
      </c>
      <c r="F64" s="16"/>
      <c r="G64" s="16">
        <v>1.6</v>
      </c>
      <c r="H64" s="16"/>
      <c r="I64" s="16">
        <v>1.6</v>
      </c>
      <c r="J64" s="16"/>
      <c r="K64" s="16"/>
      <c r="L64" s="16">
        <v>0.8</v>
      </c>
      <c r="M64" s="16"/>
      <c r="N64" s="16"/>
      <c r="O64" s="16">
        <v>0.4</v>
      </c>
      <c r="P64" s="16"/>
      <c r="Q64" s="16"/>
      <c r="R64" s="16"/>
      <c r="S64" s="17"/>
    </row>
    <row r="65" spans="1:19" ht="18.75" customHeight="1" x14ac:dyDescent="0.15">
      <c r="A65" s="15">
        <v>54</v>
      </c>
      <c r="B65" s="15" t="s">
        <v>94</v>
      </c>
      <c r="C65" s="15" t="s">
        <v>97</v>
      </c>
      <c r="D65" s="15" t="s">
        <v>98</v>
      </c>
      <c r="E65" s="16">
        <v>1.6</v>
      </c>
      <c r="F65" s="16">
        <v>3.2</v>
      </c>
      <c r="G65" s="16">
        <v>3.2</v>
      </c>
      <c r="H65" s="16"/>
      <c r="I65" s="16"/>
      <c r="J65" s="16">
        <v>1.6</v>
      </c>
      <c r="K65" s="16"/>
      <c r="L65" s="16">
        <v>0.8</v>
      </c>
      <c r="M65" s="16">
        <v>0.8</v>
      </c>
      <c r="N65" s="16"/>
      <c r="O65" s="16"/>
      <c r="P65" s="16"/>
      <c r="Q65" s="16">
        <v>0.8</v>
      </c>
      <c r="R65" s="16"/>
      <c r="S65" s="17"/>
    </row>
    <row r="66" spans="1:19" ht="18.75" customHeight="1" x14ac:dyDescent="0.15">
      <c r="A66" s="15">
        <v>55</v>
      </c>
      <c r="B66" s="15" t="s">
        <v>94</v>
      </c>
      <c r="C66" s="15" t="s">
        <v>97</v>
      </c>
      <c r="D66" s="15" t="s">
        <v>99</v>
      </c>
      <c r="E66" s="16">
        <v>6.4</v>
      </c>
      <c r="F66" s="16"/>
      <c r="G66" s="16">
        <v>0.8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7"/>
    </row>
    <row r="67" spans="1:19" ht="18.75" customHeight="1" x14ac:dyDescent="0.15">
      <c r="A67" s="15">
        <v>56</v>
      </c>
      <c r="B67" s="15" t="s">
        <v>94</v>
      </c>
      <c r="C67" s="15" t="s">
        <v>97</v>
      </c>
      <c r="D67" s="15" t="s">
        <v>177</v>
      </c>
      <c r="E67" s="16"/>
      <c r="F67" s="16"/>
      <c r="G67" s="16">
        <v>3.2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ht="18.75" customHeight="1" x14ac:dyDescent="0.15">
      <c r="A68" s="15">
        <v>57</v>
      </c>
      <c r="B68" s="15" t="s">
        <v>94</v>
      </c>
      <c r="C68" s="15" t="s">
        <v>97</v>
      </c>
      <c r="D68" s="15" t="s">
        <v>101</v>
      </c>
      <c r="E68" s="16">
        <v>25.6</v>
      </c>
      <c r="F68" s="16">
        <v>3.2</v>
      </c>
      <c r="G68" s="16">
        <v>1.6</v>
      </c>
      <c r="H68" s="16"/>
      <c r="I68" s="16">
        <v>1.6</v>
      </c>
      <c r="J68" s="16">
        <v>12.8</v>
      </c>
      <c r="K68" s="16">
        <v>6.4</v>
      </c>
      <c r="L68" s="16">
        <v>3.2</v>
      </c>
      <c r="M68" s="16">
        <v>1.6</v>
      </c>
      <c r="N68" s="16">
        <v>6.4</v>
      </c>
      <c r="O68" s="16">
        <v>1.6</v>
      </c>
      <c r="P68" s="16">
        <v>4.8000000000000007</v>
      </c>
      <c r="Q68" s="16">
        <v>6.4</v>
      </c>
      <c r="R68" s="16">
        <v>3.2</v>
      </c>
      <c r="S68" s="17"/>
    </row>
    <row r="69" spans="1:19" ht="18.75" customHeight="1" x14ac:dyDescent="0.15">
      <c r="A69" s="15">
        <v>58</v>
      </c>
      <c r="B69" s="15" t="s">
        <v>94</v>
      </c>
      <c r="C69" s="15" t="s">
        <v>102</v>
      </c>
      <c r="D69" s="15" t="s">
        <v>103</v>
      </c>
      <c r="E69" s="16">
        <v>6.4</v>
      </c>
      <c r="F69" s="16"/>
      <c r="G69" s="16"/>
      <c r="H69" s="16">
        <v>1.6</v>
      </c>
      <c r="I69" s="16">
        <v>6.4</v>
      </c>
      <c r="J69" s="16">
        <v>6.4</v>
      </c>
      <c r="K69" s="16"/>
      <c r="L69" s="16"/>
      <c r="M69" s="16">
        <v>4.8000000000000007</v>
      </c>
      <c r="N69" s="16">
        <v>1.6</v>
      </c>
      <c r="O69" s="16"/>
      <c r="P69" s="16">
        <v>0.8</v>
      </c>
      <c r="Q69" s="16">
        <v>1.6</v>
      </c>
      <c r="R69" s="16">
        <v>0.8</v>
      </c>
      <c r="S69" s="17"/>
    </row>
    <row r="70" spans="1:19" ht="18.75" customHeight="1" x14ac:dyDescent="0.15">
      <c r="A70" s="15">
        <v>59</v>
      </c>
      <c r="B70" s="15" t="s">
        <v>150</v>
      </c>
      <c r="C70" s="15" t="s">
        <v>115</v>
      </c>
      <c r="D70" s="15" t="s">
        <v>151</v>
      </c>
      <c r="E70" s="16"/>
      <c r="F70" s="16"/>
      <c r="G70" s="16">
        <v>0.8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</row>
    <row r="71" spans="1:19" ht="18.75" customHeight="1" thickBot="1" x14ac:dyDescent="0.2">
      <c r="A71" s="15">
        <v>60</v>
      </c>
      <c r="B71" s="15" t="s">
        <v>104</v>
      </c>
      <c r="C71" s="15" t="s">
        <v>105</v>
      </c>
      <c r="D71" s="15" t="s">
        <v>106</v>
      </c>
      <c r="E71" s="16"/>
      <c r="F71" s="16">
        <v>1.6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</row>
    <row r="72" spans="1:19" ht="18.75" customHeight="1" thickTop="1" x14ac:dyDescent="0.15">
      <c r="A72" s="19" t="s">
        <v>107</v>
      </c>
      <c r="B72" s="19"/>
      <c r="C72" s="19"/>
      <c r="D72" s="19"/>
      <c r="E72" s="20">
        <f t="shared" ref="E72:R72" si="0">SUM(E12:E71)</f>
        <v>5331.2000000000007</v>
      </c>
      <c r="F72" s="20">
        <f t="shared" si="0"/>
        <v>5239.2000000000007</v>
      </c>
      <c r="G72" s="20">
        <f t="shared" si="0"/>
        <v>4334.4000000000005</v>
      </c>
      <c r="H72" s="20">
        <f t="shared" si="0"/>
        <v>3700.7999999999993</v>
      </c>
      <c r="I72" s="20">
        <f t="shared" si="0"/>
        <v>3020.0000000000005</v>
      </c>
      <c r="J72" s="20">
        <f t="shared" si="0"/>
        <v>1480.7999999999997</v>
      </c>
      <c r="K72" s="20">
        <f t="shared" si="0"/>
        <v>2963.2000000000007</v>
      </c>
      <c r="L72" s="20">
        <f t="shared" si="0"/>
        <v>1440</v>
      </c>
      <c r="M72" s="20">
        <f t="shared" si="0"/>
        <v>474.40000000000003</v>
      </c>
      <c r="N72" s="20">
        <f t="shared" si="0"/>
        <v>110.79999999999998</v>
      </c>
      <c r="O72" s="20">
        <f t="shared" si="0"/>
        <v>93.600000000000009</v>
      </c>
      <c r="P72" s="20">
        <f t="shared" si="0"/>
        <v>86.4</v>
      </c>
      <c r="Q72" s="20">
        <f t="shared" si="0"/>
        <v>278.40000000000003</v>
      </c>
      <c r="R72" s="20">
        <f t="shared" si="0"/>
        <v>38.000000000000007</v>
      </c>
    </row>
    <row r="73" spans="1:19" ht="18.75" customHeight="1" x14ac:dyDescent="0.15">
      <c r="A73" s="25" t="s">
        <v>178</v>
      </c>
      <c r="B73" s="26"/>
      <c r="C73" s="23" t="s">
        <v>28</v>
      </c>
      <c r="D73" s="27"/>
      <c r="E73" s="16">
        <f t="shared" ref="E73:R73" si="1">E12</f>
        <v>563.20000000000005</v>
      </c>
      <c r="F73" s="16">
        <f t="shared" si="1"/>
        <v>249.60000000000002</v>
      </c>
      <c r="G73" s="16">
        <f t="shared" si="1"/>
        <v>230.4</v>
      </c>
      <c r="H73" s="16">
        <f t="shared" si="1"/>
        <v>128</v>
      </c>
      <c r="I73" s="16">
        <f t="shared" si="1"/>
        <v>486.40000000000003</v>
      </c>
      <c r="J73" s="16">
        <f t="shared" si="1"/>
        <v>499.20000000000005</v>
      </c>
      <c r="K73" s="16">
        <f t="shared" si="1"/>
        <v>371.20000000000005</v>
      </c>
      <c r="L73" s="16">
        <f t="shared" si="1"/>
        <v>448</v>
      </c>
      <c r="M73" s="16">
        <f t="shared" si="1"/>
        <v>115.2</v>
      </c>
      <c r="N73" s="16">
        <f t="shared" si="1"/>
        <v>22.400000000000002</v>
      </c>
      <c r="O73" s="16">
        <f t="shared" si="1"/>
        <v>30.400000000000002</v>
      </c>
      <c r="P73" s="16">
        <f t="shared" si="1"/>
        <v>25.6</v>
      </c>
      <c r="Q73" s="16">
        <f t="shared" si="1"/>
        <v>211.20000000000002</v>
      </c>
      <c r="R73" s="16">
        <f t="shared" si="1"/>
        <v>6.4</v>
      </c>
    </row>
    <row r="74" spans="1:19" ht="18.75" customHeight="1" x14ac:dyDescent="0.15">
      <c r="A74" s="25"/>
      <c r="B74" s="26"/>
      <c r="C74" s="23" t="s">
        <v>31</v>
      </c>
      <c r="D74" s="27"/>
      <c r="E74" s="16">
        <f t="shared" ref="E74:R74" si="2">SUM(E13:E30)</f>
        <v>104.80000000000001</v>
      </c>
      <c r="F74" s="16">
        <f t="shared" si="2"/>
        <v>60.000000000000007</v>
      </c>
      <c r="G74" s="16">
        <f t="shared" si="2"/>
        <v>50.4</v>
      </c>
      <c r="H74" s="16">
        <f t="shared" si="2"/>
        <v>63.199999999999996</v>
      </c>
      <c r="I74" s="16">
        <f t="shared" si="2"/>
        <v>94.4</v>
      </c>
      <c r="J74" s="16">
        <f t="shared" si="2"/>
        <v>74.400000000000006</v>
      </c>
      <c r="K74" s="16">
        <f t="shared" si="2"/>
        <v>59.20000000000001</v>
      </c>
      <c r="L74" s="16">
        <f t="shared" si="2"/>
        <v>61.600000000000009</v>
      </c>
      <c r="M74" s="16">
        <f t="shared" si="2"/>
        <v>5.6000000000000005</v>
      </c>
      <c r="N74" s="16">
        <f t="shared" si="2"/>
        <v>10.800000000000002</v>
      </c>
      <c r="O74" s="16">
        <f t="shared" si="2"/>
        <v>6.4</v>
      </c>
      <c r="P74" s="16">
        <f t="shared" si="2"/>
        <v>2.8000000000000003</v>
      </c>
      <c r="Q74" s="16">
        <f t="shared" si="2"/>
        <v>6.0000000000000009</v>
      </c>
      <c r="R74" s="16">
        <f t="shared" si="2"/>
        <v>2</v>
      </c>
    </row>
    <row r="75" spans="1:19" ht="18.75" customHeight="1" x14ac:dyDescent="0.15">
      <c r="A75" s="25"/>
      <c r="B75" s="26"/>
      <c r="C75" s="23" t="s">
        <v>111</v>
      </c>
      <c r="D75" s="27"/>
      <c r="E75" s="16">
        <f t="shared" ref="E75:R75" si="3">SUM(E31:E32)</f>
        <v>2.4000000000000004</v>
      </c>
      <c r="F75" s="16">
        <f t="shared" si="3"/>
        <v>0.8</v>
      </c>
      <c r="G75" s="16">
        <f t="shared" si="3"/>
        <v>0</v>
      </c>
      <c r="H75" s="16">
        <f t="shared" si="3"/>
        <v>0.8</v>
      </c>
      <c r="I75" s="16">
        <f t="shared" si="3"/>
        <v>1.6</v>
      </c>
      <c r="J75" s="16">
        <f t="shared" si="3"/>
        <v>0</v>
      </c>
      <c r="K75" s="16">
        <f t="shared" si="3"/>
        <v>1.6</v>
      </c>
      <c r="L75" s="16">
        <f t="shared" si="3"/>
        <v>0</v>
      </c>
      <c r="M75" s="16">
        <f t="shared" si="3"/>
        <v>0</v>
      </c>
      <c r="N75" s="16">
        <f t="shared" si="3"/>
        <v>0</v>
      </c>
      <c r="O75" s="16">
        <f t="shared" si="3"/>
        <v>0.8</v>
      </c>
      <c r="P75" s="16">
        <f t="shared" si="3"/>
        <v>0</v>
      </c>
      <c r="Q75" s="16">
        <f t="shared" si="3"/>
        <v>0</v>
      </c>
      <c r="R75" s="16">
        <f t="shared" si="3"/>
        <v>1.6</v>
      </c>
    </row>
    <row r="76" spans="1:19" ht="18.75" customHeight="1" x14ac:dyDescent="0.15">
      <c r="A76" s="25"/>
      <c r="B76" s="26"/>
      <c r="C76" s="23" t="s">
        <v>51</v>
      </c>
      <c r="D76" s="27"/>
      <c r="E76" s="16">
        <f t="shared" ref="E76:R76" si="4">SUM(E33:E34)</f>
        <v>0</v>
      </c>
      <c r="F76" s="16">
        <f t="shared" si="4"/>
        <v>0</v>
      </c>
      <c r="G76" s="16">
        <f t="shared" si="4"/>
        <v>8</v>
      </c>
      <c r="H76" s="16">
        <f t="shared" si="4"/>
        <v>6.4</v>
      </c>
      <c r="I76" s="16">
        <f t="shared" si="4"/>
        <v>3.2</v>
      </c>
      <c r="J76" s="16">
        <f t="shared" si="4"/>
        <v>0</v>
      </c>
      <c r="K76" s="16">
        <f t="shared" si="4"/>
        <v>0</v>
      </c>
      <c r="L76" s="16">
        <f t="shared" si="4"/>
        <v>3.2</v>
      </c>
      <c r="M76" s="16">
        <f t="shared" si="4"/>
        <v>0</v>
      </c>
      <c r="N76" s="16">
        <f t="shared" si="4"/>
        <v>0</v>
      </c>
      <c r="O76" s="16">
        <f t="shared" si="4"/>
        <v>0</v>
      </c>
      <c r="P76" s="16">
        <f t="shared" si="4"/>
        <v>0</v>
      </c>
      <c r="Q76" s="16">
        <f t="shared" si="4"/>
        <v>1.6</v>
      </c>
      <c r="R76" s="16">
        <f t="shared" si="4"/>
        <v>0</v>
      </c>
    </row>
    <row r="77" spans="1:19" ht="18.75" customHeight="1" x14ac:dyDescent="0.15">
      <c r="A77" s="25"/>
      <c r="B77" s="26"/>
      <c r="C77" s="23" t="s">
        <v>53</v>
      </c>
      <c r="D77" s="27"/>
      <c r="E77" s="16">
        <f t="shared" ref="E77:R77" si="5">SUM(E35:E58)</f>
        <v>4558.3999999999996</v>
      </c>
      <c r="F77" s="16">
        <f t="shared" si="5"/>
        <v>4908.7999999999993</v>
      </c>
      <c r="G77" s="16">
        <f t="shared" si="5"/>
        <v>3994.3999999999996</v>
      </c>
      <c r="H77" s="16">
        <f t="shared" si="5"/>
        <v>3436.7999999999997</v>
      </c>
      <c r="I77" s="16">
        <f t="shared" si="5"/>
        <v>2076.0000000000005</v>
      </c>
      <c r="J77" s="16">
        <f t="shared" si="5"/>
        <v>834.40000000000009</v>
      </c>
      <c r="K77" s="16">
        <f t="shared" si="5"/>
        <v>2484.8000000000002</v>
      </c>
      <c r="L77" s="16">
        <f t="shared" si="5"/>
        <v>896.80000000000007</v>
      </c>
      <c r="M77" s="16">
        <f t="shared" si="5"/>
        <v>340</v>
      </c>
      <c r="N77" s="16">
        <f t="shared" si="5"/>
        <v>43.2</v>
      </c>
      <c r="O77" s="16">
        <f t="shared" si="5"/>
        <v>42</v>
      </c>
      <c r="P77" s="16">
        <f t="shared" si="5"/>
        <v>49.600000000000009</v>
      </c>
      <c r="Q77" s="16">
        <f t="shared" si="5"/>
        <v>25.200000000000003</v>
      </c>
      <c r="R77" s="16">
        <f t="shared" si="5"/>
        <v>22.000000000000004</v>
      </c>
    </row>
    <row r="78" spans="1:19" ht="18.75" customHeight="1" x14ac:dyDescent="0.15">
      <c r="A78" s="25"/>
      <c r="B78" s="26"/>
      <c r="C78" s="23" t="s">
        <v>83</v>
      </c>
      <c r="D78" s="27"/>
      <c r="E78" s="16">
        <f t="shared" ref="E78:R78" si="6">SUM(E59:E59)</f>
        <v>0</v>
      </c>
      <c r="F78" s="16">
        <f t="shared" si="6"/>
        <v>0</v>
      </c>
      <c r="G78" s="16">
        <f t="shared" si="6"/>
        <v>6.4</v>
      </c>
      <c r="H78" s="16">
        <f t="shared" si="6"/>
        <v>0</v>
      </c>
      <c r="I78" s="16">
        <f t="shared" si="6"/>
        <v>0</v>
      </c>
      <c r="J78" s="16">
        <f t="shared" si="6"/>
        <v>0</v>
      </c>
      <c r="K78" s="16">
        <f t="shared" si="6"/>
        <v>0</v>
      </c>
      <c r="L78" s="16">
        <f t="shared" si="6"/>
        <v>0</v>
      </c>
      <c r="M78" s="16">
        <f t="shared" si="6"/>
        <v>0</v>
      </c>
      <c r="N78" s="16">
        <f t="shared" si="6"/>
        <v>0</v>
      </c>
      <c r="O78" s="16">
        <f t="shared" si="6"/>
        <v>0</v>
      </c>
      <c r="P78" s="16">
        <f t="shared" si="6"/>
        <v>0</v>
      </c>
      <c r="Q78" s="16">
        <f t="shared" si="6"/>
        <v>0</v>
      </c>
      <c r="R78" s="16">
        <f t="shared" si="6"/>
        <v>0</v>
      </c>
    </row>
    <row r="79" spans="1:19" ht="18.75" customHeight="1" x14ac:dyDescent="0.15">
      <c r="A79" s="25"/>
      <c r="B79" s="26"/>
      <c r="C79" s="23" t="s">
        <v>112</v>
      </c>
      <c r="D79" s="27"/>
      <c r="E79" s="16">
        <f t="shared" ref="E79:R79" si="7">SUM(E60)</f>
        <v>0.8</v>
      </c>
      <c r="F79" s="16">
        <f t="shared" si="7"/>
        <v>0.8</v>
      </c>
      <c r="G79" s="16">
        <f t="shared" si="7"/>
        <v>1.6</v>
      </c>
      <c r="H79" s="16">
        <f t="shared" si="7"/>
        <v>28.8</v>
      </c>
      <c r="I79" s="16">
        <f t="shared" si="7"/>
        <v>288</v>
      </c>
      <c r="J79" s="16">
        <f t="shared" si="7"/>
        <v>0.8</v>
      </c>
      <c r="K79" s="16">
        <f t="shared" si="7"/>
        <v>1.6</v>
      </c>
      <c r="L79" s="16">
        <f t="shared" si="7"/>
        <v>0</v>
      </c>
      <c r="M79" s="16">
        <f t="shared" si="7"/>
        <v>0</v>
      </c>
      <c r="N79" s="16">
        <f t="shared" si="7"/>
        <v>0.8</v>
      </c>
      <c r="O79" s="16">
        <f t="shared" si="7"/>
        <v>0</v>
      </c>
      <c r="P79" s="16">
        <f t="shared" si="7"/>
        <v>0.4</v>
      </c>
      <c r="Q79" s="16">
        <f t="shared" si="7"/>
        <v>0</v>
      </c>
      <c r="R79" s="16">
        <f t="shared" si="7"/>
        <v>0</v>
      </c>
    </row>
    <row r="80" spans="1:19" ht="18.75" customHeight="1" x14ac:dyDescent="0.15">
      <c r="A80" s="25"/>
      <c r="B80" s="26"/>
      <c r="C80" s="23" t="s">
        <v>89</v>
      </c>
      <c r="D80" s="27"/>
      <c r="E80" s="16">
        <f t="shared" ref="E80:R81" si="8">SUM(E61)</f>
        <v>0</v>
      </c>
      <c r="F80" s="16">
        <f t="shared" si="8"/>
        <v>0</v>
      </c>
      <c r="G80" s="16">
        <f t="shared" si="8"/>
        <v>0</v>
      </c>
      <c r="H80" s="16">
        <f t="shared" si="8"/>
        <v>19.200000000000003</v>
      </c>
      <c r="I80" s="16">
        <f t="shared" si="8"/>
        <v>35.200000000000003</v>
      </c>
      <c r="J80" s="16">
        <f t="shared" si="8"/>
        <v>25.6</v>
      </c>
      <c r="K80" s="16">
        <f t="shared" si="8"/>
        <v>19.200000000000003</v>
      </c>
      <c r="L80" s="16">
        <f t="shared" si="8"/>
        <v>9.6000000000000014</v>
      </c>
      <c r="M80" s="16">
        <f t="shared" si="8"/>
        <v>1.6</v>
      </c>
      <c r="N80" s="16">
        <f t="shared" si="8"/>
        <v>12.8</v>
      </c>
      <c r="O80" s="16">
        <f t="shared" si="8"/>
        <v>8</v>
      </c>
      <c r="P80" s="16">
        <f t="shared" si="8"/>
        <v>0.8</v>
      </c>
      <c r="Q80" s="16">
        <f t="shared" si="8"/>
        <v>14.4</v>
      </c>
      <c r="R80" s="16">
        <f t="shared" si="8"/>
        <v>0.4</v>
      </c>
    </row>
    <row r="81" spans="1:18" ht="18.75" customHeight="1" x14ac:dyDescent="0.15">
      <c r="A81" s="25"/>
      <c r="B81" s="26"/>
      <c r="C81" s="23" t="s">
        <v>114</v>
      </c>
      <c r="D81" s="27"/>
      <c r="E81" s="16">
        <f t="shared" si="8"/>
        <v>35.200000000000003</v>
      </c>
      <c r="F81" s="16">
        <f t="shared" si="8"/>
        <v>9.6000000000000014</v>
      </c>
      <c r="G81" s="16">
        <f t="shared" si="8"/>
        <v>12.8</v>
      </c>
      <c r="H81" s="16">
        <f t="shared" si="8"/>
        <v>9.6000000000000014</v>
      </c>
      <c r="I81" s="16">
        <f t="shared" si="8"/>
        <v>16</v>
      </c>
      <c r="J81" s="16">
        <f t="shared" si="8"/>
        <v>9.6000000000000014</v>
      </c>
      <c r="K81" s="16">
        <f t="shared" si="8"/>
        <v>12.8</v>
      </c>
      <c r="L81" s="16">
        <f t="shared" si="8"/>
        <v>6.4</v>
      </c>
      <c r="M81" s="16">
        <f t="shared" si="8"/>
        <v>4.8000000000000007</v>
      </c>
      <c r="N81" s="16">
        <f t="shared" si="8"/>
        <v>4.8000000000000007</v>
      </c>
      <c r="O81" s="16">
        <f t="shared" si="8"/>
        <v>0.8</v>
      </c>
      <c r="P81" s="16">
        <f t="shared" si="8"/>
        <v>1.6</v>
      </c>
      <c r="Q81" s="16">
        <f t="shared" si="8"/>
        <v>3.2</v>
      </c>
      <c r="R81" s="16">
        <f t="shared" si="8"/>
        <v>1.6</v>
      </c>
    </row>
    <row r="82" spans="1:18" ht="18.75" customHeight="1" x14ac:dyDescent="0.15">
      <c r="A82" s="25"/>
      <c r="B82" s="26"/>
      <c r="C82" s="23" t="s">
        <v>95</v>
      </c>
      <c r="D82" s="27"/>
      <c r="E82" s="16">
        <f t="shared" ref="E82:R82" si="9">SUM(E63:E64)</f>
        <v>26.400000000000002</v>
      </c>
      <c r="F82" s="16">
        <f t="shared" si="9"/>
        <v>1.6</v>
      </c>
      <c r="G82" s="16">
        <f t="shared" si="9"/>
        <v>20.800000000000004</v>
      </c>
      <c r="H82" s="16">
        <f t="shared" si="9"/>
        <v>6.4</v>
      </c>
      <c r="I82" s="16">
        <f t="shared" si="9"/>
        <v>11.200000000000001</v>
      </c>
      <c r="J82" s="16">
        <f t="shared" si="9"/>
        <v>16</v>
      </c>
      <c r="K82" s="16">
        <f t="shared" si="9"/>
        <v>6.4</v>
      </c>
      <c r="L82" s="16">
        <f t="shared" si="9"/>
        <v>10.400000000000002</v>
      </c>
      <c r="M82" s="16">
        <f t="shared" si="9"/>
        <v>0</v>
      </c>
      <c r="N82" s="16">
        <f t="shared" si="9"/>
        <v>8</v>
      </c>
      <c r="O82" s="16">
        <f t="shared" si="9"/>
        <v>3.6</v>
      </c>
      <c r="P82" s="16">
        <f t="shared" si="9"/>
        <v>0</v>
      </c>
      <c r="Q82" s="16">
        <f t="shared" si="9"/>
        <v>8</v>
      </c>
      <c r="R82" s="16">
        <f t="shared" si="9"/>
        <v>0</v>
      </c>
    </row>
    <row r="83" spans="1:18" ht="18.75" customHeight="1" x14ac:dyDescent="0.15">
      <c r="A83" s="25"/>
      <c r="B83" s="26"/>
      <c r="C83" s="23" t="s">
        <v>97</v>
      </c>
      <c r="D83" s="27"/>
      <c r="E83" s="16">
        <f t="shared" ref="E83:R83" si="10">SUM(E65:E68)</f>
        <v>33.6</v>
      </c>
      <c r="F83" s="16">
        <f t="shared" si="10"/>
        <v>6.4</v>
      </c>
      <c r="G83" s="16">
        <f t="shared" si="10"/>
        <v>8.8000000000000007</v>
      </c>
      <c r="H83" s="16">
        <f t="shared" si="10"/>
        <v>0</v>
      </c>
      <c r="I83" s="16">
        <f t="shared" si="10"/>
        <v>1.6</v>
      </c>
      <c r="J83" s="16">
        <f t="shared" si="10"/>
        <v>14.4</v>
      </c>
      <c r="K83" s="16">
        <f t="shared" si="10"/>
        <v>6.4</v>
      </c>
      <c r="L83" s="16">
        <f t="shared" si="10"/>
        <v>4</v>
      </c>
      <c r="M83" s="16">
        <f t="shared" si="10"/>
        <v>2.4000000000000004</v>
      </c>
      <c r="N83" s="16">
        <f t="shared" si="10"/>
        <v>6.4</v>
      </c>
      <c r="O83" s="16">
        <f t="shared" si="10"/>
        <v>1.6</v>
      </c>
      <c r="P83" s="16">
        <f t="shared" si="10"/>
        <v>4.8000000000000007</v>
      </c>
      <c r="Q83" s="16">
        <f t="shared" si="10"/>
        <v>7.2</v>
      </c>
      <c r="R83" s="16">
        <f t="shared" si="10"/>
        <v>3.2</v>
      </c>
    </row>
    <row r="84" spans="1:18" ht="18.75" customHeight="1" x14ac:dyDescent="0.15">
      <c r="A84" s="25"/>
      <c r="B84" s="26"/>
      <c r="C84" s="23" t="s">
        <v>102</v>
      </c>
      <c r="D84" s="27"/>
      <c r="E84" s="16">
        <f t="shared" ref="E84:R84" si="11">SUM(E69)</f>
        <v>6.4</v>
      </c>
      <c r="F84" s="16">
        <f t="shared" si="11"/>
        <v>0</v>
      </c>
      <c r="G84" s="16">
        <f t="shared" si="11"/>
        <v>0</v>
      </c>
      <c r="H84" s="16">
        <f t="shared" si="11"/>
        <v>1.6</v>
      </c>
      <c r="I84" s="16">
        <f t="shared" si="11"/>
        <v>6.4</v>
      </c>
      <c r="J84" s="16">
        <f t="shared" si="11"/>
        <v>6.4</v>
      </c>
      <c r="K84" s="16">
        <f t="shared" si="11"/>
        <v>0</v>
      </c>
      <c r="L84" s="16">
        <f t="shared" si="11"/>
        <v>0</v>
      </c>
      <c r="M84" s="16">
        <f t="shared" si="11"/>
        <v>4.8000000000000007</v>
      </c>
      <c r="N84" s="16">
        <f t="shared" si="11"/>
        <v>1.6</v>
      </c>
      <c r="O84" s="16">
        <f t="shared" si="11"/>
        <v>0</v>
      </c>
      <c r="P84" s="16">
        <f t="shared" si="11"/>
        <v>0.8</v>
      </c>
      <c r="Q84" s="16">
        <f t="shared" si="11"/>
        <v>1.6</v>
      </c>
      <c r="R84" s="16">
        <f t="shared" si="11"/>
        <v>0.8</v>
      </c>
    </row>
    <row r="85" spans="1:18" ht="18.75" customHeight="1" x14ac:dyDescent="0.15">
      <c r="A85" s="25"/>
      <c r="B85" s="26"/>
      <c r="C85" s="23" t="s">
        <v>115</v>
      </c>
      <c r="D85" s="27"/>
      <c r="E85" s="16">
        <f t="shared" ref="E85:R86" si="12">SUM(E70:E70)</f>
        <v>0</v>
      </c>
      <c r="F85" s="16">
        <f t="shared" si="12"/>
        <v>0</v>
      </c>
      <c r="G85" s="16">
        <f t="shared" si="12"/>
        <v>0.8</v>
      </c>
      <c r="H85" s="16">
        <f t="shared" si="12"/>
        <v>0</v>
      </c>
      <c r="I85" s="16">
        <f t="shared" si="12"/>
        <v>0</v>
      </c>
      <c r="J85" s="16">
        <f t="shared" si="12"/>
        <v>0</v>
      </c>
      <c r="K85" s="16">
        <f t="shared" si="12"/>
        <v>0</v>
      </c>
      <c r="L85" s="16">
        <f t="shared" si="12"/>
        <v>0</v>
      </c>
      <c r="M85" s="16">
        <f t="shared" si="12"/>
        <v>0</v>
      </c>
      <c r="N85" s="16">
        <f t="shared" si="12"/>
        <v>0</v>
      </c>
      <c r="O85" s="16">
        <f t="shared" si="12"/>
        <v>0</v>
      </c>
      <c r="P85" s="16">
        <f t="shared" si="12"/>
        <v>0</v>
      </c>
      <c r="Q85" s="16">
        <f t="shared" si="12"/>
        <v>0</v>
      </c>
      <c r="R85" s="16">
        <f t="shared" si="12"/>
        <v>0</v>
      </c>
    </row>
    <row r="86" spans="1:18" ht="18.75" customHeight="1" x14ac:dyDescent="0.15">
      <c r="A86" s="25"/>
      <c r="B86" s="26"/>
      <c r="C86" s="23" t="s">
        <v>105</v>
      </c>
      <c r="D86" s="24"/>
      <c r="E86" s="16">
        <f t="shared" si="12"/>
        <v>0</v>
      </c>
      <c r="F86" s="16">
        <f t="shared" si="12"/>
        <v>1.6</v>
      </c>
      <c r="G86" s="16">
        <f t="shared" si="12"/>
        <v>0</v>
      </c>
      <c r="H86" s="16">
        <f t="shared" si="12"/>
        <v>0</v>
      </c>
      <c r="I86" s="16">
        <f t="shared" si="12"/>
        <v>0</v>
      </c>
      <c r="J86" s="16">
        <f t="shared" si="12"/>
        <v>0</v>
      </c>
      <c r="K86" s="16">
        <f t="shared" si="12"/>
        <v>0</v>
      </c>
      <c r="L86" s="16">
        <f t="shared" si="12"/>
        <v>0</v>
      </c>
      <c r="M86" s="16">
        <f t="shared" si="12"/>
        <v>0</v>
      </c>
      <c r="N86" s="16">
        <f t="shared" si="12"/>
        <v>0</v>
      </c>
      <c r="O86" s="16">
        <f t="shared" si="12"/>
        <v>0</v>
      </c>
      <c r="P86" s="16">
        <f t="shared" si="12"/>
        <v>0</v>
      </c>
      <c r="Q86" s="16">
        <f t="shared" si="12"/>
        <v>0</v>
      </c>
      <c r="R86" s="16">
        <f t="shared" si="12"/>
        <v>0</v>
      </c>
    </row>
    <row r="87" spans="1:18" ht="18.75" customHeight="1" x14ac:dyDescent="0.15">
      <c r="A87" s="30" t="s">
        <v>119</v>
      </c>
      <c r="B87" s="30"/>
      <c r="C87" s="31" t="s">
        <v>120</v>
      </c>
      <c r="D87" s="31"/>
      <c r="E87" s="32" t="s">
        <v>121</v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1:18" ht="18.75" customHeight="1" x14ac:dyDescent="0.15">
      <c r="A88" s="35"/>
      <c r="B88" s="35"/>
      <c r="C88" s="31" t="s">
        <v>122</v>
      </c>
      <c r="D88" s="31"/>
      <c r="E88" s="32" t="s">
        <v>159</v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1:18" ht="18.75" customHeight="1" x14ac:dyDescent="0.15">
      <c r="A89" s="35"/>
      <c r="B89" s="35"/>
      <c r="C89" s="31" t="s">
        <v>124</v>
      </c>
      <c r="D89" s="31"/>
      <c r="E89" s="32" t="s">
        <v>125</v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4"/>
    </row>
    <row r="90" spans="1:18" ht="18.75" customHeight="1" x14ac:dyDescent="0.15">
      <c r="A90" s="36"/>
      <c r="B90" s="36"/>
      <c r="C90" s="31" t="s">
        <v>126</v>
      </c>
      <c r="D90" s="31"/>
      <c r="E90" s="32" t="s">
        <v>127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1:18" ht="18.75" customHeight="1" x14ac:dyDescent="0.15">
      <c r="A91" s="38" t="s">
        <v>128</v>
      </c>
      <c r="B91" s="39"/>
      <c r="C91" s="39"/>
      <c r="D91" s="39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1:18" ht="18.75" customHeight="1" x14ac:dyDescent="0.15">
      <c r="A92" s="43"/>
      <c r="B92" s="1"/>
      <c r="C92" s="1"/>
      <c r="D92" s="1"/>
      <c r="E92" s="44">
        <f t="shared" ref="E92" si="13">E91*500</f>
        <v>0</v>
      </c>
      <c r="R92" s="45"/>
    </row>
    <row r="93" spans="1:18" ht="18.75" customHeight="1" x14ac:dyDescent="0.15">
      <c r="A93" s="46"/>
      <c r="B93" s="47"/>
      <c r="C93" s="47"/>
      <c r="D93" s="47"/>
      <c r="E93" s="48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50"/>
    </row>
    <row r="94" spans="1:18" x14ac:dyDescent="0.15">
      <c r="A94" s="2" t="s">
        <v>129</v>
      </c>
    </row>
    <row r="95" spans="1:18" x14ac:dyDescent="0.15">
      <c r="E95" s="17">
        <f t="shared" ref="E95:R95" si="14">SUM(E73:E86)</f>
        <v>5331.1999999999989</v>
      </c>
      <c r="F95" s="17">
        <f t="shared" si="14"/>
        <v>5239.2</v>
      </c>
      <c r="G95" s="17">
        <f t="shared" si="14"/>
        <v>4334.4000000000005</v>
      </c>
      <c r="H95" s="17">
        <f t="shared" si="14"/>
        <v>3700.7999999999997</v>
      </c>
      <c r="I95" s="17">
        <f t="shared" si="14"/>
        <v>3020</v>
      </c>
      <c r="J95" s="17">
        <f t="shared" si="14"/>
        <v>1480.8</v>
      </c>
      <c r="K95" s="17">
        <f t="shared" si="14"/>
        <v>2963.2000000000003</v>
      </c>
      <c r="L95" s="17">
        <f t="shared" si="14"/>
        <v>1440.0000000000002</v>
      </c>
      <c r="M95" s="17">
        <f t="shared" si="14"/>
        <v>474.40000000000003</v>
      </c>
      <c r="N95" s="17">
        <f t="shared" si="14"/>
        <v>110.8</v>
      </c>
      <c r="O95" s="17">
        <f t="shared" si="14"/>
        <v>93.59999999999998</v>
      </c>
      <c r="P95" s="17">
        <f t="shared" si="14"/>
        <v>86.4</v>
      </c>
      <c r="Q95" s="17">
        <f t="shared" si="14"/>
        <v>278.39999999999998</v>
      </c>
      <c r="R95" s="17">
        <f t="shared" si="14"/>
        <v>38</v>
      </c>
    </row>
    <row r="96" spans="1:18" x14ac:dyDescent="0.15">
      <c r="E96" s="17">
        <f t="shared" ref="E96:R96" si="15">E72-E95</f>
        <v>0</v>
      </c>
      <c r="F96" s="17">
        <f t="shared" si="15"/>
        <v>0</v>
      </c>
      <c r="G96" s="17">
        <f t="shared" si="15"/>
        <v>0</v>
      </c>
      <c r="H96" s="17">
        <f t="shared" si="15"/>
        <v>0</v>
      </c>
      <c r="I96" s="17">
        <f t="shared" si="15"/>
        <v>0</v>
      </c>
      <c r="J96" s="17">
        <f t="shared" si="15"/>
        <v>0</v>
      </c>
      <c r="K96" s="17">
        <f t="shared" si="15"/>
        <v>0</v>
      </c>
      <c r="L96" s="17">
        <f t="shared" si="15"/>
        <v>0</v>
      </c>
      <c r="M96" s="17">
        <f t="shared" si="15"/>
        <v>0</v>
      </c>
      <c r="N96" s="17">
        <f t="shared" si="15"/>
        <v>0</v>
      </c>
      <c r="O96" s="17">
        <f t="shared" si="15"/>
        <v>0</v>
      </c>
      <c r="P96" s="17">
        <f t="shared" si="15"/>
        <v>0</v>
      </c>
      <c r="Q96" s="17">
        <f t="shared" si="15"/>
        <v>0</v>
      </c>
      <c r="R96" s="17">
        <f t="shared" si="15"/>
        <v>0</v>
      </c>
    </row>
    <row r="97" spans="5:5" x14ac:dyDescent="0.15">
      <c r="E97" s="17"/>
    </row>
  </sheetData>
  <mergeCells count="27">
    <mergeCell ref="A91:D91"/>
    <mergeCell ref="A92:D92"/>
    <mergeCell ref="A93:D93"/>
    <mergeCell ref="A89:B89"/>
    <mergeCell ref="C89:D89"/>
    <mergeCell ref="E89:R89"/>
    <mergeCell ref="A90:B90"/>
    <mergeCell ref="C90:D90"/>
    <mergeCell ref="E90:R90"/>
    <mergeCell ref="A87:B87"/>
    <mergeCell ref="C87:D87"/>
    <mergeCell ref="E87:R87"/>
    <mergeCell ref="A88:B88"/>
    <mergeCell ref="C88:D88"/>
    <mergeCell ref="E88:R88"/>
    <mergeCell ref="A8:D8"/>
    <mergeCell ref="A9:D9"/>
    <mergeCell ref="A10:D10"/>
    <mergeCell ref="E11:R11"/>
    <mergeCell ref="A72:D72"/>
    <mergeCell ref="A73:B86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4"/>
  <sheetViews>
    <sheetView showZeros="0" zoomScale="70" zoomScaleNormal="70" zoomScaleSheetLayoutView="70" workbookViewId="0">
      <selection activeCell="E11" sqref="E11:R11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211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204</v>
      </c>
      <c r="P4" s="7" t="s">
        <v>205</v>
      </c>
      <c r="Q4" s="7" t="s">
        <v>206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44236</v>
      </c>
      <c r="F5" s="51">
        <v>44236</v>
      </c>
      <c r="G5" s="51">
        <v>44236</v>
      </c>
      <c r="H5" s="51">
        <v>44236</v>
      </c>
      <c r="I5" s="51">
        <v>44236</v>
      </c>
      <c r="J5" s="51">
        <v>44236</v>
      </c>
      <c r="K5" s="51">
        <v>44236</v>
      </c>
      <c r="L5" s="51">
        <v>44242</v>
      </c>
      <c r="M5" s="51">
        <v>44242</v>
      </c>
      <c r="N5" s="51">
        <v>44246</v>
      </c>
      <c r="O5" s="51">
        <v>44246</v>
      </c>
      <c r="P5" s="51">
        <v>44246</v>
      </c>
      <c r="Q5" s="51">
        <v>44246</v>
      </c>
      <c r="R5" s="51">
        <v>44246</v>
      </c>
    </row>
    <row r="6" spans="1:19" ht="18.75" customHeight="1" x14ac:dyDescent="0.15">
      <c r="A6" s="6" t="s">
        <v>18</v>
      </c>
      <c r="B6" s="6"/>
      <c r="C6" s="6"/>
      <c r="D6" s="6"/>
      <c r="E6" s="55">
        <v>0.3888888888888889</v>
      </c>
      <c r="F6" s="55">
        <v>0.57916666666666672</v>
      </c>
      <c r="G6" s="55">
        <v>0.36805555555555558</v>
      </c>
      <c r="H6" s="55">
        <v>0.5444444444444444</v>
      </c>
      <c r="I6" s="55">
        <v>0.51944444444444449</v>
      </c>
      <c r="J6" s="55">
        <v>0.42569444444444443</v>
      </c>
      <c r="K6" s="55">
        <v>0.48888888888888887</v>
      </c>
      <c r="L6" s="55">
        <v>0.40486111111111112</v>
      </c>
      <c r="M6" s="55">
        <v>0.43055555555555558</v>
      </c>
      <c r="N6" s="55">
        <v>0.37291666666666662</v>
      </c>
      <c r="O6" s="55">
        <v>0.40277777777777773</v>
      </c>
      <c r="P6" s="55">
        <v>0.42638888888888887</v>
      </c>
      <c r="Q6" s="55">
        <v>0.44305555555555554</v>
      </c>
      <c r="R6" s="55">
        <v>0.46388888888888885</v>
      </c>
    </row>
    <row r="7" spans="1:19" ht="18.75" customHeight="1" x14ac:dyDescent="0.15">
      <c r="A7" s="6" t="s">
        <v>19</v>
      </c>
      <c r="B7" s="6"/>
      <c r="C7" s="6"/>
      <c r="D7" s="6"/>
      <c r="E7" s="7">
        <v>8.5</v>
      </c>
      <c r="F7" s="7">
        <v>6.9</v>
      </c>
      <c r="G7" s="7">
        <v>11.9</v>
      </c>
      <c r="H7" s="7">
        <v>8.9</v>
      </c>
      <c r="I7" s="7">
        <v>10.8</v>
      </c>
      <c r="J7" s="7">
        <v>18.8</v>
      </c>
      <c r="K7" s="7">
        <v>16.8</v>
      </c>
      <c r="L7" s="7">
        <v>20.6</v>
      </c>
      <c r="M7" s="7">
        <v>13.5</v>
      </c>
      <c r="N7" s="7">
        <v>10.9</v>
      </c>
      <c r="O7" s="56">
        <v>17</v>
      </c>
      <c r="P7" s="7">
        <v>29.2</v>
      </c>
      <c r="Q7" s="56">
        <v>61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400</v>
      </c>
      <c r="F10" s="10">
        <v>700</v>
      </c>
      <c r="G10" s="10">
        <v>600</v>
      </c>
      <c r="H10" s="10">
        <v>700</v>
      </c>
      <c r="I10" s="10">
        <v>500</v>
      </c>
      <c r="J10" s="10">
        <v>600</v>
      </c>
      <c r="K10" s="10">
        <v>700</v>
      </c>
      <c r="L10" s="10">
        <v>50</v>
      </c>
      <c r="M10" s="10">
        <v>50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537.6</v>
      </c>
      <c r="F12" s="16">
        <v>640</v>
      </c>
      <c r="G12" s="16">
        <v>691.2</v>
      </c>
      <c r="H12" s="16">
        <v>665.6</v>
      </c>
      <c r="I12" s="16">
        <v>358.40000000000003</v>
      </c>
      <c r="J12" s="16">
        <v>665.6</v>
      </c>
      <c r="K12" s="16">
        <v>563.20000000000005</v>
      </c>
      <c r="L12" s="16">
        <v>742.40000000000009</v>
      </c>
      <c r="M12" s="16">
        <v>332.8</v>
      </c>
      <c r="N12" s="16">
        <v>86.4</v>
      </c>
      <c r="O12" s="16">
        <v>30.400000000000002</v>
      </c>
      <c r="P12" s="16">
        <v>54.400000000000006</v>
      </c>
      <c r="Q12" s="16">
        <v>83.2</v>
      </c>
      <c r="R12" s="16">
        <v>11.200000000000001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32</v>
      </c>
      <c r="E13" s="16">
        <v>1.6</v>
      </c>
      <c r="F13" s="16"/>
      <c r="G13" s="16">
        <v>3.2</v>
      </c>
      <c r="H13" s="16">
        <v>12.8</v>
      </c>
      <c r="I13" s="16">
        <v>3.2</v>
      </c>
      <c r="J13" s="16">
        <v>3.2</v>
      </c>
      <c r="K13" s="16">
        <v>1.6</v>
      </c>
      <c r="L13" s="16">
        <v>9.6000000000000014</v>
      </c>
      <c r="M13" s="16">
        <v>1.6</v>
      </c>
      <c r="N13" s="16">
        <v>6.4</v>
      </c>
      <c r="O13" s="16"/>
      <c r="P13" s="16"/>
      <c r="Q13" s="16"/>
      <c r="R13" s="16">
        <v>0.8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33</v>
      </c>
      <c r="E14" s="16">
        <v>1.6</v>
      </c>
      <c r="F14" s="16">
        <v>19.200000000000003</v>
      </c>
      <c r="G14" s="16">
        <v>12.8</v>
      </c>
      <c r="H14" s="16">
        <v>3.2</v>
      </c>
      <c r="I14" s="16">
        <v>3.2</v>
      </c>
      <c r="J14" s="16">
        <v>6.4</v>
      </c>
      <c r="K14" s="16">
        <v>6.4</v>
      </c>
      <c r="L14" s="16">
        <v>19.200000000000003</v>
      </c>
      <c r="M14" s="16">
        <v>9.6000000000000014</v>
      </c>
      <c r="N14" s="16">
        <v>0.8</v>
      </c>
      <c r="O14" s="16">
        <v>0.4</v>
      </c>
      <c r="P14" s="16"/>
      <c r="Q14" s="16"/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34</v>
      </c>
      <c r="E15" s="16"/>
      <c r="F15" s="16"/>
      <c r="G15" s="16">
        <v>3.2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35</v>
      </c>
      <c r="E16" s="16"/>
      <c r="F16" s="16">
        <v>3.2</v>
      </c>
      <c r="G16" s="16">
        <v>1.6</v>
      </c>
      <c r="H16" s="16">
        <v>1.6</v>
      </c>
      <c r="I16" s="16">
        <v>1.6</v>
      </c>
      <c r="J16" s="16">
        <v>1.6</v>
      </c>
      <c r="K16" s="16">
        <v>12.8</v>
      </c>
      <c r="L16" s="16"/>
      <c r="M16" s="16">
        <v>0.8</v>
      </c>
      <c r="N16" s="16"/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36</v>
      </c>
      <c r="E17" s="16"/>
      <c r="F17" s="16"/>
      <c r="G17" s="16"/>
      <c r="H17" s="16">
        <v>1.6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5" t="s">
        <v>37</v>
      </c>
      <c r="E18" s="16">
        <v>12.8</v>
      </c>
      <c r="F18" s="16">
        <v>51.2</v>
      </c>
      <c r="G18" s="16">
        <v>19.200000000000003</v>
      </c>
      <c r="H18" s="16">
        <v>12.8</v>
      </c>
      <c r="I18" s="16">
        <v>6.4</v>
      </c>
      <c r="J18" s="16">
        <v>19.200000000000003</v>
      </c>
      <c r="K18" s="16">
        <v>12.8</v>
      </c>
      <c r="L18" s="16">
        <v>0.8</v>
      </c>
      <c r="M18" s="16">
        <v>0.8</v>
      </c>
      <c r="N18" s="16"/>
      <c r="O18" s="16"/>
      <c r="P18" s="16"/>
      <c r="Q18" s="16">
        <v>0.8</v>
      </c>
      <c r="R18" s="16">
        <v>0.8</v>
      </c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8" t="s">
        <v>185</v>
      </c>
      <c r="E19" s="16"/>
      <c r="F19" s="16"/>
      <c r="G19" s="16">
        <v>12.8</v>
      </c>
      <c r="H19" s="16">
        <v>12.8</v>
      </c>
      <c r="I19" s="16"/>
      <c r="J19" s="16"/>
      <c r="K19" s="16">
        <v>6.4</v>
      </c>
      <c r="L19" s="16"/>
      <c r="M19" s="16"/>
      <c r="N19" s="16"/>
      <c r="O19" s="16"/>
      <c r="P19" s="16"/>
      <c r="Q19" s="16"/>
      <c r="R19" s="16"/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137</v>
      </c>
      <c r="E20" s="16">
        <v>1.6</v>
      </c>
      <c r="F20" s="16">
        <v>1.6</v>
      </c>
      <c r="G20" s="16">
        <v>1.6</v>
      </c>
      <c r="H20" s="16"/>
      <c r="I20" s="16"/>
      <c r="J20" s="16">
        <v>1.6</v>
      </c>
      <c r="K20" s="16"/>
      <c r="L20" s="16"/>
      <c r="M20" s="16">
        <v>1.6</v>
      </c>
      <c r="N20" s="16"/>
      <c r="O20" s="16"/>
      <c r="P20" s="16"/>
      <c r="Q20" s="16"/>
      <c r="R20" s="16"/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8" t="s">
        <v>162</v>
      </c>
      <c r="E21" s="16"/>
      <c r="F21" s="16"/>
      <c r="G21" s="16"/>
      <c r="H21" s="16"/>
      <c r="I21" s="16"/>
      <c r="J21" s="16"/>
      <c r="K21" s="16"/>
      <c r="L21" s="16">
        <v>0.8</v>
      </c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39</v>
      </c>
      <c r="E22" s="16">
        <v>0.8</v>
      </c>
      <c r="F22" s="16"/>
      <c r="G22" s="16">
        <v>6.4</v>
      </c>
      <c r="H22" s="16"/>
      <c r="I22" s="16">
        <v>3.2</v>
      </c>
      <c r="J22" s="16">
        <v>3.2</v>
      </c>
      <c r="K22" s="16">
        <v>6.4</v>
      </c>
      <c r="L22" s="16">
        <v>1.6</v>
      </c>
      <c r="M22" s="16">
        <v>1.6</v>
      </c>
      <c r="N22" s="16">
        <v>0.4</v>
      </c>
      <c r="O22" s="16"/>
      <c r="P22" s="16"/>
      <c r="Q22" s="16"/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40</v>
      </c>
      <c r="E23" s="16">
        <v>32</v>
      </c>
      <c r="F23" s="16">
        <v>6.4</v>
      </c>
      <c r="G23" s="16">
        <v>1.6</v>
      </c>
      <c r="H23" s="16">
        <v>3.2</v>
      </c>
      <c r="I23" s="16">
        <v>3.2</v>
      </c>
      <c r="J23" s="16"/>
      <c r="K23" s="16">
        <v>3.2</v>
      </c>
      <c r="L23" s="16">
        <v>28.8</v>
      </c>
      <c r="M23" s="16">
        <v>16</v>
      </c>
      <c r="N23" s="16">
        <v>3.2</v>
      </c>
      <c r="O23" s="16"/>
      <c r="P23" s="16"/>
      <c r="Q23" s="16"/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41</v>
      </c>
      <c r="E24" s="16">
        <v>19.200000000000003</v>
      </c>
      <c r="F24" s="16">
        <v>12.8</v>
      </c>
      <c r="G24" s="16">
        <v>44.800000000000004</v>
      </c>
      <c r="H24" s="16">
        <v>44.800000000000004</v>
      </c>
      <c r="I24" s="16">
        <v>32</v>
      </c>
      <c r="J24" s="16">
        <v>32</v>
      </c>
      <c r="K24" s="16">
        <v>51.2</v>
      </c>
      <c r="L24" s="16">
        <v>48</v>
      </c>
      <c r="M24" s="16">
        <v>57.6</v>
      </c>
      <c r="N24" s="16">
        <v>8</v>
      </c>
      <c r="O24" s="16">
        <v>0.8</v>
      </c>
      <c r="P24" s="16"/>
      <c r="Q24" s="16"/>
      <c r="R24" s="16">
        <v>1.6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8" t="s">
        <v>42</v>
      </c>
      <c r="E25" s="16">
        <v>3.2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43</v>
      </c>
      <c r="E26" s="16">
        <v>1.6</v>
      </c>
      <c r="F26" s="16">
        <v>1.6</v>
      </c>
      <c r="G26" s="16">
        <v>1.6</v>
      </c>
      <c r="H26" s="16"/>
      <c r="I26" s="16"/>
      <c r="J26" s="16">
        <v>1.6</v>
      </c>
      <c r="K26" s="16">
        <v>3.2</v>
      </c>
      <c r="L26" s="16">
        <v>1.6</v>
      </c>
      <c r="M26" s="16"/>
      <c r="N26" s="16"/>
      <c r="O26" s="16"/>
      <c r="P26" s="16"/>
      <c r="Q26" s="16"/>
      <c r="R26" s="16"/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44</v>
      </c>
      <c r="E27" s="16"/>
      <c r="F27" s="16"/>
      <c r="G27" s="16"/>
      <c r="H27" s="16"/>
      <c r="I27" s="16"/>
      <c r="J27" s="16"/>
      <c r="K27" s="16"/>
      <c r="L27" s="16">
        <v>1.6</v>
      </c>
      <c r="M27" s="16"/>
      <c r="N27" s="16"/>
      <c r="O27" s="16"/>
      <c r="P27" s="16"/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45</v>
      </c>
      <c r="E28" s="16">
        <v>3.2</v>
      </c>
      <c r="F28" s="16"/>
      <c r="G28" s="16"/>
      <c r="H28" s="16"/>
      <c r="I28" s="16"/>
      <c r="J28" s="16"/>
      <c r="K28" s="16"/>
      <c r="L28" s="16"/>
      <c r="M28" s="16">
        <v>1.6</v>
      </c>
      <c r="N28" s="16"/>
      <c r="O28" s="16"/>
      <c r="P28" s="16"/>
      <c r="Q28" s="16"/>
      <c r="R28" s="16"/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139</v>
      </c>
      <c r="E29" s="16"/>
      <c r="F29" s="16">
        <v>3.2</v>
      </c>
      <c r="G29" s="16"/>
      <c r="H29" s="16"/>
      <c r="I29" s="16"/>
      <c r="J29" s="16">
        <v>3.2</v>
      </c>
      <c r="K29" s="16"/>
      <c r="L29" s="16"/>
      <c r="M29" s="16"/>
      <c r="N29" s="16"/>
      <c r="O29" s="16"/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46</v>
      </c>
      <c r="E30" s="16">
        <v>3.2</v>
      </c>
      <c r="F30" s="16">
        <v>1.6</v>
      </c>
      <c r="G30" s="16">
        <v>3.2</v>
      </c>
      <c r="H30" s="16"/>
      <c r="I30" s="16">
        <v>1.6</v>
      </c>
      <c r="J30" s="16">
        <v>6.4</v>
      </c>
      <c r="K30" s="16">
        <v>12.8</v>
      </c>
      <c r="L30" s="16">
        <v>0.8</v>
      </c>
      <c r="M30" s="16">
        <v>0.8</v>
      </c>
      <c r="N30" s="16">
        <v>0.4</v>
      </c>
      <c r="O30" s="16"/>
      <c r="P30" s="16"/>
      <c r="Q30" s="16"/>
      <c r="R30" s="16"/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5" t="s">
        <v>47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v>0.8</v>
      </c>
      <c r="R31" s="16"/>
      <c r="S31" s="17"/>
    </row>
    <row r="32" spans="1:19" ht="18.75" customHeight="1" x14ac:dyDescent="0.15">
      <c r="A32" s="15">
        <v>21</v>
      </c>
      <c r="B32" s="15" t="s">
        <v>48</v>
      </c>
      <c r="C32" s="15" t="s">
        <v>110</v>
      </c>
      <c r="D32" s="18" t="s">
        <v>172</v>
      </c>
      <c r="E32" s="16">
        <v>3.2</v>
      </c>
      <c r="F32" s="16">
        <v>1.6</v>
      </c>
      <c r="G32" s="16"/>
      <c r="H32" s="16"/>
      <c r="I32" s="16">
        <v>3.2</v>
      </c>
      <c r="J32" s="16">
        <v>3.2</v>
      </c>
      <c r="K32" s="16"/>
      <c r="L32" s="16"/>
      <c r="M32" s="16"/>
      <c r="N32" s="16">
        <v>0.8</v>
      </c>
      <c r="O32" s="16">
        <v>0.4</v>
      </c>
      <c r="P32" s="16"/>
      <c r="Q32" s="16">
        <v>0.4</v>
      </c>
      <c r="R32" s="16"/>
      <c r="S32" s="17"/>
    </row>
    <row r="33" spans="1:19" ht="18.75" customHeight="1" x14ac:dyDescent="0.15">
      <c r="A33" s="15">
        <v>22</v>
      </c>
      <c r="B33" s="15" t="s">
        <v>48</v>
      </c>
      <c r="C33" s="15" t="s">
        <v>49</v>
      </c>
      <c r="D33" s="18" t="s">
        <v>140</v>
      </c>
      <c r="E33" s="16"/>
      <c r="F33" s="16">
        <v>3.2</v>
      </c>
      <c r="G33" s="16"/>
      <c r="H33" s="16"/>
      <c r="I33" s="16">
        <v>1.6</v>
      </c>
      <c r="J33" s="16"/>
      <c r="K33" s="16"/>
      <c r="L33" s="16"/>
      <c r="M33" s="16"/>
      <c r="N33" s="16"/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51</v>
      </c>
      <c r="D34" s="18" t="s">
        <v>52</v>
      </c>
      <c r="E34" s="16"/>
      <c r="F34" s="16"/>
      <c r="G34" s="16"/>
      <c r="H34" s="16">
        <v>1.6</v>
      </c>
      <c r="I34" s="16">
        <v>3.2</v>
      </c>
      <c r="J34" s="16">
        <v>3.2</v>
      </c>
      <c r="K34" s="16"/>
      <c r="L34" s="16"/>
      <c r="M34" s="16"/>
      <c r="N34" s="16"/>
      <c r="O34" s="16"/>
      <c r="P34" s="16"/>
      <c r="Q34" s="16"/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173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v>0.8</v>
      </c>
      <c r="R35" s="16"/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55</v>
      </c>
      <c r="E36" s="16">
        <v>4249.6000000000004</v>
      </c>
      <c r="F36" s="16">
        <v>10240</v>
      </c>
      <c r="G36" s="16">
        <v>22272</v>
      </c>
      <c r="H36" s="16">
        <v>8192</v>
      </c>
      <c r="I36" s="16">
        <v>5632</v>
      </c>
      <c r="J36" s="16">
        <v>13312</v>
      </c>
      <c r="K36" s="16">
        <v>16384</v>
      </c>
      <c r="L36" s="16">
        <v>678.40000000000009</v>
      </c>
      <c r="M36" s="16">
        <v>524.80000000000007</v>
      </c>
      <c r="N36" s="16">
        <v>27.200000000000003</v>
      </c>
      <c r="O36" s="16">
        <v>6.4</v>
      </c>
      <c r="P36" s="16">
        <v>6.4</v>
      </c>
      <c r="Q36" s="16">
        <v>4.8000000000000007</v>
      </c>
      <c r="R36" s="16">
        <v>4.8000000000000007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8" t="s">
        <v>56</v>
      </c>
      <c r="E37" s="16"/>
      <c r="F37" s="16">
        <v>32</v>
      </c>
      <c r="G37" s="16"/>
      <c r="H37" s="16"/>
      <c r="I37" s="16">
        <v>12.8</v>
      </c>
      <c r="J37" s="16"/>
      <c r="K37" s="16"/>
      <c r="L37" s="16"/>
      <c r="M37" s="16"/>
      <c r="N37" s="16"/>
      <c r="O37" s="16"/>
      <c r="P37" s="16"/>
      <c r="Q37" s="16"/>
      <c r="R37" s="16"/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5" t="s">
        <v>57</v>
      </c>
      <c r="E38" s="16">
        <v>1177.6000000000001</v>
      </c>
      <c r="F38" s="16">
        <v>2201.6</v>
      </c>
      <c r="G38" s="16">
        <v>1536</v>
      </c>
      <c r="H38" s="16">
        <v>1331.2</v>
      </c>
      <c r="I38" s="16">
        <v>896</v>
      </c>
      <c r="J38" s="16">
        <v>537.6</v>
      </c>
      <c r="K38" s="16">
        <v>1152</v>
      </c>
      <c r="L38" s="16">
        <v>3.2</v>
      </c>
      <c r="M38" s="16">
        <v>3.2</v>
      </c>
      <c r="N38" s="16">
        <v>17.600000000000001</v>
      </c>
      <c r="O38" s="16">
        <v>1.6</v>
      </c>
      <c r="P38" s="16">
        <v>0.8</v>
      </c>
      <c r="Q38" s="16">
        <v>0.8</v>
      </c>
      <c r="R38" s="16">
        <v>0.8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5" t="s">
        <v>58</v>
      </c>
      <c r="E39" s="16">
        <v>12.8</v>
      </c>
      <c r="F39" s="16">
        <v>6.4</v>
      </c>
      <c r="G39" s="16"/>
      <c r="H39" s="16"/>
      <c r="I39" s="16">
        <v>6.4</v>
      </c>
      <c r="J39" s="16">
        <v>6.4</v>
      </c>
      <c r="K39" s="16">
        <v>6.4</v>
      </c>
      <c r="L39" s="16"/>
      <c r="M39" s="16"/>
      <c r="N39" s="16">
        <v>0.8</v>
      </c>
      <c r="O39" s="16">
        <v>1.6</v>
      </c>
      <c r="P39" s="16">
        <v>1.6</v>
      </c>
      <c r="Q39" s="16"/>
      <c r="R39" s="16">
        <v>0.4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59</v>
      </c>
      <c r="E40" s="16"/>
      <c r="F40" s="16"/>
      <c r="G40" s="16"/>
      <c r="H40" s="16"/>
      <c r="I40" s="16"/>
      <c r="J40" s="16"/>
      <c r="K40" s="16"/>
      <c r="L40" s="16"/>
      <c r="M40" s="16"/>
      <c r="N40" s="16">
        <v>1.6</v>
      </c>
      <c r="O40" s="16"/>
      <c r="P40" s="16"/>
      <c r="Q40" s="16">
        <v>3.2</v>
      </c>
      <c r="R40" s="16"/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5" t="s">
        <v>60</v>
      </c>
      <c r="E41" s="16">
        <v>1.6</v>
      </c>
      <c r="F41" s="16">
        <v>1.6</v>
      </c>
      <c r="G41" s="16">
        <v>1.6</v>
      </c>
      <c r="H41" s="16">
        <v>6.4</v>
      </c>
      <c r="I41" s="16"/>
      <c r="J41" s="16"/>
      <c r="K41" s="16"/>
      <c r="L41" s="16"/>
      <c r="M41" s="16"/>
      <c r="N41" s="16"/>
      <c r="O41" s="16"/>
      <c r="P41" s="16"/>
      <c r="Q41" s="16">
        <v>0.4</v>
      </c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61</v>
      </c>
      <c r="E42" s="16"/>
      <c r="F42" s="16">
        <v>3.2</v>
      </c>
      <c r="G42" s="16"/>
      <c r="H42" s="16"/>
      <c r="I42" s="16">
        <v>6.4</v>
      </c>
      <c r="J42" s="16"/>
      <c r="K42" s="16"/>
      <c r="L42" s="16"/>
      <c r="M42" s="16"/>
      <c r="N42" s="16"/>
      <c r="O42" s="16"/>
      <c r="P42" s="16"/>
      <c r="Q42" s="16"/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63</v>
      </c>
      <c r="E43" s="16"/>
      <c r="F43" s="16"/>
      <c r="G43" s="16">
        <v>1.6</v>
      </c>
      <c r="H43" s="16">
        <v>6.4</v>
      </c>
      <c r="I43" s="16"/>
      <c r="J43" s="16"/>
      <c r="K43" s="16">
        <v>6.4</v>
      </c>
      <c r="L43" s="16">
        <v>3.2</v>
      </c>
      <c r="M43" s="16">
        <v>0.8</v>
      </c>
      <c r="N43" s="16"/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64</v>
      </c>
      <c r="E44" s="16"/>
      <c r="F44" s="16"/>
      <c r="G44" s="16"/>
      <c r="H44" s="16"/>
      <c r="I44" s="16">
        <v>1.6</v>
      </c>
      <c r="J44" s="16"/>
      <c r="K44" s="16"/>
      <c r="L44" s="16"/>
      <c r="M44" s="16"/>
      <c r="N44" s="16"/>
      <c r="O44" s="16"/>
      <c r="P44" s="16"/>
      <c r="Q44" s="16"/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65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>
        <v>4.8000000000000007</v>
      </c>
      <c r="P45" s="16"/>
      <c r="Q45" s="16"/>
      <c r="R45" s="16"/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143</v>
      </c>
      <c r="E46" s="16">
        <v>3.2</v>
      </c>
      <c r="F46" s="16">
        <v>19.200000000000003</v>
      </c>
      <c r="G46" s="16">
        <v>19.200000000000003</v>
      </c>
      <c r="H46" s="16"/>
      <c r="I46" s="16">
        <v>19.200000000000003</v>
      </c>
      <c r="J46" s="16">
        <v>12.8</v>
      </c>
      <c r="K46" s="16">
        <v>12.8</v>
      </c>
      <c r="L46" s="16">
        <v>6.4</v>
      </c>
      <c r="M46" s="16">
        <v>6.4</v>
      </c>
      <c r="N46" s="16"/>
      <c r="O46" s="16"/>
      <c r="P46" s="16"/>
      <c r="Q46" s="16"/>
      <c r="R46" s="16"/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66</v>
      </c>
      <c r="E47" s="16"/>
      <c r="F47" s="16"/>
      <c r="G47" s="16"/>
      <c r="H47" s="16"/>
      <c r="I47" s="16">
        <v>25.6</v>
      </c>
      <c r="J47" s="16"/>
      <c r="K47" s="16"/>
      <c r="L47" s="16"/>
      <c r="M47" s="16"/>
      <c r="N47" s="16"/>
      <c r="O47" s="16"/>
      <c r="P47" s="16">
        <v>1.6</v>
      </c>
      <c r="Q47" s="16"/>
      <c r="R47" s="16"/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67</v>
      </c>
      <c r="E48" s="16"/>
      <c r="F48" s="16"/>
      <c r="G48" s="16"/>
      <c r="H48" s="16">
        <v>12.8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68</v>
      </c>
      <c r="E49" s="16">
        <v>25.6</v>
      </c>
      <c r="F49" s="16"/>
      <c r="G49" s="16">
        <v>19.200000000000003</v>
      </c>
      <c r="H49" s="16"/>
      <c r="I49" s="16"/>
      <c r="J49" s="16">
        <v>6.4</v>
      </c>
      <c r="K49" s="16"/>
      <c r="L49" s="16"/>
      <c r="M49" s="16"/>
      <c r="N49" s="16"/>
      <c r="O49" s="16">
        <v>0.2</v>
      </c>
      <c r="P49" s="16"/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69</v>
      </c>
      <c r="E50" s="16"/>
      <c r="F50" s="16">
        <v>76.800000000000011</v>
      </c>
      <c r="G50" s="16">
        <v>44.800000000000004</v>
      </c>
      <c r="H50" s="16"/>
      <c r="I50" s="16">
        <v>96</v>
      </c>
      <c r="J50" s="16"/>
      <c r="K50" s="16">
        <v>44.800000000000004</v>
      </c>
      <c r="L50" s="16">
        <v>9.6000000000000014</v>
      </c>
      <c r="M50" s="16">
        <v>6.4</v>
      </c>
      <c r="N50" s="16"/>
      <c r="O50" s="16"/>
      <c r="P50" s="16"/>
      <c r="Q50" s="16"/>
      <c r="R50" s="16"/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70</v>
      </c>
      <c r="E51" s="16"/>
      <c r="F51" s="16"/>
      <c r="G51" s="16"/>
      <c r="H51" s="16"/>
      <c r="I51" s="16">
        <v>19.200000000000003</v>
      </c>
      <c r="J51" s="16"/>
      <c r="K51" s="16">
        <v>12.8</v>
      </c>
      <c r="L51" s="16"/>
      <c r="M51" s="16"/>
      <c r="N51" s="16"/>
      <c r="O51" s="16"/>
      <c r="P51" s="16"/>
      <c r="Q51" s="16"/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71</v>
      </c>
      <c r="E52" s="16"/>
      <c r="F52" s="16"/>
      <c r="G52" s="16"/>
      <c r="H52" s="16"/>
      <c r="I52" s="16"/>
      <c r="J52" s="16"/>
      <c r="K52" s="16"/>
      <c r="L52" s="16"/>
      <c r="M52" s="16"/>
      <c r="N52" s="16">
        <v>6.4</v>
      </c>
      <c r="O52" s="16"/>
      <c r="P52" s="16"/>
      <c r="Q52" s="16"/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72</v>
      </c>
      <c r="E53" s="16"/>
      <c r="F53" s="16"/>
      <c r="G53" s="16">
        <v>70.400000000000006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73</v>
      </c>
      <c r="E54" s="16"/>
      <c r="F54" s="16"/>
      <c r="G54" s="16"/>
      <c r="H54" s="16"/>
      <c r="I54" s="16"/>
      <c r="J54" s="16">
        <v>25.6</v>
      </c>
      <c r="K54" s="16"/>
      <c r="L54" s="16"/>
      <c r="M54" s="16"/>
      <c r="N54" s="16"/>
      <c r="O54" s="16">
        <v>9.6000000000000014</v>
      </c>
      <c r="P54" s="16">
        <v>6.4</v>
      </c>
      <c r="Q54" s="16">
        <v>3.2</v>
      </c>
      <c r="R54" s="16">
        <v>3.2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5" t="s">
        <v>74</v>
      </c>
      <c r="E55" s="16"/>
      <c r="F55" s="16"/>
      <c r="G55" s="16"/>
      <c r="H55" s="16"/>
      <c r="I55" s="16"/>
      <c r="J55" s="16"/>
      <c r="K55" s="16"/>
      <c r="L55" s="16"/>
      <c r="M55" s="16"/>
      <c r="N55" s="16">
        <v>3.2</v>
      </c>
      <c r="O55" s="16">
        <v>3.2</v>
      </c>
      <c r="P55" s="16">
        <v>1.6</v>
      </c>
      <c r="Q55" s="16">
        <v>3.2</v>
      </c>
      <c r="R55" s="16">
        <v>0.8</v>
      </c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76</v>
      </c>
      <c r="E56" s="16">
        <v>12.8</v>
      </c>
      <c r="F56" s="16">
        <v>3.2</v>
      </c>
      <c r="G56" s="16"/>
      <c r="H56" s="16">
        <v>6.4</v>
      </c>
      <c r="I56" s="16">
        <v>19.200000000000003</v>
      </c>
      <c r="J56" s="16">
        <v>6.4</v>
      </c>
      <c r="K56" s="16"/>
      <c r="L56" s="16"/>
      <c r="M56" s="16"/>
      <c r="N56" s="16"/>
      <c r="O56" s="16"/>
      <c r="P56" s="16"/>
      <c r="Q56" s="16"/>
      <c r="R56" s="16"/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77</v>
      </c>
      <c r="E57" s="16">
        <v>3.2</v>
      </c>
      <c r="F57" s="16">
        <v>19.200000000000003</v>
      </c>
      <c r="G57" s="16">
        <v>25.6</v>
      </c>
      <c r="H57" s="16">
        <v>6.4</v>
      </c>
      <c r="I57" s="16">
        <v>25.6</v>
      </c>
      <c r="J57" s="16"/>
      <c r="K57" s="16"/>
      <c r="L57" s="16"/>
      <c r="M57" s="16"/>
      <c r="N57" s="16">
        <v>3.2</v>
      </c>
      <c r="O57" s="16"/>
      <c r="P57" s="16"/>
      <c r="Q57" s="16">
        <v>0.8</v>
      </c>
      <c r="R57" s="16"/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5" t="s">
        <v>148</v>
      </c>
      <c r="E58" s="16"/>
      <c r="F58" s="16"/>
      <c r="G58" s="16"/>
      <c r="H58" s="16"/>
      <c r="I58" s="16"/>
      <c r="J58" s="16"/>
      <c r="K58" s="16"/>
      <c r="L58" s="16"/>
      <c r="M58" s="16"/>
      <c r="N58" s="16">
        <v>1.6</v>
      </c>
      <c r="O58" s="16"/>
      <c r="P58" s="16"/>
      <c r="Q58" s="16"/>
      <c r="R58" s="16"/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5" t="s">
        <v>79</v>
      </c>
      <c r="E59" s="16"/>
      <c r="F59" s="16">
        <v>3.2</v>
      </c>
      <c r="G59" s="16"/>
      <c r="H59" s="16"/>
      <c r="I59" s="16"/>
      <c r="J59" s="16"/>
      <c r="K59" s="16">
        <v>1.6</v>
      </c>
      <c r="L59" s="16"/>
      <c r="M59" s="16"/>
      <c r="N59" s="16">
        <v>0.4</v>
      </c>
      <c r="O59" s="16">
        <v>0.4</v>
      </c>
      <c r="P59" s="16"/>
      <c r="Q59" s="16"/>
      <c r="R59" s="16"/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8" t="s">
        <v>80</v>
      </c>
      <c r="E60" s="16">
        <v>3.2</v>
      </c>
      <c r="F60" s="16">
        <v>6.4</v>
      </c>
      <c r="G60" s="16">
        <v>3.2</v>
      </c>
      <c r="H60" s="16">
        <v>64</v>
      </c>
      <c r="I60" s="16">
        <v>19.200000000000003</v>
      </c>
      <c r="J60" s="16">
        <v>6.4</v>
      </c>
      <c r="K60" s="16">
        <v>12.8</v>
      </c>
      <c r="L60" s="16">
        <v>1.6</v>
      </c>
      <c r="M60" s="16">
        <v>1.6</v>
      </c>
      <c r="N60" s="16">
        <v>3.2</v>
      </c>
      <c r="O60" s="16">
        <v>0.8</v>
      </c>
      <c r="P60" s="16">
        <v>1.6</v>
      </c>
      <c r="Q60" s="16">
        <v>3.2</v>
      </c>
      <c r="R60" s="16">
        <v>1.6</v>
      </c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5" t="s">
        <v>81</v>
      </c>
      <c r="E61" s="16">
        <v>25.6</v>
      </c>
      <c r="F61" s="16">
        <v>32</v>
      </c>
      <c r="G61" s="16">
        <v>44.800000000000004</v>
      </c>
      <c r="H61" s="16">
        <v>25.6</v>
      </c>
      <c r="I61" s="16">
        <v>12.8</v>
      </c>
      <c r="J61" s="16">
        <v>19.200000000000003</v>
      </c>
      <c r="K61" s="16">
        <v>12.8</v>
      </c>
      <c r="L61" s="16">
        <v>9.6000000000000014</v>
      </c>
      <c r="M61" s="16">
        <v>12.8</v>
      </c>
      <c r="N61" s="16">
        <v>8</v>
      </c>
      <c r="O61" s="16">
        <v>1.6</v>
      </c>
      <c r="P61" s="16">
        <v>0.4</v>
      </c>
      <c r="Q61" s="16">
        <v>6.4</v>
      </c>
      <c r="R61" s="16"/>
      <c r="S61" s="17"/>
    </row>
    <row r="62" spans="1:19" ht="18.75" customHeight="1" x14ac:dyDescent="0.15">
      <c r="A62" s="15">
        <v>51</v>
      </c>
      <c r="B62" s="15" t="s">
        <v>82</v>
      </c>
      <c r="C62" s="15" t="s">
        <v>83</v>
      </c>
      <c r="D62" s="15" t="s">
        <v>84</v>
      </c>
      <c r="E62" s="16"/>
      <c r="F62" s="16"/>
      <c r="G62" s="16"/>
      <c r="H62" s="16"/>
      <c r="I62" s="16"/>
      <c r="J62" s="16"/>
      <c r="K62" s="16">
        <v>1.6</v>
      </c>
      <c r="L62" s="16"/>
      <c r="M62" s="16"/>
      <c r="N62" s="16"/>
      <c r="O62" s="16"/>
      <c r="P62" s="16"/>
      <c r="Q62" s="16"/>
      <c r="R62" s="16"/>
      <c r="S62" s="17"/>
    </row>
    <row r="63" spans="1:19" ht="18.75" customHeight="1" x14ac:dyDescent="0.15">
      <c r="A63" s="15">
        <v>52</v>
      </c>
      <c r="B63" s="15" t="s">
        <v>85</v>
      </c>
      <c r="C63" s="15" t="s">
        <v>86</v>
      </c>
      <c r="D63" s="15" t="s">
        <v>87</v>
      </c>
      <c r="E63" s="16">
        <v>3.2</v>
      </c>
      <c r="F63" s="16">
        <v>6.4</v>
      </c>
      <c r="G63" s="16">
        <v>3.2</v>
      </c>
      <c r="H63" s="16"/>
      <c r="I63" s="16"/>
      <c r="J63" s="16"/>
      <c r="K63" s="16"/>
      <c r="L63" s="16">
        <v>0.8</v>
      </c>
      <c r="M63" s="16">
        <v>6.4</v>
      </c>
      <c r="N63" s="16">
        <v>0.8</v>
      </c>
      <c r="O63" s="16"/>
      <c r="P63" s="16">
        <v>0.8</v>
      </c>
      <c r="Q63" s="16"/>
      <c r="R63" s="16"/>
      <c r="S63" s="17"/>
    </row>
    <row r="64" spans="1:19" ht="18.75" customHeight="1" x14ac:dyDescent="0.15">
      <c r="A64" s="15">
        <v>53</v>
      </c>
      <c r="B64" s="15" t="s">
        <v>88</v>
      </c>
      <c r="C64" s="15" t="s">
        <v>89</v>
      </c>
      <c r="D64" s="15" t="s">
        <v>90</v>
      </c>
      <c r="E64" s="16">
        <v>32</v>
      </c>
      <c r="F64" s="16">
        <v>51.2</v>
      </c>
      <c r="G64" s="16">
        <v>51.2</v>
      </c>
      <c r="H64" s="16">
        <v>70.400000000000006</v>
      </c>
      <c r="I64" s="16">
        <v>44.800000000000004</v>
      </c>
      <c r="J64" s="16">
        <v>51.2</v>
      </c>
      <c r="K64" s="16">
        <v>25.6</v>
      </c>
      <c r="L64" s="16">
        <v>102.4</v>
      </c>
      <c r="M64" s="16">
        <v>19.200000000000003</v>
      </c>
      <c r="N64" s="16">
        <v>30.400000000000002</v>
      </c>
      <c r="O64" s="16">
        <v>17.600000000000001</v>
      </c>
      <c r="P64" s="16">
        <v>11.200000000000001</v>
      </c>
      <c r="Q64" s="16">
        <v>19.200000000000003</v>
      </c>
      <c r="R64" s="16">
        <v>14.4</v>
      </c>
      <c r="S64" s="17"/>
    </row>
    <row r="65" spans="1:19" ht="18.75" customHeight="1" x14ac:dyDescent="0.15">
      <c r="A65" s="15">
        <v>54</v>
      </c>
      <c r="B65" s="15" t="s">
        <v>91</v>
      </c>
      <c r="C65" s="15" t="s">
        <v>92</v>
      </c>
      <c r="D65" s="15" t="s">
        <v>93</v>
      </c>
      <c r="E65" s="16">
        <v>19.200000000000003</v>
      </c>
      <c r="F65" s="16">
        <v>32</v>
      </c>
      <c r="G65" s="16">
        <v>44.800000000000004</v>
      </c>
      <c r="H65" s="16">
        <v>19.200000000000003</v>
      </c>
      <c r="I65" s="16">
        <v>12.8</v>
      </c>
      <c r="J65" s="16">
        <v>12.8</v>
      </c>
      <c r="K65" s="16">
        <v>25.6</v>
      </c>
      <c r="L65" s="16">
        <v>243.20000000000002</v>
      </c>
      <c r="M65" s="16">
        <v>108.80000000000001</v>
      </c>
      <c r="N65" s="16">
        <v>9.6000000000000014</v>
      </c>
      <c r="O65" s="16">
        <v>20.8</v>
      </c>
      <c r="P65" s="16">
        <v>14.4</v>
      </c>
      <c r="Q65" s="16">
        <v>16</v>
      </c>
      <c r="R65" s="16">
        <v>9.6000000000000014</v>
      </c>
      <c r="S65" s="17"/>
    </row>
    <row r="66" spans="1:19" ht="18.75" customHeight="1" x14ac:dyDescent="0.15">
      <c r="A66" s="15">
        <v>55</v>
      </c>
      <c r="B66" s="15" t="s">
        <v>94</v>
      </c>
      <c r="C66" s="15" t="s">
        <v>95</v>
      </c>
      <c r="D66" s="18" t="s">
        <v>96</v>
      </c>
      <c r="E66" s="16">
        <v>1.6</v>
      </c>
      <c r="F66" s="16"/>
      <c r="G66" s="16">
        <v>3.2</v>
      </c>
      <c r="H66" s="16"/>
      <c r="I66" s="16">
        <v>6.4</v>
      </c>
      <c r="J66" s="16">
        <v>3.2</v>
      </c>
      <c r="K66" s="16"/>
      <c r="L66" s="16">
        <v>0.4</v>
      </c>
      <c r="M66" s="16">
        <v>3.2</v>
      </c>
      <c r="N66" s="16">
        <v>0.4</v>
      </c>
      <c r="O66" s="16"/>
      <c r="P66" s="16">
        <v>0.2</v>
      </c>
      <c r="Q66" s="16">
        <v>0.4</v>
      </c>
      <c r="R66" s="16">
        <v>0.8</v>
      </c>
      <c r="S66" s="17"/>
    </row>
    <row r="67" spans="1:19" ht="18.75" customHeight="1" x14ac:dyDescent="0.15">
      <c r="A67" s="15">
        <v>56</v>
      </c>
      <c r="B67" s="15" t="s">
        <v>94</v>
      </c>
      <c r="C67" s="15" t="s">
        <v>95</v>
      </c>
      <c r="D67" s="18" t="s">
        <v>149</v>
      </c>
      <c r="E67" s="16"/>
      <c r="F67" s="16">
        <v>3.2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</row>
    <row r="68" spans="1:19" ht="18.75" customHeight="1" x14ac:dyDescent="0.15">
      <c r="A68" s="15">
        <v>57</v>
      </c>
      <c r="B68" s="15" t="s">
        <v>94</v>
      </c>
      <c r="C68" s="15" t="s">
        <v>97</v>
      </c>
      <c r="D68" s="15" t="s">
        <v>98</v>
      </c>
      <c r="E68" s="16"/>
      <c r="F68" s="16">
        <v>1.6</v>
      </c>
      <c r="G68" s="16"/>
      <c r="H68" s="16"/>
      <c r="I68" s="16"/>
      <c r="J68" s="16"/>
      <c r="K68" s="16">
        <v>3.2</v>
      </c>
      <c r="L68" s="16">
        <v>0.8</v>
      </c>
      <c r="M68" s="16"/>
      <c r="N68" s="16"/>
      <c r="O68" s="16"/>
      <c r="P68" s="16"/>
      <c r="Q68" s="16"/>
      <c r="R68" s="16"/>
      <c r="S68" s="17"/>
    </row>
    <row r="69" spans="1:19" ht="18.75" customHeight="1" x14ac:dyDescent="0.15">
      <c r="A69" s="15">
        <v>58</v>
      </c>
      <c r="B69" s="15" t="s">
        <v>94</v>
      </c>
      <c r="C69" s="15" t="s">
        <v>97</v>
      </c>
      <c r="D69" s="15" t="s">
        <v>207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>
        <v>0.4</v>
      </c>
      <c r="S69" s="17"/>
    </row>
    <row r="70" spans="1:19" ht="18.75" customHeight="1" x14ac:dyDescent="0.15">
      <c r="A70" s="15">
        <v>59</v>
      </c>
      <c r="B70" s="15" t="s">
        <v>94</v>
      </c>
      <c r="C70" s="15" t="s">
        <v>97</v>
      </c>
      <c r="D70" s="15" t="s">
        <v>101</v>
      </c>
      <c r="E70" s="16">
        <v>3.2</v>
      </c>
      <c r="F70" s="16">
        <v>1.6</v>
      </c>
      <c r="G70" s="16">
        <v>32</v>
      </c>
      <c r="H70" s="16"/>
      <c r="I70" s="16"/>
      <c r="J70" s="16">
        <v>1.6</v>
      </c>
      <c r="K70" s="16">
        <v>6.4</v>
      </c>
      <c r="L70" s="16"/>
      <c r="M70" s="16">
        <v>1.6</v>
      </c>
      <c r="N70" s="16"/>
      <c r="O70" s="16">
        <v>0.4</v>
      </c>
      <c r="P70" s="16">
        <v>0.4</v>
      </c>
      <c r="Q70" s="16"/>
      <c r="R70" s="16"/>
      <c r="S70" s="17"/>
    </row>
    <row r="71" spans="1:19" ht="18.75" customHeight="1" x14ac:dyDescent="0.15">
      <c r="A71" s="15">
        <v>60</v>
      </c>
      <c r="B71" s="15" t="s">
        <v>94</v>
      </c>
      <c r="C71" s="15" t="s">
        <v>102</v>
      </c>
      <c r="D71" s="15" t="s">
        <v>103</v>
      </c>
      <c r="E71" s="16">
        <v>6.4</v>
      </c>
      <c r="F71" s="16">
        <v>6.4</v>
      </c>
      <c r="G71" s="16">
        <v>12.8</v>
      </c>
      <c r="H71" s="16">
        <v>3.2</v>
      </c>
      <c r="I71" s="16">
        <v>3.2</v>
      </c>
      <c r="J71" s="16">
        <v>19.200000000000003</v>
      </c>
      <c r="K71" s="16"/>
      <c r="L71" s="16">
        <v>3.2</v>
      </c>
      <c r="M71" s="16">
        <v>3.2</v>
      </c>
      <c r="N71" s="16">
        <v>0.2</v>
      </c>
      <c r="O71" s="16">
        <v>1.6</v>
      </c>
      <c r="P71" s="16"/>
      <c r="Q71" s="16">
        <v>0.2</v>
      </c>
      <c r="R71" s="16">
        <v>0.8</v>
      </c>
      <c r="S71" s="17"/>
    </row>
    <row r="72" spans="1:19" ht="18.75" customHeight="1" thickBot="1" x14ac:dyDescent="0.2">
      <c r="A72" s="15">
        <v>61</v>
      </c>
      <c r="B72" s="15" t="s">
        <v>150</v>
      </c>
      <c r="C72" s="15" t="s">
        <v>115</v>
      </c>
      <c r="D72" s="15" t="s">
        <v>151</v>
      </c>
      <c r="E72" s="16"/>
      <c r="F72" s="16"/>
      <c r="G72" s="16"/>
      <c r="H72" s="16"/>
      <c r="I72" s="16"/>
      <c r="J72" s="16">
        <v>1.6</v>
      </c>
      <c r="K72" s="16"/>
      <c r="L72" s="16"/>
      <c r="M72" s="16"/>
      <c r="N72" s="16"/>
      <c r="O72" s="16"/>
      <c r="P72" s="16"/>
      <c r="Q72" s="16"/>
      <c r="R72" s="16"/>
      <c r="S72" s="17"/>
    </row>
    <row r="73" spans="1:19" ht="18.75" customHeight="1" thickTop="1" x14ac:dyDescent="0.15">
      <c r="A73" s="19" t="s">
        <v>107</v>
      </c>
      <c r="B73" s="19"/>
      <c r="C73" s="19"/>
      <c r="D73" s="19"/>
      <c r="E73" s="20">
        <f t="shared" ref="E73:R73" si="0">SUM(E12:E72)</f>
        <v>6202.4000000000015</v>
      </c>
      <c r="F73" s="20">
        <f t="shared" si="0"/>
        <v>13492.800000000005</v>
      </c>
      <c r="G73" s="20">
        <f t="shared" si="0"/>
        <v>24988.799999999999</v>
      </c>
      <c r="H73" s="20">
        <f t="shared" si="0"/>
        <v>10504</v>
      </c>
      <c r="I73" s="20">
        <f t="shared" si="0"/>
        <v>7280</v>
      </c>
      <c r="J73" s="20">
        <f t="shared" si="0"/>
        <v>14772.800000000001</v>
      </c>
      <c r="K73" s="20">
        <f t="shared" si="0"/>
        <v>18388.799999999996</v>
      </c>
      <c r="L73" s="20">
        <f t="shared" si="0"/>
        <v>1918.0000000000002</v>
      </c>
      <c r="M73" s="20">
        <f t="shared" si="0"/>
        <v>1123.2000000000003</v>
      </c>
      <c r="N73" s="20">
        <f t="shared" si="0"/>
        <v>221</v>
      </c>
      <c r="O73" s="20">
        <f t="shared" si="0"/>
        <v>102.60000000000001</v>
      </c>
      <c r="P73" s="20">
        <f t="shared" si="0"/>
        <v>101.80000000000001</v>
      </c>
      <c r="Q73" s="20">
        <f t="shared" si="0"/>
        <v>147.80000000000001</v>
      </c>
      <c r="R73" s="20">
        <f t="shared" si="0"/>
        <v>52</v>
      </c>
    </row>
    <row r="74" spans="1:19" ht="18.75" customHeight="1" x14ac:dyDescent="0.15">
      <c r="A74" s="21" t="s">
        <v>108</v>
      </c>
      <c r="B74" s="22"/>
      <c r="C74" s="23" t="s">
        <v>109</v>
      </c>
      <c r="D74" s="24"/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/>
      <c r="Q74" s="16">
        <v>0</v>
      </c>
      <c r="R74" s="16">
        <v>0</v>
      </c>
    </row>
    <row r="75" spans="1:19" ht="18.75" customHeight="1" x14ac:dyDescent="0.15">
      <c r="A75" s="25"/>
      <c r="B75" s="26"/>
      <c r="C75" s="23" t="s">
        <v>28</v>
      </c>
      <c r="D75" s="27"/>
      <c r="E75" s="16">
        <f t="shared" ref="E75:R75" si="1">E12</f>
        <v>537.6</v>
      </c>
      <c r="F75" s="16">
        <f t="shared" si="1"/>
        <v>640</v>
      </c>
      <c r="G75" s="16">
        <f t="shared" si="1"/>
        <v>691.2</v>
      </c>
      <c r="H75" s="16">
        <f t="shared" si="1"/>
        <v>665.6</v>
      </c>
      <c r="I75" s="16">
        <f t="shared" si="1"/>
        <v>358.40000000000003</v>
      </c>
      <c r="J75" s="16">
        <f t="shared" si="1"/>
        <v>665.6</v>
      </c>
      <c r="K75" s="16">
        <f t="shared" si="1"/>
        <v>563.20000000000005</v>
      </c>
      <c r="L75" s="16">
        <f t="shared" si="1"/>
        <v>742.40000000000009</v>
      </c>
      <c r="M75" s="16">
        <f t="shared" si="1"/>
        <v>332.8</v>
      </c>
      <c r="N75" s="16">
        <f t="shared" si="1"/>
        <v>86.4</v>
      </c>
      <c r="O75" s="16">
        <f t="shared" si="1"/>
        <v>30.400000000000002</v>
      </c>
      <c r="P75" s="16">
        <f t="shared" si="1"/>
        <v>54.400000000000006</v>
      </c>
      <c r="Q75" s="16">
        <f t="shared" si="1"/>
        <v>83.2</v>
      </c>
      <c r="R75" s="16">
        <f t="shared" si="1"/>
        <v>11.200000000000001</v>
      </c>
    </row>
    <row r="76" spans="1:19" ht="18.75" customHeight="1" x14ac:dyDescent="0.15">
      <c r="A76" s="25"/>
      <c r="B76" s="26"/>
      <c r="C76" s="23" t="s">
        <v>31</v>
      </c>
      <c r="D76" s="27"/>
      <c r="E76" s="16">
        <f t="shared" ref="E76:R76" si="2">SUM(E13:E31)</f>
        <v>80.800000000000011</v>
      </c>
      <c r="F76" s="16">
        <f t="shared" si="2"/>
        <v>100.8</v>
      </c>
      <c r="G76" s="16">
        <f t="shared" si="2"/>
        <v>112</v>
      </c>
      <c r="H76" s="16">
        <f t="shared" si="2"/>
        <v>92.800000000000011</v>
      </c>
      <c r="I76" s="16">
        <f t="shared" si="2"/>
        <v>54.4</v>
      </c>
      <c r="J76" s="16">
        <f t="shared" si="2"/>
        <v>78.40000000000002</v>
      </c>
      <c r="K76" s="16">
        <f t="shared" si="2"/>
        <v>116.80000000000001</v>
      </c>
      <c r="L76" s="16">
        <f t="shared" si="2"/>
        <v>112.8</v>
      </c>
      <c r="M76" s="16">
        <f t="shared" si="2"/>
        <v>91.999999999999986</v>
      </c>
      <c r="N76" s="16">
        <f t="shared" si="2"/>
        <v>19.2</v>
      </c>
      <c r="O76" s="16">
        <f t="shared" si="2"/>
        <v>1.2000000000000002</v>
      </c>
      <c r="P76" s="16">
        <f t="shared" si="2"/>
        <v>0</v>
      </c>
      <c r="Q76" s="16">
        <f t="shared" si="2"/>
        <v>1.6</v>
      </c>
      <c r="R76" s="16">
        <f t="shared" si="2"/>
        <v>3.2</v>
      </c>
    </row>
    <row r="77" spans="1:19" ht="18.75" customHeight="1" x14ac:dyDescent="0.15">
      <c r="A77" s="25"/>
      <c r="B77" s="26"/>
      <c r="C77" s="23" t="s">
        <v>110</v>
      </c>
      <c r="D77" s="27"/>
      <c r="E77" s="16">
        <f t="shared" ref="E77:R77" si="3">E32</f>
        <v>3.2</v>
      </c>
      <c r="F77" s="16">
        <f t="shared" si="3"/>
        <v>1.6</v>
      </c>
      <c r="G77" s="16">
        <f t="shared" si="3"/>
        <v>0</v>
      </c>
      <c r="H77" s="16">
        <f t="shared" si="3"/>
        <v>0</v>
      </c>
      <c r="I77" s="16">
        <f t="shared" si="3"/>
        <v>3.2</v>
      </c>
      <c r="J77" s="16">
        <f t="shared" si="3"/>
        <v>3.2</v>
      </c>
      <c r="K77" s="16">
        <f t="shared" si="3"/>
        <v>0</v>
      </c>
      <c r="L77" s="16">
        <f t="shared" si="3"/>
        <v>0</v>
      </c>
      <c r="M77" s="16">
        <f t="shared" si="3"/>
        <v>0</v>
      </c>
      <c r="N77" s="16">
        <f t="shared" si="3"/>
        <v>0.8</v>
      </c>
      <c r="O77" s="16">
        <f t="shared" si="3"/>
        <v>0.4</v>
      </c>
      <c r="P77" s="16">
        <f t="shared" si="3"/>
        <v>0</v>
      </c>
      <c r="Q77" s="16">
        <f t="shared" si="3"/>
        <v>0.4</v>
      </c>
      <c r="R77" s="16">
        <f t="shared" si="3"/>
        <v>0</v>
      </c>
    </row>
    <row r="78" spans="1:19" ht="18.75" customHeight="1" x14ac:dyDescent="0.15">
      <c r="A78" s="25"/>
      <c r="B78" s="26"/>
      <c r="C78" s="23" t="s">
        <v>111</v>
      </c>
      <c r="D78" s="27"/>
      <c r="E78" s="16">
        <f t="shared" ref="E78:R79" si="4">SUM(E33:E33)</f>
        <v>0</v>
      </c>
      <c r="F78" s="16">
        <f t="shared" si="4"/>
        <v>3.2</v>
      </c>
      <c r="G78" s="16">
        <f t="shared" si="4"/>
        <v>0</v>
      </c>
      <c r="H78" s="16">
        <f t="shared" si="4"/>
        <v>0</v>
      </c>
      <c r="I78" s="16">
        <f t="shared" si="4"/>
        <v>1.6</v>
      </c>
      <c r="J78" s="16">
        <f t="shared" si="4"/>
        <v>0</v>
      </c>
      <c r="K78" s="16">
        <f t="shared" si="4"/>
        <v>0</v>
      </c>
      <c r="L78" s="16">
        <f t="shared" si="4"/>
        <v>0</v>
      </c>
      <c r="M78" s="16">
        <f t="shared" si="4"/>
        <v>0</v>
      </c>
      <c r="N78" s="16">
        <f t="shared" si="4"/>
        <v>0</v>
      </c>
      <c r="O78" s="16">
        <f t="shared" si="4"/>
        <v>0</v>
      </c>
      <c r="P78" s="16">
        <f t="shared" si="4"/>
        <v>0</v>
      </c>
      <c r="Q78" s="16">
        <f t="shared" si="4"/>
        <v>0</v>
      </c>
      <c r="R78" s="16">
        <f t="shared" si="4"/>
        <v>0</v>
      </c>
    </row>
    <row r="79" spans="1:19" ht="18.75" customHeight="1" x14ac:dyDescent="0.15">
      <c r="A79" s="25"/>
      <c r="B79" s="26"/>
      <c r="C79" s="23" t="s">
        <v>51</v>
      </c>
      <c r="D79" s="27"/>
      <c r="E79" s="16">
        <f t="shared" si="4"/>
        <v>0</v>
      </c>
      <c r="F79" s="16">
        <f t="shared" si="4"/>
        <v>0</v>
      </c>
      <c r="G79" s="16">
        <f t="shared" si="4"/>
        <v>0</v>
      </c>
      <c r="H79" s="16">
        <f t="shared" si="4"/>
        <v>1.6</v>
      </c>
      <c r="I79" s="16">
        <f t="shared" si="4"/>
        <v>3.2</v>
      </c>
      <c r="J79" s="16">
        <f t="shared" si="4"/>
        <v>3.2</v>
      </c>
      <c r="K79" s="16">
        <f t="shared" si="4"/>
        <v>0</v>
      </c>
      <c r="L79" s="16">
        <f t="shared" si="4"/>
        <v>0</v>
      </c>
      <c r="M79" s="16">
        <f t="shared" si="4"/>
        <v>0</v>
      </c>
      <c r="N79" s="16">
        <f t="shared" si="4"/>
        <v>0</v>
      </c>
      <c r="O79" s="16">
        <f t="shared" si="4"/>
        <v>0</v>
      </c>
      <c r="P79" s="16">
        <f t="shared" si="4"/>
        <v>0</v>
      </c>
      <c r="Q79" s="16">
        <f t="shared" si="4"/>
        <v>0</v>
      </c>
      <c r="R79" s="16">
        <f t="shared" si="4"/>
        <v>0</v>
      </c>
    </row>
    <row r="80" spans="1:19" ht="18.75" customHeight="1" x14ac:dyDescent="0.15">
      <c r="A80" s="25"/>
      <c r="B80" s="26"/>
      <c r="C80" s="23" t="s">
        <v>53</v>
      </c>
      <c r="D80" s="27"/>
      <c r="E80" s="16">
        <f t="shared" ref="E80:R80" si="5">SUM(E35:E61)</f>
        <v>5515.2000000000016</v>
      </c>
      <c r="F80" s="16">
        <f t="shared" si="5"/>
        <v>12644.800000000003</v>
      </c>
      <c r="G80" s="16">
        <f t="shared" si="5"/>
        <v>24038.399999999998</v>
      </c>
      <c r="H80" s="16">
        <f t="shared" si="5"/>
        <v>9651.1999999999989</v>
      </c>
      <c r="I80" s="16">
        <f t="shared" si="5"/>
        <v>6792</v>
      </c>
      <c r="J80" s="16">
        <f t="shared" si="5"/>
        <v>13932.8</v>
      </c>
      <c r="K80" s="16">
        <f t="shared" si="5"/>
        <v>17646.399999999998</v>
      </c>
      <c r="L80" s="16">
        <f t="shared" si="5"/>
        <v>712.00000000000023</v>
      </c>
      <c r="M80" s="16">
        <f t="shared" si="5"/>
        <v>556</v>
      </c>
      <c r="N80" s="16">
        <f t="shared" si="5"/>
        <v>73.2</v>
      </c>
      <c r="O80" s="16">
        <f t="shared" si="5"/>
        <v>30.200000000000003</v>
      </c>
      <c r="P80" s="16">
        <f t="shared" si="5"/>
        <v>20.400000000000002</v>
      </c>
      <c r="Q80" s="16">
        <f t="shared" si="5"/>
        <v>26.800000000000004</v>
      </c>
      <c r="R80" s="16">
        <f t="shared" si="5"/>
        <v>11.600000000000001</v>
      </c>
    </row>
    <row r="81" spans="1:18" ht="18.75" customHeight="1" x14ac:dyDescent="0.15">
      <c r="A81" s="25"/>
      <c r="B81" s="26"/>
      <c r="C81" s="23" t="s">
        <v>83</v>
      </c>
      <c r="D81" s="27"/>
      <c r="E81" s="16">
        <f t="shared" ref="E81:R81" si="6">SUM(E62:E62)</f>
        <v>0</v>
      </c>
      <c r="F81" s="16">
        <f t="shared" si="6"/>
        <v>0</v>
      </c>
      <c r="G81" s="16">
        <f t="shared" si="6"/>
        <v>0</v>
      </c>
      <c r="H81" s="16">
        <f t="shared" si="6"/>
        <v>0</v>
      </c>
      <c r="I81" s="16">
        <f t="shared" si="6"/>
        <v>0</v>
      </c>
      <c r="J81" s="16">
        <f t="shared" si="6"/>
        <v>0</v>
      </c>
      <c r="K81" s="16">
        <f t="shared" si="6"/>
        <v>1.6</v>
      </c>
      <c r="L81" s="16">
        <f t="shared" si="6"/>
        <v>0</v>
      </c>
      <c r="M81" s="16">
        <f t="shared" si="6"/>
        <v>0</v>
      </c>
      <c r="N81" s="16">
        <f t="shared" si="6"/>
        <v>0</v>
      </c>
      <c r="O81" s="16">
        <f t="shared" si="6"/>
        <v>0</v>
      </c>
      <c r="P81" s="16">
        <f t="shared" si="6"/>
        <v>0</v>
      </c>
      <c r="Q81" s="16">
        <f t="shared" si="6"/>
        <v>0</v>
      </c>
      <c r="R81" s="16">
        <f t="shared" si="6"/>
        <v>0</v>
      </c>
    </row>
    <row r="82" spans="1:18" ht="18.75" customHeight="1" x14ac:dyDescent="0.15">
      <c r="A82" s="25"/>
      <c r="B82" s="26"/>
      <c r="C82" s="23" t="s">
        <v>112</v>
      </c>
      <c r="D82" s="27"/>
      <c r="E82" s="16">
        <f t="shared" ref="E82:R83" si="7">SUM(E63)</f>
        <v>3.2</v>
      </c>
      <c r="F82" s="16">
        <f t="shared" si="7"/>
        <v>6.4</v>
      </c>
      <c r="G82" s="16">
        <f t="shared" si="7"/>
        <v>3.2</v>
      </c>
      <c r="H82" s="16">
        <f t="shared" si="7"/>
        <v>0</v>
      </c>
      <c r="I82" s="16">
        <f t="shared" si="7"/>
        <v>0</v>
      </c>
      <c r="J82" s="16">
        <f t="shared" si="7"/>
        <v>0</v>
      </c>
      <c r="K82" s="16">
        <f t="shared" si="7"/>
        <v>0</v>
      </c>
      <c r="L82" s="16">
        <f t="shared" si="7"/>
        <v>0.8</v>
      </c>
      <c r="M82" s="16">
        <f t="shared" si="7"/>
        <v>6.4</v>
      </c>
      <c r="N82" s="16">
        <f t="shared" si="7"/>
        <v>0.8</v>
      </c>
      <c r="O82" s="16">
        <f t="shared" si="7"/>
        <v>0</v>
      </c>
      <c r="P82" s="16">
        <f t="shared" si="7"/>
        <v>0.8</v>
      </c>
      <c r="Q82" s="16">
        <f t="shared" si="7"/>
        <v>0</v>
      </c>
      <c r="R82" s="16">
        <f t="shared" si="7"/>
        <v>0</v>
      </c>
    </row>
    <row r="83" spans="1:18" ht="18.75" customHeight="1" x14ac:dyDescent="0.15">
      <c r="A83" s="25"/>
      <c r="B83" s="26"/>
      <c r="C83" s="23" t="s">
        <v>89</v>
      </c>
      <c r="D83" s="27"/>
      <c r="E83" s="16">
        <f t="shared" si="7"/>
        <v>32</v>
      </c>
      <c r="F83" s="16">
        <f t="shared" si="7"/>
        <v>51.2</v>
      </c>
      <c r="G83" s="16">
        <f t="shared" si="7"/>
        <v>51.2</v>
      </c>
      <c r="H83" s="16">
        <f t="shared" si="7"/>
        <v>70.400000000000006</v>
      </c>
      <c r="I83" s="16">
        <f t="shared" si="7"/>
        <v>44.800000000000004</v>
      </c>
      <c r="J83" s="16">
        <f t="shared" si="7"/>
        <v>51.2</v>
      </c>
      <c r="K83" s="16">
        <f t="shared" si="7"/>
        <v>25.6</v>
      </c>
      <c r="L83" s="16">
        <f t="shared" si="7"/>
        <v>102.4</v>
      </c>
      <c r="M83" s="16">
        <f t="shared" si="7"/>
        <v>19.200000000000003</v>
      </c>
      <c r="N83" s="16">
        <f t="shared" si="7"/>
        <v>30.400000000000002</v>
      </c>
      <c r="O83" s="16">
        <f t="shared" si="7"/>
        <v>17.600000000000001</v>
      </c>
      <c r="P83" s="16">
        <f t="shared" si="7"/>
        <v>11.200000000000001</v>
      </c>
      <c r="Q83" s="16">
        <f t="shared" si="7"/>
        <v>19.200000000000003</v>
      </c>
      <c r="R83" s="16">
        <f t="shared" si="7"/>
        <v>14.4</v>
      </c>
    </row>
    <row r="84" spans="1:18" ht="18.75" customHeight="1" x14ac:dyDescent="0.15">
      <c r="A84" s="25"/>
      <c r="B84" s="26"/>
      <c r="C84" s="23" t="s">
        <v>113</v>
      </c>
      <c r="D84" s="27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8.75" customHeight="1" x14ac:dyDescent="0.15">
      <c r="A85" s="25"/>
      <c r="B85" s="26"/>
      <c r="C85" s="23" t="s">
        <v>114</v>
      </c>
      <c r="D85" s="27"/>
      <c r="E85" s="16">
        <f t="shared" ref="E85:R85" si="8">SUM(E65)</f>
        <v>19.200000000000003</v>
      </c>
      <c r="F85" s="16">
        <f t="shared" si="8"/>
        <v>32</v>
      </c>
      <c r="G85" s="16">
        <f t="shared" si="8"/>
        <v>44.800000000000004</v>
      </c>
      <c r="H85" s="16">
        <f t="shared" si="8"/>
        <v>19.200000000000003</v>
      </c>
      <c r="I85" s="16">
        <f t="shared" si="8"/>
        <v>12.8</v>
      </c>
      <c r="J85" s="16">
        <f t="shared" si="8"/>
        <v>12.8</v>
      </c>
      <c r="K85" s="16">
        <f t="shared" si="8"/>
        <v>25.6</v>
      </c>
      <c r="L85" s="16">
        <f t="shared" si="8"/>
        <v>243.20000000000002</v>
      </c>
      <c r="M85" s="16">
        <f t="shared" si="8"/>
        <v>108.80000000000001</v>
      </c>
      <c r="N85" s="16">
        <f t="shared" si="8"/>
        <v>9.6000000000000014</v>
      </c>
      <c r="O85" s="16">
        <f t="shared" si="8"/>
        <v>20.8</v>
      </c>
      <c r="P85" s="16">
        <f t="shared" si="8"/>
        <v>14.4</v>
      </c>
      <c r="Q85" s="16">
        <f t="shared" si="8"/>
        <v>16</v>
      </c>
      <c r="R85" s="16">
        <f t="shared" si="8"/>
        <v>9.6000000000000014</v>
      </c>
    </row>
    <row r="86" spans="1:18" ht="18.75" customHeight="1" x14ac:dyDescent="0.15">
      <c r="A86" s="25"/>
      <c r="B86" s="26"/>
      <c r="C86" s="23" t="s">
        <v>95</v>
      </c>
      <c r="D86" s="27"/>
      <c r="E86" s="16">
        <f t="shared" ref="E86:R86" si="9">SUM(E66:E67)</f>
        <v>1.6</v>
      </c>
      <c r="F86" s="16">
        <f t="shared" si="9"/>
        <v>3.2</v>
      </c>
      <c r="G86" s="16">
        <f t="shared" si="9"/>
        <v>3.2</v>
      </c>
      <c r="H86" s="16">
        <f t="shared" si="9"/>
        <v>0</v>
      </c>
      <c r="I86" s="16">
        <f t="shared" si="9"/>
        <v>6.4</v>
      </c>
      <c r="J86" s="16">
        <f t="shared" si="9"/>
        <v>3.2</v>
      </c>
      <c r="K86" s="16">
        <f t="shared" si="9"/>
        <v>0</v>
      </c>
      <c r="L86" s="16">
        <f t="shared" si="9"/>
        <v>0.4</v>
      </c>
      <c r="M86" s="16">
        <f t="shared" si="9"/>
        <v>3.2</v>
      </c>
      <c r="N86" s="16">
        <f t="shared" si="9"/>
        <v>0.4</v>
      </c>
      <c r="O86" s="16">
        <f t="shared" si="9"/>
        <v>0</v>
      </c>
      <c r="P86" s="16">
        <f t="shared" si="9"/>
        <v>0.2</v>
      </c>
      <c r="Q86" s="16">
        <f t="shared" si="9"/>
        <v>0.4</v>
      </c>
      <c r="R86" s="16">
        <f t="shared" si="9"/>
        <v>0.8</v>
      </c>
    </row>
    <row r="87" spans="1:18" ht="18.75" customHeight="1" x14ac:dyDescent="0.15">
      <c r="A87" s="25"/>
      <c r="B87" s="26"/>
      <c r="C87" s="23" t="s">
        <v>97</v>
      </c>
      <c r="D87" s="27"/>
      <c r="E87" s="16">
        <f t="shared" ref="E87:R87" si="10">SUM(E68:E70)</f>
        <v>3.2</v>
      </c>
      <c r="F87" s="16">
        <f t="shared" si="10"/>
        <v>3.2</v>
      </c>
      <c r="G87" s="16">
        <f t="shared" si="10"/>
        <v>32</v>
      </c>
      <c r="H87" s="16">
        <f t="shared" si="10"/>
        <v>0</v>
      </c>
      <c r="I87" s="16">
        <f t="shared" si="10"/>
        <v>0</v>
      </c>
      <c r="J87" s="16">
        <f t="shared" si="10"/>
        <v>1.6</v>
      </c>
      <c r="K87" s="16">
        <f t="shared" si="10"/>
        <v>9.6000000000000014</v>
      </c>
      <c r="L87" s="16">
        <f t="shared" si="10"/>
        <v>0.8</v>
      </c>
      <c r="M87" s="16">
        <f t="shared" si="10"/>
        <v>1.6</v>
      </c>
      <c r="N87" s="16">
        <f t="shared" si="10"/>
        <v>0</v>
      </c>
      <c r="O87" s="16">
        <f t="shared" si="10"/>
        <v>0.4</v>
      </c>
      <c r="P87" s="16">
        <f t="shared" si="10"/>
        <v>0.4</v>
      </c>
      <c r="Q87" s="16">
        <f t="shared" si="10"/>
        <v>0</v>
      </c>
      <c r="R87" s="16">
        <f t="shared" si="10"/>
        <v>0.4</v>
      </c>
    </row>
    <row r="88" spans="1:18" ht="18.75" customHeight="1" x14ac:dyDescent="0.15">
      <c r="A88" s="25"/>
      <c r="B88" s="26"/>
      <c r="C88" s="23" t="s">
        <v>102</v>
      </c>
      <c r="D88" s="27"/>
      <c r="E88" s="16">
        <f t="shared" ref="E88:R88" si="11">SUM(E71)</f>
        <v>6.4</v>
      </c>
      <c r="F88" s="16">
        <f t="shared" si="11"/>
        <v>6.4</v>
      </c>
      <c r="G88" s="16">
        <f t="shared" si="11"/>
        <v>12.8</v>
      </c>
      <c r="H88" s="16">
        <f t="shared" si="11"/>
        <v>3.2</v>
      </c>
      <c r="I88" s="16">
        <f t="shared" si="11"/>
        <v>3.2</v>
      </c>
      <c r="J88" s="16">
        <f t="shared" si="11"/>
        <v>19.200000000000003</v>
      </c>
      <c r="K88" s="16">
        <f t="shared" si="11"/>
        <v>0</v>
      </c>
      <c r="L88" s="16">
        <f t="shared" si="11"/>
        <v>3.2</v>
      </c>
      <c r="M88" s="16">
        <f t="shared" si="11"/>
        <v>3.2</v>
      </c>
      <c r="N88" s="16">
        <f t="shared" si="11"/>
        <v>0.2</v>
      </c>
      <c r="O88" s="16">
        <f t="shared" si="11"/>
        <v>1.6</v>
      </c>
      <c r="P88" s="16">
        <f t="shared" si="11"/>
        <v>0</v>
      </c>
      <c r="Q88" s="16">
        <f t="shared" si="11"/>
        <v>0.2</v>
      </c>
      <c r="R88" s="16">
        <f t="shared" si="11"/>
        <v>0.8</v>
      </c>
    </row>
    <row r="89" spans="1:18" ht="18.75" customHeight="1" x14ac:dyDescent="0.15">
      <c r="A89" s="25"/>
      <c r="B89" s="26"/>
      <c r="C89" s="23" t="s">
        <v>115</v>
      </c>
      <c r="D89" s="27"/>
      <c r="E89" s="16">
        <f t="shared" ref="E89:R89" si="12">SUM(E72:E72)</f>
        <v>0</v>
      </c>
      <c r="F89" s="16">
        <f t="shared" si="12"/>
        <v>0</v>
      </c>
      <c r="G89" s="16">
        <f t="shared" si="12"/>
        <v>0</v>
      </c>
      <c r="H89" s="16">
        <f t="shared" si="12"/>
        <v>0</v>
      </c>
      <c r="I89" s="16">
        <f t="shared" si="12"/>
        <v>0</v>
      </c>
      <c r="J89" s="16">
        <f t="shared" si="12"/>
        <v>1.6</v>
      </c>
      <c r="K89" s="16">
        <f t="shared" si="12"/>
        <v>0</v>
      </c>
      <c r="L89" s="16">
        <f t="shared" si="12"/>
        <v>0</v>
      </c>
      <c r="M89" s="16">
        <f t="shared" si="12"/>
        <v>0</v>
      </c>
      <c r="N89" s="16">
        <f t="shared" si="12"/>
        <v>0</v>
      </c>
      <c r="O89" s="16">
        <f t="shared" si="12"/>
        <v>0</v>
      </c>
      <c r="P89" s="16">
        <f t="shared" si="12"/>
        <v>0</v>
      </c>
      <c r="Q89" s="16">
        <f t="shared" si="12"/>
        <v>0</v>
      </c>
      <c r="R89" s="16">
        <f t="shared" si="12"/>
        <v>0</v>
      </c>
    </row>
    <row r="90" spans="1:18" ht="18.75" customHeight="1" x14ac:dyDescent="0.15">
      <c r="A90" s="25"/>
      <c r="B90" s="26"/>
      <c r="C90" s="23" t="s">
        <v>116</v>
      </c>
      <c r="D90" s="24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8.75" customHeight="1" x14ac:dyDescent="0.15">
      <c r="A91" s="25"/>
      <c r="B91" s="26"/>
      <c r="C91" s="23" t="s">
        <v>117</v>
      </c>
      <c r="D91" s="24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8.75" customHeight="1" x14ac:dyDescent="0.15">
      <c r="A92" s="25"/>
      <c r="B92" s="26"/>
      <c r="C92" s="23" t="s">
        <v>105</v>
      </c>
      <c r="D92" s="24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8.75" customHeight="1" x14ac:dyDescent="0.15">
      <c r="A93" s="28"/>
      <c r="B93" s="29"/>
      <c r="C93" s="23" t="s">
        <v>118</v>
      </c>
      <c r="D93" s="24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8.75" customHeight="1" x14ac:dyDescent="0.15">
      <c r="A94" s="30" t="s">
        <v>119</v>
      </c>
      <c r="B94" s="30"/>
      <c r="C94" s="31" t="s">
        <v>120</v>
      </c>
      <c r="D94" s="31"/>
      <c r="E94" s="32" t="s">
        <v>121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5"/>
      <c r="B95" s="35"/>
      <c r="C95" s="31" t="s">
        <v>122</v>
      </c>
      <c r="D95" s="31"/>
      <c r="E95" s="32" t="s">
        <v>159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1:18" ht="18.75" customHeight="1" x14ac:dyDescent="0.15">
      <c r="A96" s="35"/>
      <c r="B96" s="35"/>
      <c r="C96" s="31" t="s">
        <v>124</v>
      </c>
      <c r="D96" s="31"/>
      <c r="E96" s="32" t="s">
        <v>125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4"/>
    </row>
    <row r="97" spans="1:18" ht="18.75" customHeight="1" x14ac:dyDescent="0.15">
      <c r="A97" s="36"/>
      <c r="B97" s="36"/>
      <c r="C97" s="31" t="s">
        <v>126</v>
      </c>
      <c r="D97" s="31"/>
      <c r="E97" s="32" t="s">
        <v>127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1:18" ht="18.75" customHeight="1" x14ac:dyDescent="0.15">
      <c r="A98" s="38" t="s">
        <v>128</v>
      </c>
      <c r="B98" s="39"/>
      <c r="C98" s="39"/>
      <c r="D98" s="39"/>
      <c r="E98" s="40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2"/>
    </row>
    <row r="99" spans="1:18" ht="18.75" customHeight="1" x14ac:dyDescent="0.15">
      <c r="A99" s="43"/>
      <c r="B99" s="1"/>
      <c r="C99" s="1"/>
      <c r="D99" s="1"/>
      <c r="E99" s="44">
        <f t="shared" ref="E99" si="13">E98*500</f>
        <v>0</v>
      </c>
      <c r="R99" s="45"/>
    </row>
    <row r="100" spans="1:18" ht="18.75" customHeight="1" x14ac:dyDescent="0.15">
      <c r="A100" s="46"/>
      <c r="B100" s="47"/>
      <c r="C100" s="47"/>
      <c r="D100" s="47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50"/>
    </row>
    <row r="101" spans="1:18" x14ac:dyDescent="0.15">
      <c r="A101" s="2" t="s">
        <v>129</v>
      </c>
    </row>
    <row r="102" spans="1:18" x14ac:dyDescent="0.15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15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15">
      <c r="E104" s="17"/>
    </row>
  </sheetData>
  <mergeCells count="27">
    <mergeCell ref="A98:D98"/>
    <mergeCell ref="A99:D99"/>
    <mergeCell ref="A100:D100"/>
    <mergeCell ref="A96:B96"/>
    <mergeCell ref="C96:D96"/>
    <mergeCell ref="E96:R96"/>
    <mergeCell ref="A97:B97"/>
    <mergeCell ref="C97:D97"/>
    <mergeCell ref="E97:R97"/>
    <mergeCell ref="A94:B94"/>
    <mergeCell ref="C94:D94"/>
    <mergeCell ref="E94:R94"/>
    <mergeCell ref="A95:B95"/>
    <mergeCell ref="C95:D95"/>
    <mergeCell ref="E95:R95"/>
    <mergeCell ref="A8:D8"/>
    <mergeCell ref="A9:D9"/>
    <mergeCell ref="A10:D10"/>
    <mergeCell ref="E11:R11"/>
    <mergeCell ref="A73:D73"/>
    <mergeCell ref="A74:B93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7"/>
  <sheetViews>
    <sheetView showZeros="0" tabSelected="1" zoomScale="70" zoomScaleNormal="70" zoomScaleSheetLayoutView="70" workbookViewId="0">
      <selection activeCell="F20" sqref="F20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212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213</v>
      </c>
      <c r="P4" s="7" t="s">
        <v>214</v>
      </c>
      <c r="Q4" s="7" t="s">
        <v>215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44258</v>
      </c>
      <c r="F5" s="51">
        <v>44258</v>
      </c>
      <c r="G5" s="51">
        <v>44258</v>
      </c>
      <c r="H5" s="51">
        <v>44258</v>
      </c>
      <c r="I5" s="51">
        <v>44258</v>
      </c>
      <c r="J5" s="51">
        <v>44258</v>
      </c>
      <c r="K5" s="51">
        <v>44258</v>
      </c>
      <c r="L5" s="51">
        <v>44260</v>
      </c>
      <c r="M5" s="51">
        <v>44260</v>
      </c>
      <c r="N5" s="51">
        <v>44259</v>
      </c>
      <c r="O5" s="51">
        <v>44259</v>
      </c>
      <c r="P5" s="51">
        <v>44259</v>
      </c>
      <c r="Q5" s="51">
        <v>44259</v>
      </c>
      <c r="R5" s="51">
        <v>44259</v>
      </c>
    </row>
    <row r="6" spans="1:19" ht="18.75" customHeight="1" x14ac:dyDescent="0.15">
      <c r="A6" s="6" t="s">
        <v>18</v>
      </c>
      <c r="B6" s="6"/>
      <c r="C6" s="6"/>
      <c r="D6" s="6"/>
      <c r="E6" s="55">
        <v>0.39305555555555555</v>
      </c>
      <c r="F6" s="55">
        <v>0.52916666666666667</v>
      </c>
      <c r="G6" s="55">
        <v>0.37013888888888885</v>
      </c>
      <c r="H6" s="55">
        <v>0.50624999999999998</v>
      </c>
      <c r="I6" s="55">
        <v>0.4770833333333333</v>
      </c>
      <c r="J6" s="55">
        <v>0.41388888888888892</v>
      </c>
      <c r="K6" s="55">
        <v>0.4548611111111111</v>
      </c>
      <c r="L6" s="55">
        <v>0.39513888888888887</v>
      </c>
      <c r="M6" s="55">
        <v>0.42569444444444443</v>
      </c>
      <c r="N6" s="55">
        <v>0.3888888888888889</v>
      </c>
      <c r="O6" s="55">
        <v>0.41180555555555554</v>
      </c>
      <c r="P6" s="55">
        <v>0.43263888888888885</v>
      </c>
      <c r="Q6" s="55">
        <v>0.45208333333333334</v>
      </c>
      <c r="R6" s="55">
        <v>0.47222222222222227</v>
      </c>
    </row>
    <row r="7" spans="1:19" ht="18.75" customHeight="1" x14ac:dyDescent="0.15">
      <c r="A7" s="6" t="s">
        <v>19</v>
      </c>
      <c r="B7" s="6"/>
      <c r="C7" s="6"/>
      <c r="D7" s="6"/>
      <c r="E7" s="7">
        <v>8.5</v>
      </c>
      <c r="F7" s="7">
        <v>5.6</v>
      </c>
      <c r="G7" s="56">
        <v>12</v>
      </c>
      <c r="H7" s="7">
        <v>7.8</v>
      </c>
      <c r="I7" s="7">
        <v>9.6</v>
      </c>
      <c r="J7" s="7">
        <v>18.5</v>
      </c>
      <c r="K7" s="56">
        <v>16</v>
      </c>
      <c r="L7" s="56">
        <v>20</v>
      </c>
      <c r="M7" s="7">
        <v>13.7</v>
      </c>
      <c r="N7" s="7">
        <v>10.9</v>
      </c>
      <c r="O7" s="7">
        <v>21.2</v>
      </c>
      <c r="P7" s="7">
        <v>29.2</v>
      </c>
      <c r="Q7" s="7">
        <v>13.1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150</v>
      </c>
      <c r="F10" s="10">
        <v>400</v>
      </c>
      <c r="G10" s="10">
        <v>100</v>
      </c>
      <c r="H10" s="10">
        <v>150</v>
      </c>
      <c r="I10" s="10">
        <v>100</v>
      </c>
      <c r="J10" s="10">
        <v>100</v>
      </c>
      <c r="K10" s="10">
        <v>300</v>
      </c>
      <c r="L10" s="10">
        <v>100</v>
      </c>
      <c r="M10" s="10">
        <v>100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2304</v>
      </c>
      <c r="F12" s="16">
        <v>652.80000000000007</v>
      </c>
      <c r="G12" s="16">
        <v>2355.2000000000003</v>
      </c>
      <c r="H12" s="16">
        <v>1702.4</v>
      </c>
      <c r="I12" s="16">
        <v>70.400000000000006</v>
      </c>
      <c r="J12" s="16">
        <v>268.8</v>
      </c>
      <c r="K12" s="16">
        <v>115.2</v>
      </c>
      <c r="L12" s="16">
        <v>73.600000000000009</v>
      </c>
      <c r="M12" s="16">
        <v>70.400000000000006</v>
      </c>
      <c r="N12" s="16">
        <v>124.80000000000001</v>
      </c>
      <c r="O12" s="16">
        <v>1.6</v>
      </c>
      <c r="P12" s="16">
        <v>11.200000000000001</v>
      </c>
      <c r="Q12" s="16">
        <v>6.4</v>
      </c>
      <c r="R12" s="16">
        <v>3.2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32</v>
      </c>
      <c r="E13" s="16">
        <v>3.2</v>
      </c>
      <c r="F13" s="16">
        <v>0</v>
      </c>
      <c r="G13" s="16">
        <v>0</v>
      </c>
      <c r="H13" s="16">
        <v>0</v>
      </c>
      <c r="I13" s="16">
        <v>0</v>
      </c>
      <c r="J13" s="16">
        <v>1.6</v>
      </c>
      <c r="K13" s="16">
        <v>0</v>
      </c>
      <c r="L13" s="16">
        <v>0</v>
      </c>
      <c r="M13" s="16">
        <v>3.2</v>
      </c>
      <c r="N13" s="16">
        <v>8</v>
      </c>
      <c r="O13" s="16">
        <v>1.6</v>
      </c>
      <c r="P13" s="16">
        <v>0</v>
      </c>
      <c r="Q13" s="16">
        <v>0</v>
      </c>
      <c r="R13" s="16">
        <v>0.8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33</v>
      </c>
      <c r="E14" s="16">
        <v>57.6</v>
      </c>
      <c r="F14" s="16">
        <v>102.4</v>
      </c>
      <c r="G14" s="16">
        <v>70.400000000000006</v>
      </c>
      <c r="H14" s="16">
        <v>102.4</v>
      </c>
      <c r="I14" s="16">
        <v>76.800000000000011</v>
      </c>
      <c r="J14" s="16">
        <v>128</v>
      </c>
      <c r="K14" s="16">
        <v>128</v>
      </c>
      <c r="L14" s="16">
        <v>83.2</v>
      </c>
      <c r="M14" s="16">
        <v>1.6</v>
      </c>
      <c r="N14" s="16">
        <v>19.200000000000003</v>
      </c>
      <c r="O14" s="16">
        <v>0</v>
      </c>
      <c r="P14" s="16">
        <v>3.2</v>
      </c>
      <c r="Q14" s="16">
        <v>0.4</v>
      </c>
      <c r="R14" s="16">
        <v>1.6</v>
      </c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34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1.6</v>
      </c>
      <c r="K15" s="16">
        <v>0</v>
      </c>
      <c r="L15" s="16">
        <v>3.2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35</v>
      </c>
      <c r="E16" s="16">
        <v>0.8</v>
      </c>
      <c r="F16" s="16">
        <v>3.2</v>
      </c>
      <c r="G16" s="16">
        <v>1.6</v>
      </c>
      <c r="H16" s="16">
        <v>3.2</v>
      </c>
      <c r="I16" s="16">
        <v>0</v>
      </c>
      <c r="J16" s="16">
        <v>3.2</v>
      </c>
      <c r="K16" s="16">
        <v>12.8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36</v>
      </c>
      <c r="E17" s="16">
        <v>0</v>
      </c>
      <c r="F17" s="16">
        <v>0</v>
      </c>
      <c r="G17" s="16">
        <v>0</v>
      </c>
      <c r="H17" s="16">
        <v>3.2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0.8</v>
      </c>
      <c r="Q17" s="16">
        <v>0</v>
      </c>
      <c r="R17" s="16">
        <v>0</v>
      </c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5" t="s">
        <v>136</v>
      </c>
      <c r="E18" s="16">
        <v>3.2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37</v>
      </c>
      <c r="E19" s="16">
        <v>32</v>
      </c>
      <c r="F19" s="16">
        <v>3.2</v>
      </c>
      <c r="G19" s="16">
        <v>19.200000000000003</v>
      </c>
      <c r="H19" s="16">
        <v>38.400000000000006</v>
      </c>
      <c r="I19" s="16">
        <v>32</v>
      </c>
      <c r="J19" s="16">
        <v>32</v>
      </c>
      <c r="K19" s="16">
        <v>32</v>
      </c>
      <c r="L19" s="16">
        <v>22.400000000000002</v>
      </c>
      <c r="M19" s="16">
        <v>9.6000000000000014</v>
      </c>
      <c r="N19" s="16">
        <v>0</v>
      </c>
      <c r="O19" s="16">
        <v>0.8</v>
      </c>
      <c r="P19" s="16">
        <v>0</v>
      </c>
      <c r="Q19" s="16">
        <v>1.6</v>
      </c>
      <c r="R19" s="16">
        <v>0.4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8" t="s">
        <v>185</v>
      </c>
      <c r="E20" s="16">
        <v>0</v>
      </c>
      <c r="F20" s="16">
        <v>6.4</v>
      </c>
      <c r="G20" s="16">
        <v>3.2</v>
      </c>
      <c r="H20" s="16">
        <v>3.2</v>
      </c>
      <c r="I20" s="16">
        <v>0</v>
      </c>
      <c r="J20" s="16">
        <v>12.8</v>
      </c>
      <c r="K20" s="16">
        <v>12.8</v>
      </c>
      <c r="L20" s="16">
        <v>3.2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5" t="s">
        <v>137</v>
      </c>
      <c r="E21" s="16">
        <v>1.6</v>
      </c>
      <c r="F21" s="16">
        <v>0</v>
      </c>
      <c r="G21" s="16">
        <v>0</v>
      </c>
      <c r="H21" s="16">
        <v>1.6</v>
      </c>
      <c r="I21" s="16">
        <v>3.2</v>
      </c>
      <c r="J21" s="16">
        <v>0</v>
      </c>
      <c r="K21" s="16">
        <v>1.6</v>
      </c>
      <c r="L21" s="16">
        <v>0</v>
      </c>
      <c r="M21" s="16">
        <v>9.6000000000000014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38</v>
      </c>
      <c r="E22" s="16">
        <v>25.6</v>
      </c>
      <c r="F22" s="16">
        <v>0</v>
      </c>
      <c r="G22" s="16">
        <v>0</v>
      </c>
      <c r="H22" s="16">
        <v>0</v>
      </c>
      <c r="I22" s="16">
        <v>6.4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138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0.8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39</v>
      </c>
      <c r="E24" s="16">
        <v>6.4</v>
      </c>
      <c r="F24" s="16">
        <v>0</v>
      </c>
      <c r="G24" s="16">
        <v>3.2</v>
      </c>
      <c r="H24" s="16">
        <v>3.2</v>
      </c>
      <c r="I24" s="16">
        <v>1.6</v>
      </c>
      <c r="J24" s="16">
        <v>3.2</v>
      </c>
      <c r="K24" s="16">
        <v>1.6</v>
      </c>
      <c r="L24" s="16">
        <v>0.8</v>
      </c>
      <c r="M24" s="16">
        <v>0</v>
      </c>
      <c r="N24" s="16">
        <v>0.8</v>
      </c>
      <c r="O24" s="16">
        <v>0</v>
      </c>
      <c r="P24" s="16">
        <v>0</v>
      </c>
      <c r="Q24" s="16">
        <v>0</v>
      </c>
      <c r="R24" s="16">
        <v>0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8" t="s">
        <v>40</v>
      </c>
      <c r="E25" s="16">
        <v>243.20000000000002</v>
      </c>
      <c r="F25" s="16">
        <v>76.800000000000011</v>
      </c>
      <c r="G25" s="16">
        <v>179.20000000000002</v>
      </c>
      <c r="H25" s="16">
        <v>204.8</v>
      </c>
      <c r="I25" s="16">
        <v>121.60000000000001</v>
      </c>
      <c r="J25" s="16">
        <v>332.8</v>
      </c>
      <c r="K25" s="16">
        <v>102.4</v>
      </c>
      <c r="L25" s="16">
        <v>140.80000000000001</v>
      </c>
      <c r="M25" s="16">
        <v>73.600000000000009</v>
      </c>
      <c r="N25" s="16">
        <v>4.8000000000000007</v>
      </c>
      <c r="O25" s="16">
        <v>0</v>
      </c>
      <c r="P25" s="16">
        <v>0</v>
      </c>
      <c r="Q25" s="16">
        <v>0</v>
      </c>
      <c r="R25" s="16">
        <v>0</v>
      </c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128</v>
      </c>
      <c r="F26" s="16">
        <v>19.200000000000003</v>
      </c>
      <c r="G26" s="16">
        <v>70.400000000000006</v>
      </c>
      <c r="H26" s="16">
        <v>38.400000000000006</v>
      </c>
      <c r="I26" s="16">
        <v>19.200000000000003</v>
      </c>
      <c r="J26" s="16">
        <v>64</v>
      </c>
      <c r="K26" s="16">
        <v>38.400000000000006</v>
      </c>
      <c r="L26" s="16">
        <v>16</v>
      </c>
      <c r="M26" s="16">
        <v>12.8</v>
      </c>
      <c r="N26" s="16">
        <v>3.2</v>
      </c>
      <c r="O26" s="16">
        <v>0</v>
      </c>
      <c r="P26" s="16">
        <v>3.2</v>
      </c>
      <c r="Q26" s="16">
        <v>1.6</v>
      </c>
      <c r="R26" s="16">
        <v>0</v>
      </c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42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0.8</v>
      </c>
      <c r="O27" s="16">
        <v>0</v>
      </c>
      <c r="P27" s="16">
        <v>0</v>
      </c>
      <c r="Q27" s="16">
        <v>0</v>
      </c>
      <c r="R27" s="16">
        <v>0</v>
      </c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43</v>
      </c>
      <c r="E28" s="16">
        <v>0</v>
      </c>
      <c r="F28" s="16">
        <v>0</v>
      </c>
      <c r="G28" s="16">
        <v>0</v>
      </c>
      <c r="H28" s="16">
        <v>0</v>
      </c>
      <c r="I28" s="16">
        <v>3.2</v>
      </c>
      <c r="J28" s="16">
        <v>3.2</v>
      </c>
      <c r="K28" s="16">
        <v>0</v>
      </c>
      <c r="L28" s="16">
        <v>0</v>
      </c>
      <c r="M28" s="16">
        <v>0</v>
      </c>
      <c r="N28" s="16">
        <v>1.6</v>
      </c>
      <c r="O28" s="16">
        <v>0</v>
      </c>
      <c r="P28" s="16">
        <v>0.4</v>
      </c>
      <c r="Q28" s="16">
        <v>0.4</v>
      </c>
      <c r="R28" s="16">
        <v>0</v>
      </c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209</v>
      </c>
      <c r="E29" s="16">
        <v>6.4</v>
      </c>
      <c r="F29" s="16">
        <v>0</v>
      </c>
      <c r="G29" s="16">
        <v>0</v>
      </c>
      <c r="H29" s="16">
        <v>6.4</v>
      </c>
      <c r="I29" s="16">
        <v>0</v>
      </c>
      <c r="J29" s="16">
        <v>0</v>
      </c>
      <c r="K29" s="16">
        <v>0</v>
      </c>
      <c r="L29" s="16">
        <v>1.6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5" t="s">
        <v>45</v>
      </c>
      <c r="E30" s="16">
        <v>0</v>
      </c>
      <c r="F30" s="16">
        <v>0</v>
      </c>
      <c r="G30" s="16">
        <v>0</v>
      </c>
      <c r="H30" s="16">
        <v>1.6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8" t="s">
        <v>46</v>
      </c>
      <c r="E31" s="16">
        <v>1.6</v>
      </c>
      <c r="F31" s="16">
        <v>6.4</v>
      </c>
      <c r="G31" s="16">
        <v>1.6</v>
      </c>
      <c r="H31" s="16">
        <v>3.2</v>
      </c>
      <c r="I31" s="16">
        <v>0</v>
      </c>
      <c r="J31" s="16">
        <v>3.2</v>
      </c>
      <c r="K31" s="16">
        <v>1.6</v>
      </c>
      <c r="L31" s="16">
        <v>1.6</v>
      </c>
      <c r="M31" s="16">
        <v>0.8</v>
      </c>
      <c r="N31" s="16">
        <v>0.8</v>
      </c>
      <c r="O31" s="16">
        <v>0</v>
      </c>
      <c r="P31" s="16">
        <v>0</v>
      </c>
      <c r="Q31" s="16">
        <v>0</v>
      </c>
      <c r="R31" s="16">
        <v>0</v>
      </c>
      <c r="S31" s="17"/>
    </row>
    <row r="32" spans="1:19" ht="18.75" customHeight="1" x14ac:dyDescent="0.15">
      <c r="A32" s="15">
        <v>21</v>
      </c>
      <c r="B32" s="15" t="s">
        <v>30</v>
      </c>
      <c r="C32" s="15" t="s">
        <v>31</v>
      </c>
      <c r="D32" s="15" t="s">
        <v>47</v>
      </c>
      <c r="E32" s="16">
        <v>0</v>
      </c>
      <c r="F32" s="16">
        <v>0</v>
      </c>
      <c r="G32" s="16">
        <v>0</v>
      </c>
      <c r="H32" s="16">
        <v>0</v>
      </c>
      <c r="I32" s="16">
        <v>1.6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7"/>
    </row>
    <row r="33" spans="1:19" ht="18.75" customHeight="1" x14ac:dyDescent="0.15">
      <c r="A33" s="15">
        <v>22</v>
      </c>
      <c r="B33" s="15" t="s">
        <v>48</v>
      </c>
      <c r="C33" s="15" t="s">
        <v>110</v>
      </c>
      <c r="D33" s="18" t="s">
        <v>172</v>
      </c>
      <c r="E33" s="16">
        <v>1.6</v>
      </c>
      <c r="F33" s="16">
        <v>3.2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7"/>
    </row>
    <row r="34" spans="1:19" ht="18.75" customHeight="1" x14ac:dyDescent="0.15">
      <c r="A34" s="15">
        <v>23</v>
      </c>
      <c r="B34" s="15" t="s">
        <v>48</v>
      </c>
      <c r="C34" s="15" t="s">
        <v>49</v>
      </c>
      <c r="D34" s="18" t="s">
        <v>50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3.2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7"/>
    </row>
    <row r="35" spans="1:19" ht="18.75" customHeight="1" x14ac:dyDescent="0.15">
      <c r="A35" s="15">
        <v>24</v>
      </c>
      <c r="B35" s="15" t="s">
        <v>48</v>
      </c>
      <c r="C35" s="15" t="s">
        <v>49</v>
      </c>
      <c r="D35" s="18" t="s">
        <v>140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1.6</v>
      </c>
      <c r="K35" s="16">
        <v>0</v>
      </c>
      <c r="L35" s="16">
        <v>1.6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7"/>
    </row>
    <row r="36" spans="1:19" ht="18.75" customHeight="1" x14ac:dyDescent="0.15">
      <c r="A36" s="15">
        <v>25</v>
      </c>
      <c r="B36" s="15" t="s">
        <v>48</v>
      </c>
      <c r="C36" s="15" t="s">
        <v>51</v>
      </c>
      <c r="D36" s="18" t="s">
        <v>52</v>
      </c>
      <c r="E36" s="16">
        <v>0</v>
      </c>
      <c r="F36" s="16">
        <v>0</v>
      </c>
      <c r="G36" s="16">
        <v>0</v>
      </c>
      <c r="H36" s="16">
        <v>1.6</v>
      </c>
      <c r="I36" s="16">
        <v>0</v>
      </c>
      <c r="J36" s="16">
        <v>3.2</v>
      </c>
      <c r="K36" s="16">
        <v>0</v>
      </c>
      <c r="L36" s="16">
        <v>0</v>
      </c>
      <c r="M36" s="16">
        <v>3.2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51</v>
      </c>
      <c r="D37" s="18" t="s">
        <v>216</v>
      </c>
      <c r="E37" s="16">
        <v>0</v>
      </c>
      <c r="F37" s="16">
        <v>3.2</v>
      </c>
      <c r="G37" s="16">
        <v>0</v>
      </c>
      <c r="H37" s="16">
        <v>0</v>
      </c>
      <c r="I37" s="16">
        <v>0</v>
      </c>
      <c r="J37" s="16">
        <v>0</v>
      </c>
      <c r="K37" s="16">
        <v>1.6</v>
      </c>
      <c r="L37" s="16">
        <v>3.2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173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4.8000000000000007</v>
      </c>
      <c r="Q38" s="16">
        <v>0</v>
      </c>
      <c r="R38" s="16">
        <v>0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55</v>
      </c>
      <c r="E39" s="16">
        <v>288</v>
      </c>
      <c r="F39" s="16">
        <v>614.40000000000009</v>
      </c>
      <c r="G39" s="16">
        <v>716.80000000000007</v>
      </c>
      <c r="H39" s="16">
        <v>576</v>
      </c>
      <c r="I39" s="16">
        <v>396.8</v>
      </c>
      <c r="J39" s="16">
        <v>473.6</v>
      </c>
      <c r="K39" s="16">
        <v>537.6</v>
      </c>
      <c r="L39" s="16">
        <v>217.60000000000002</v>
      </c>
      <c r="M39" s="16">
        <v>140.80000000000001</v>
      </c>
      <c r="N39" s="16">
        <v>88</v>
      </c>
      <c r="O39" s="16">
        <v>0</v>
      </c>
      <c r="P39" s="16">
        <v>11.200000000000001</v>
      </c>
      <c r="Q39" s="16">
        <v>6.4</v>
      </c>
      <c r="R39" s="16">
        <v>0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199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32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56</v>
      </c>
      <c r="E41" s="16">
        <v>0</v>
      </c>
      <c r="F41" s="16">
        <v>12.8</v>
      </c>
      <c r="G41" s="16">
        <v>0</v>
      </c>
      <c r="H41" s="16">
        <v>1.6</v>
      </c>
      <c r="I41" s="16">
        <v>0</v>
      </c>
      <c r="J41" s="16">
        <v>0</v>
      </c>
      <c r="K41" s="16">
        <v>32</v>
      </c>
      <c r="L41" s="16">
        <v>0</v>
      </c>
      <c r="M41" s="16">
        <v>16</v>
      </c>
      <c r="N41" s="16">
        <v>0</v>
      </c>
      <c r="O41" s="16">
        <v>1.6</v>
      </c>
      <c r="P41" s="16">
        <v>0</v>
      </c>
      <c r="Q41" s="16">
        <v>0</v>
      </c>
      <c r="R41" s="16">
        <v>0</v>
      </c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5" t="s">
        <v>57</v>
      </c>
      <c r="E42" s="16">
        <v>19.200000000000003</v>
      </c>
      <c r="F42" s="16">
        <v>51.2</v>
      </c>
      <c r="G42" s="16">
        <v>12.8</v>
      </c>
      <c r="H42" s="16">
        <v>12.8</v>
      </c>
      <c r="I42" s="16">
        <v>6.4</v>
      </c>
      <c r="J42" s="16">
        <v>12.8</v>
      </c>
      <c r="K42" s="16">
        <v>3.2</v>
      </c>
      <c r="L42" s="16">
        <v>9.6000000000000014</v>
      </c>
      <c r="M42" s="16">
        <v>9.6000000000000014</v>
      </c>
      <c r="N42" s="16">
        <v>9.6000000000000014</v>
      </c>
      <c r="O42" s="16">
        <v>1.6</v>
      </c>
      <c r="P42" s="16">
        <v>3.2</v>
      </c>
      <c r="Q42" s="16">
        <v>1.6</v>
      </c>
      <c r="R42" s="16">
        <v>1.6</v>
      </c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5" t="s">
        <v>58</v>
      </c>
      <c r="E43" s="16">
        <v>0</v>
      </c>
      <c r="F43" s="16">
        <v>6.4</v>
      </c>
      <c r="G43" s="16">
        <v>0</v>
      </c>
      <c r="H43" s="16">
        <v>0</v>
      </c>
      <c r="I43" s="16">
        <v>0</v>
      </c>
      <c r="J43" s="16">
        <v>1.6</v>
      </c>
      <c r="K43" s="16">
        <v>0</v>
      </c>
      <c r="L43" s="16">
        <v>0</v>
      </c>
      <c r="M43" s="16">
        <v>0</v>
      </c>
      <c r="N43" s="16">
        <v>0.8</v>
      </c>
      <c r="O43" s="16">
        <v>3.2</v>
      </c>
      <c r="P43" s="16">
        <v>0</v>
      </c>
      <c r="Q43" s="16">
        <v>0</v>
      </c>
      <c r="R43" s="16">
        <v>0</v>
      </c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59</v>
      </c>
      <c r="E44" s="16">
        <v>25.6</v>
      </c>
      <c r="F44" s="16">
        <v>32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4.8000000000000007</v>
      </c>
      <c r="P44" s="16">
        <v>0</v>
      </c>
      <c r="Q44" s="16">
        <v>1.6</v>
      </c>
      <c r="R44" s="16">
        <v>0</v>
      </c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201</v>
      </c>
      <c r="E45" s="16">
        <v>3.2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5" t="s">
        <v>60</v>
      </c>
      <c r="E46" s="16">
        <v>6.4</v>
      </c>
      <c r="F46" s="16">
        <v>3.2</v>
      </c>
      <c r="G46" s="16">
        <v>0</v>
      </c>
      <c r="H46" s="16">
        <v>0</v>
      </c>
      <c r="I46" s="16">
        <v>1.6</v>
      </c>
      <c r="J46" s="16">
        <v>0</v>
      </c>
      <c r="K46" s="16">
        <v>0</v>
      </c>
      <c r="L46" s="16">
        <v>1.6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141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3.2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61</v>
      </c>
      <c r="E48" s="16">
        <v>3.2</v>
      </c>
      <c r="F48" s="16">
        <v>0</v>
      </c>
      <c r="G48" s="16">
        <v>6.4</v>
      </c>
      <c r="H48" s="16">
        <v>0</v>
      </c>
      <c r="I48" s="16">
        <v>25.6</v>
      </c>
      <c r="J48" s="16">
        <v>0</v>
      </c>
      <c r="K48" s="16">
        <v>12.8</v>
      </c>
      <c r="L48" s="16">
        <v>12.8</v>
      </c>
      <c r="M48" s="16">
        <v>1.6</v>
      </c>
      <c r="N48" s="16">
        <v>0.8</v>
      </c>
      <c r="O48" s="16">
        <v>0</v>
      </c>
      <c r="P48" s="16">
        <v>0</v>
      </c>
      <c r="Q48" s="16">
        <v>0</v>
      </c>
      <c r="R48" s="16">
        <v>0</v>
      </c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142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0.8</v>
      </c>
      <c r="P49" s="16">
        <v>0</v>
      </c>
      <c r="Q49" s="16">
        <v>0.4</v>
      </c>
      <c r="R49" s="16">
        <v>0</v>
      </c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190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1.6</v>
      </c>
      <c r="Q50" s="16">
        <v>0</v>
      </c>
      <c r="R50" s="16">
        <v>0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63</v>
      </c>
      <c r="E51" s="16">
        <v>0</v>
      </c>
      <c r="F51" s="16">
        <v>1.6</v>
      </c>
      <c r="G51" s="16">
        <v>0</v>
      </c>
      <c r="H51" s="16">
        <v>0</v>
      </c>
      <c r="I51" s="16">
        <v>3.2</v>
      </c>
      <c r="J51" s="16">
        <v>0</v>
      </c>
      <c r="K51" s="16">
        <v>3.2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64</v>
      </c>
      <c r="E52" s="16">
        <v>0</v>
      </c>
      <c r="F52" s="16">
        <v>1.6</v>
      </c>
      <c r="G52" s="16">
        <v>0</v>
      </c>
      <c r="H52" s="16">
        <v>0</v>
      </c>
      <c r="I52" s="16">
        <v>0</v>
      </c>
      <c r="J52" s="16">
        <v>0</v>
      </c>
      <c r="K52" s="16">
        <v>1.6</v>
      </c>
      <c r="L52" s="16">
        <v>0</v>
      </c>
      <c r="M52" s="16">
        <v>3.2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65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0.8</v>
      </c>
      <c r="P53" s="16">
        <v>2.4000000000000004</v>
      </c>
      <c r="Q53" s="16">
        <v>0</v>
      </c>
      <c r="R53" s="16">
        <v>0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143</v>
      </c>
      <c r="E54" s="16">
        <v>0</v>
      </c>
      <c r="F54" s="16">
        <v>0</v>
      </c>
      <c r="G54" s="16">
        <v>3.2</v>
      </c>
      <c r="H54" s="16">
        <v>3.2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191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0.8</v>
      </c>
      <c r="Q55" s="16">
        <v>0</v>
      </c>
      <c r="R55" s="16">
        <v>3.2</v>
      </c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66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3.2</v>
      </c>
      <c r="N56" s="16">
        <v>0</v>
      </c>
      <c r="O56" s="16">
        <v>0</v>
      </c>
      <c r="P56" s="16">
        <v>0</v>
      </c>
      <c r="Q56" s="16">
        <v>3.2</v>
      </c>
      <c r="R56" s="16">
        <v>0.8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144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14.4</v>
      </c>
      <c r="Q57" s="16">
        <v>6.4</v>
      </c>
      <c r="R57" s="16">
        <v>1.6</v>
      </c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8" t="s">
        <v>67</v>
      </c>
      <c r="E58" s="16">
        <v>0</v>
      </c>
      <c r="F58" s="16">
        <v>38.400000000000006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3.2</v>
      </c>
      <c r="M58" s="16">
        <v>0</v>
      </c>
      <c r="N58" s="16">
        <v>0</v>
      </c>
      <c r="O58" s="16">
        <v>0</v>
      </c>
      <c r="P58" s="16">
        <v>0</v>
      </c>
      <c r="Q58" s="16">
        <v>6.4</v>
      </c>
      <c r="R58" s="16">
        <v>0</v>
      </c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167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11.200000000000001</v>
      </c>
      <c r="R59" s="16">
        <v>0</v>
      </c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8" t="s">
        <v>182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4.8000000000000007</v>
      </c>
      <c r="Q60" s="16">
        <v>16</v>
      </c>
      <c r="R60" s="16">
        <v>0</v>
      </c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8" t="s">
        <v>69</v>
      </c>
      <c r="E61" s="16">
        <v>0</v>
      </c>
      <c r="F61" s="16">
        <v>25.6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14.4</v>
      </c>
      <c r="Q61" s="16">
        <v>0</v>
      </c>
      <c r="R61" s="16">
        <v>0</v>
      </c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8" t="s">
        <v>70</v>
      </c>
      <c r="E62" s="16">
        <v>12.8</v>
      </c>
      <c r="F62" s="16">
        <v>160</v>
      </c>
      <c r="G62" s="16">
        <v>32</v>
      </c>
      <c r="H62" s="16">
        <v>44.800000000000004</v>
      </c>
      <c r="I62" s="16">
        <v>0</v>
      </c>
      <c r="J62" s="16">
        <v>51.2</v>
      </c>
      <c r="K62" s="16">
        <v>38.400000000000006</v>
      </c>
      <c r="L62" s="16">
        <v>9.6000000000000014</v>
      </c>
      <c r="M62" s="16">
        <v>3.2</v>
      </c>
      <c r="N62" s="16">
        <v>0</v>
      </c>
      <c r="O62" s="16">
        <v>0</v>
      </c>
      <c r="P62" s="16">
        <v>11.200000000000001</v>
      </c>
      <c r="Q62" s="16">
        <v>0</v>
      </c>
      <c r="R62" s="16">
        <v>12.8</v>
      </c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8" t="s">
        <v>71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8</v>
      </c>
      <c r="P63" s="16">
        <v>16</v>
      </c>
      <c r="Q63" s="16">
        <v>11.200000000000001</v>
      </c>
      <c r="R63" s="16">
        <v>9.6000000000000014</v>
      </c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8" t="s">
        <v>72</v>
      </c>
      <c r="E64" s="16">
        <v>0</v>
      </c>
      <c r="F64" s="16">
        <v>19.200000000000003</v>
      </c>
      <c r="G64" s="16">
        <v>0</v>
      </c>
      <c r="H64" s="16">
        <v>51.2</v>
      </c>
      <c r="I64" s="16">
        <v>0</v>
      </c>
      <c r="J64" s="16">
        <v>57.6</v>
      </c>
      <c r="K64" s="16">
        <v>0</v>
      </c>
      <c r="L64" s="16">
        <v>12.8</v>
      </c>
      <c r="M64" s="16">
        <v>0</v>
      </c>
      <c r="N64" s="16">
        <v>0</v>
      </c>
      <c r="O64" s="16">
        <v>0</v>
      </c>
      <c r="P64" s="16">
        <v>0</v>
      </c>
      <c r="Q64" s="16">
        <v>14.4</v>
      </c>
      <c r="R64" s="16">
        <v>0</v>
      </c>
      <c r="S64" s="17"/>
    </row>
    <row r="65" spans="1:19" ht="18.75" customHeight="1" x14ac:dyDescent="0.15">
      <c r="A65" s="15">
        <v>54</v>
      </c>
      <c r="B65" s="15" t="s">
        <v>48</v>
      </c>
      <c r="C65" s="15" t="s">
        <v>53</v>
      </c>
      <c r="D65" s="18" t="s">
        <v>73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44.800000000000004</v>
      </c>
      <c r="P65" s="16">
        <v>22.400000000000002</v>
      </c>
      <c r="Q65" s="16">
        <v>25.6</v>
      </c>
      <c r="R65" s="16">
        <v>52.800000000000004</v>
      </c>
      <c r="S65" s="17"/>
    </row>
    <row r="66" spans="1:19" ht="18.75" customHeight="1" x14ac:dyDescent="0.15">
      <c r="A66" s="15">
        <v>55</v>
      </c>
      <c r="B66" s="15" t="s">
        <v>48</v>
      </c>
      <c r="C66" s="15" t="s">
        <v>53</v>
      </c>
      <c r="D66" s="15" t="s">
        <v>74</v>
      </c>
      <c r="E66" s="16">
        <v>0</v>
      </c>
      <c r="F66" s="16">
        <v>96</v>
      </c>
      <c r="G66" s="16">
        <v>0</v>
      </c>
      <c r="H66" s="16">
        <v>19.200000000000003</v>
      </c>
      <c r="I66" s="16">
        <v>6.4</v>
      </c>
      <c r="J66" s="16">
        <v>12.8</v>
      </c>
      <c r="K66" s="16">
        <v>12.8</v>
      </c>
      <c r="L66" s="16">
        <v>1.6</v>
      </c>
      <c r="M66" s="16">
        <v>0</v>
      </c>
      <c r="N66" s="16">
        <v>0</v>
      </c>
      <c r="O66" s="16">
        <v>3.2</v>
      </c>
      <c r="P66" s="16">
        <v>3.2</v>
      </c>
      <c r="Q66" s="16">
        <v>1.6</v>
      </c>
      <c r="R66" s="16">
        <v>11.200000000000001</v>
      </c>
      <c r="S66" s="17"/>
    </row>
    <row r="67" spans="1:19" ht="18.75" customHeight="1" x14ac:dyDescent="0.15">
      <c r="A67" s="15">
        <v>56</v>
      </c>
      <c r="B67" s="15" t="s">
        <v>48</v>
      </c>
      <c r="C67" s="15" t="s">
        <v>53</v>
      </c>
      <c r="D67" s="18" t="s">
        <v>75</v>
      </c>
      <c r="E67" s="16">
        <v>0</v>
      </c>
      <c r="F67" s="16">
        <v>0</v>
      </c>
      <c r="G67" s="16">
        <v>1.6</v>
      </c>
      <c r="H67" s="16">
        <v>0</v>
      </c>
      <c r="I67" s="16">
        <v>0</v>
      </c>
      <c r="J67" s="16">
        <v>3.2</v>
      </c>
      <c r="K67" s="16">
        <v>0</v>
      </c>
      <c r="L67" s="16">
        <v>1.6</v>
      </c>
      <c r="M67" s="16">
        <v>0</v>
      </c>
      <c r="N67" s="16">
        <v>0</v>
      </c>
      <c r="O67" s="16">
        <v>0.8</v>
      </c>
      <c r="P67" s="16">
        <v>0.8</v>
      </c>
      <c r="Q67" s="16">
        <v>0.4</v>
      </c>
      <c r="R67" s="16">
        <v>0.4</v>
      </c>
      <c r="S67" s="17"/>
    </row>
    <row r="68" spans="1:19" ht="18.75" customHeight="1" x14ac:dyDescent="0.15">
      <c r="A68" s="15">
        <v>57</v>
      </c>
      <c r="B68" s="15" t="s">
        <v>48</v>
      </c>
      <c r="C68" s="15" t="s">
        <v>53</v>
      </c>
      <c r="D68" s="18" t="s">
        <v>76</v>
      </c>
      <c r="E68" s="16">
        <v>25.6</v>
      </c>
      <c r="F68" s="16">
        <v>38.400000000000006</v>
      </c>
      <c r="G68" s="16">
        <v>25.6</v>
      </c>
      <c r="H68" s="16">
        <v>0</v>
      </c>
      <c r="I68" s="16">
        <v>3.2</v>
      </c>
      <c r="J68" s="16">
        <v>0</v>
      </c>
      <c r="K68" s="16">
        <v>51.2</v>
      </c>
      <c r="L68" s="16">
        <v>6.4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7"/>
    </row>
    <row r="69" spans="1:19" ht="18.75" customHeight="1" x14ac:dyDescent="0.15">
      <c r="A69" s="15">
        <v>58</v>
      </c>
      <c r="B69" s="15" t="s">
        <v>48</v>
      </c>
      <c r="C69" s="15" t="s">
        <v>53</v>
      </c>
      <c r="D69" s="18" t="s">
        <v>183</v>
      </c>
      <c r="E69" s="16">
        <v>0</v>
      </c>
      <c r="F69" s="16">
        <v>0</v>
      </c>
      <c r="G69" s="16">
        <v>0</v>
      </c>
      <c r="H69" s="16">
        <v>0</v>
      </c>
      <c r="I69" s="16">
        <v>12.8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6.4</v>
      </c>
      <c r="Q69" s="16">
        <v>0</v>
      </c>
      <c r="R69" s="16">
        <v>0</v>
      </c>
      <c r="S69" s="17"/>
    </row>
    <row r="70" spans="1:19" ht="18.75" customHeight="1" x14ac:dyDescent="0.15">
      <c r="A70" s="15">
        <v>59</v>
      </c>
      <c r="B70" s="15" t="s">
        <v>48</v>
      </c>
      <c r="C70" s="15" t="s">
        <v>53</v>
      </c>
      <c r="D70" s="18" t="s">
        <v>77</v>
      </c>
      <c r="E70" s="16">
        <v>0</v>
      </c>
      <c r="F70" s="16">
        <v>6.4</v>
      </c>
      <c r="G70" s="16">
        <v>1.6</v>
      </c>
      <c r="H70" s="16">
        <v>12.8</v>
      </c>
      <c r="I70" s="16">
        <v>0</v>
      </c>
      <c r="J70" s="16">
        <v>6.4</v>
      </c>
      <c r="K70" s="16">
        <v>0</v>
      </c>
      <c r="L70" s="16">
        <v>0</v>
      </c>
      <c r="M70" s="16">
        <v>6.4</v>
      </c>
      <c r="N70" s="16">
        <v>0</v>
      </c>
      <c r="O70" s="16">
        <v>0</v>
      </c>
      <c r="P70" s="16">
        <v>0</v>
      </c>
      <c r="Q70" s="16">
        <v>1.6</v>
      </c>
      <c r="R70" s="16">
        <v>0</v>
      </c>
      <c r="S70" s="17"/>
    </row>
    <row r="71" spans="1:19" ht="18.75" customHeight="1" x14ac:dyDescent="0.15">
      <c r="A71" s="15">
        <v>60</v>
      </c>
      <c r="B71" s="15" t="s">
        <v>48</v>
      </c>
      <c r="C71" s="15" t="s">
        <v>53</v>
      </c>
      <c r="D71" s="15" t="s">
        <v>148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1.6</v>
      </c>
      <c r="N71" s="16">
        <v>0</v>
      </c>
      <c r="O71" s="16">
        <v>0</v>
      </c>
      <c r="P71" s="16">
        <v>0.8</v>
      </c>
      <c r="Q71" s="16">
        <v>0</v>
      </c>
      <c r="R71" s="16">
        <v>0</v>
      </c>
      <c r="S71" s="17"/>
    </row>
    <row r="72" spans="1:19" ht="18.75" customHeight="1" x14ac:dyDescent="0.15">
      <c r="A72" s="15">
        <v>61</v>
      </c>
      <c r="B72" s="15" t="s">
        <v>48</v>
      </c>
      <c r="C72" s="15" t="s">
        <v>53</v>
      </c>
      <c r="D72" s="15" t="s">
        <v>78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1.6</v>
      </c>
      <c r="O72" s="16">
        <v>0</v>
      </c>
      <c r="P72" s="16">
        <v>0.8</v>
      </c>
      <c r="Q72" s="16">
        <v>0.8</v>
      </c>
      <c r="R72" s="16">
        <v>0</v>
      </c>
      <c r="S72" s="17"/>
    </row>
    <row r="73" spans="1:19" ht="18.75" customHeight="1" x14ac:dyDescent="0.15">
      <c r="A73" s="15">
        <v>62</v>
      </c>
      <c r="B73" s="15" t="s">
        <v>48</v>
      </c>
      <c r="C73" s="15" t="s">
        <v>53</v>
      </c>
      <c r="D73" s="15" t="s">
        <v>79</v>
      </c>
      <c r="E73" s="16">
        <v>0</v>
      </c>
      <c r="F73" s="16">
        <v>1.6</v>
      </c>
      <c r="G73" s="16">
        <v>0</v>
      </c>
      <c r="H73" s="16">
        <v>3.2</v>
      </c>
      <c r="I73" s="16">
        <v>1.6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3.2</v>
      </c>
      <c r="Q73" s="16">
        <v>0</v>
      </c>
      <c r="R73" s="16">
        <v>0</v>
      </c>
      <c r="S73" s="17"/>
    </row>
    <row r="74" spans="1:19" ht="18.75" customHeight="1" x14ac:dyDescent="0.15">
      <c r="A74" s="15">
        <v>63</v>
      </c>
      <c r="B74" s="15" t="s">
        <v>48</v>
      </c>
      <c r="C74" s="15" t="s">
        <v>53</v>
      </c>
      <c r="D74" s="18" t="s">
        <v>80</v>
      </c>
      <c r="E74" s="16">
        <v>32</v>
      </c>
      <c r="F74" s="16">
        <v>38.400000000000006</v>
      </c>
      <c r="G74" s="16">
        <v>38.400000000000006</v>
      </c>
      <c r="H74" s="16">
        <v>76.800000000000011</v>
      </c>
      <c r="I74" s="16">
        <v>83.2</v>
      </c>
      <c r="J74" s="16">
        <v>25.6</v>
      </c>
      <c r="K74" s="16">
        <v>57.6</v>
      </c>
      <c r="L74" s="16">
        <v>22.400000000000002</v>
      </c>
      <c r="M74" s="16">
        <v>22.400000000000002</v>
      </c>
      <c r="N74" s="16">
        <v>16</v>
      </c>
      <c r="O74" s="16">
        <v>1.6</v>
      </c>
      <c r="P74" s="16">
        <v>6.4</v>
      </c>
      <c r="Q74" s="16">
        <v>0.8</v>
      </c>
      <c r="R74" s="16">
        <v>0.8</v>
      </c>
      <c r="S74" s="17"/>
    </row>
    <row r="75" spans="1:19" ht="18.75" customHeight="1" x14ac:dyDescent="0.15">
      <c r="A75" s="15">
        <v>64</v>
      </c>
      <c r="B75" s="15" t="s">
        <v>48</v>
      </c>
      <c r="C75" s="15" t="s">
        <v>53</v>
      </c>
      <c r="D75" s="15" t="s">
        <v>81</v>
      </c>
      <c r="E75" s="16">
        <v>25.6</v>
      </c>
      <c r="F75" s="16">
        <v>12.8</v>
      </c>
      <c r="G75" s="16">
        <v>19.200000000000003</v>
      </c>
      <c r="H75" s="16">
        <v>32</v>
      </c>
      <c r="I75" s="16">
        <v>38.400000000000006</v>
      </c>
      <c r="J75" s="16">
        <v>70.400000000000006</v>
      </c>
      <c r="K75" s="16">
        <v>12.8</v>
      </c>
      <c r="L75" s="16">
        <v>9.6000000000000014</v>
      </c>
      <c r="M75" s="16">
        <v>16</v>
      </c>
      <c r="N75" s="16">
        <v>9.6000000000000014</v>
      </c>
      <c r="O75" s="16">
        <v>0</v>
      </c>
      <c r="P75" s="16">
        <v>17.600000000000001</v>
      </c>
      <c r="Q75" s="16">
        <v>8</v>
      </c>
      <c r="R75" s="16">
        <v>11.200000000000001</v>
      </c>
      <c r="S75" s="17"/>
    </row>
    <row r="76" spans="1:19" ht="18.75" customHeight="1" x14ac:dyDescent="0.15">
      <c r="A76" s="15">
        <v>65</v>
      </c>
      <c r="B76" s="15" t="s">
        <v>82</v>
      </c>
      <c r="C76" s="15" t="s">
        <v>83</v>
      </c>
      <c r="D76" s="15" t="s">
        <v>84</v>
      </c>
      <c r="E76" s="16">
        <v>6.4</v>
      </c>
      <c r="F76" s="16">
        <v>3.2</v>
      </c>
      <c r="G76" s="16">
        <v>6.4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7"/>
    </row>
    <row r="77" spans="1:19" ht="18.75" customHeight="1" x14ac:dyDescent="0.15">
      <c r="A77" s="15">
        <v>66</v>
      </c>
      <c r="B77" s="15" t="s">
        <v>85</v>
      </c>
      <c r="C77" s="15" t="s">
        <v>86</v>
      </c>
      <c r="D77" s="15" t="s">
        <v>87</v>
      </c>
      <c r="E77" s="16">
        <v>3.2</v>
      </c>
      <c r="F77" s="16">
        <v>3.2</v>
      </c>
      <c r="G77" s="16">
        <v>0</v>
      </c>
      <c r="H77" s="16">
        <v>0</v>
      </c>
      <c r="I77" s="16">
        <v>12.8</v>
      </c>
      <c r="J77" s="16">
        <v>0</v>
      </c>
      <c r="K77" s="16">
        <v>0</v>
      </c>
      <c r="L77" s="16">
        <v>6.4</v>
      </c>
      <c r="M77" s="16">
        <v>0</v>
      </c>
      <c r="N77" s="16">
        <v>0.4</v>
      </c>
      <c r="O77" s="16">
        <v>0</v>
      </c>
      <c r="P77" s="16">
        <v>0</v>
      </c>
      <c r="Q77" s="16">
        <v>0</v>
      </c>
      <c r="R77" s="16">
        <v>0</v>
      </c>
      <c r="S77" s="17"/>
    </row>
    <row r="78" spans="1:19" ht="18.75" customHeight="1" x14ac:dyDescent="0.15">
      <c r="A78" s="15">
        <v>67</v>
      </c>
      <c r="B78" s="15" t="s">
        <v>88</v>
      </c>
      <c r="C78" s="15" t="s">
        <v>89</v>
      </c>
      <c r="D78" s="15" t="s">
        <v>90</v>
      </c>
      <c r="E78" s="16">
        <v>19.200000000000003</v>
      </c>
      <c r="F78" s="16">
        <v>44.800000000000004</v>
      </c>
      <c r="G78" s="16">
        <v>19.200000000000003</v>
      </c>
      <c r="H78" s="16">
        <v>51.2</v>
      </c>
      <c r="I78" s="16">
        <v>44.800000000000004</v>
      </c>
      <c r="J78" s="16">
        <v>44.800000000000004</v>
      </c>
      <c r="K78" s="16">
        <v>19.200000000000003</v>
      </c>
      <c r="L78" s="16">
        <v>9.6000000000000014</v>
      </c>
      <c r="M78" s="16">
        <v>3.2</v>
      </c>
      <c r="N78" s="16">
        <v>0.8</v>
      </c>
      <c r="O78" s="16">
        <v>1.6</v>
      </c>
      <c r="P78" s="16">
        <v>1.6</v>
      </c>
      <c r="Q78" s="16">
        <v>0.8</v>
      </c>
      <c r="R78" s="16">
        <v>1.6</v>
      </c>
      <c r="S78" s="17"/>
    </row>
    <row r="79" spans="1:19" ht="18.75" customHeight="1" x14ac:dyDescent="0.15">
      <c r="A79" s="15">
        <v>68</v>
      </c>
      <c r="B79" s="15" t="s">
        <v>91</v>
      </c>
      <c r="C79" s="15" t="s">
        <v>92</v>
      </c>
      <c r="D79" s="15" t="s">
        <v>93</v>
      </c>
      <c r="E79" s="16">
        <v>358.40000000000003</v>
      </c>
      <c r="F79" s="16">
        <v>64</v>
      </c>
      <c r="G79" s="16">
        <v>172.8</v>
      </c>
      <c r="H79" s="16">
        <v>89.600000000000009</v>
      </c>
      <c r="I79" s="16">
        <v>217.60000000000002</v>
      </c>
      <c r="J79" s="16">
        <v>320</v>
      </c>
      <c r="K79" s="16">
        <v>332.8</v>
      </c>
      <c r="L79" s="16">
        <v>188.8</v>
      </c>
      <c r="M79" s="16">
        <v>326.40000000000003</v>
      </c>
      <c r="N79" s="16">
        <v>56</v>
      </c>
      <c r="O79" s="16">
        <v>1.6</v>
      </c>
      <c r="P79" s="16">
        <v>4.8000000000000007</v>
      </c>
      <c r="Q79" s="16">
        <v>1.6</v>
      </c>
      <c r="R79" s="16">
        <v>3.2</v>
      </c>
      <c r="S79" s="17"/>
    </row>
    <row r="80" spans="1:19" ht="18.75" customHeight="1" x14ac:dyDescent="0.15">
      <c r="A80" s="15">
        <v>69</v>
      </c>
      <c r="B80" s="15" t="s">
        <v>94</v>
      </c>
      <c r="C80" s="15" t="s">
        <v>95</v>
      </c>
      <c r="D80" s="18" t="s">
        <v>96</v>
      </c>
      <c r="E80" s="16">
        <v>25.6</v>
      </c>
      <c r="F80" s="16">
        <v>12.8</v>
      </c>
      <c r="G80" s="16">
        <v>25.6</v>
      </c>
      <c r="H80" s="16">
        <v>12.8</v>
      </c>
      <c r="I80" s="16">
        <v>1.6</v>
      </c>
      <c r="J80" s="16">
        <v>1.6</v>
      </c>
      <c r="K80" s="16">
        <v>6.4</v>
      </c>
      <c r="L80" s="16">
        <v>9.6000000000000014</v>
      </c>
      <c r="M80" s="16">
        <v>0</v>
      </c>
      <c r="N80" s="16">
        <v>0</v>
      </c>
      <c r="O80" s="16">
        <v>0</v>
      </c>
      <c r="P80" s="16">
        <v>3.2</v>
      </c>
      <c r="Q80" s="16">
        <v>0</v>
      </c>
      <c r="R80" s="16">
        <v>9.6000000000000014</v>
      </c>
      <c r="S80" s="17"/>
    </row>
    <row r="81" spans="1:19" ht="18.75" customHeight="1" x14ac:dyDescent="0.15">
      <c r="A81" s="15">
        <v>70</v>
      </c>
      <c r="B81" s="15" t="s">
        <v>94</v>
      </c>
      <c r="C81" s="15" t="s">
        <v>95</v>
      </c>
      <c r="D81" s="18" t="s">
        <v>149</v>
      </c>
      <c r="E81" s="16">
        <v>0</v>
      </c>
      <c r="F81" s="16">
        <v>0</v>
      </c>
      <c r="G81" s="16">
        <v>12.8</v>
      </c>
      <c r="H81" s="16">
        <v>0</v>
      </c>
      <c r="I81" s="16">
        <v>1.6</v>
      </c>
      <c r="J81" s="16">
        <v>3.2</v>
      </c>
      <c r="K81" s="16">
        <v>0</v>
      </c>
      <c r="L81" s="16">
        <v>0.8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7"/>
    </row>
    <row r="82" spans="1:19" ht="18.75" customHeight="1" x14ac:dyDescent="0.15">
      <c r="A82" s="15">
        <v>71</v>
      </c>
      <c r="B82" s="15" t="s">
        <v>94</v>
      </c>
      <c r="C82" s="15" t="s">
        <v>97</v>
      </c>
      <c r="D82" s="15" t="s">
        <v>98</v>
      </c>
      <c r="E82" s="16">
        <v>3.2</v>
      </c>
      <c r="F82" s="16">
        <v>0</v>
      </c>
      <c r="G82" s="16">
        <v>3.2</v>
      </c>
      <c r="H82" s="16">
        <v>1.6</v>
      </c>
      <c r="I82" s="16">
        <v>0</v>
      </c>
      <c r="J82" s="16">
        <v>1.6</v>
      </c>
      <c r="K82" s="16">
        <v>3.2</v>
      </c>
      <c r="L82" s="16">
        <v>0</v>
      </c>
      <c r="M82" s="16">
        <v>51.2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7"/>
    </row>
    <row r="83" spans="1:19" ht="18.75" customHeight="1" x14ac:dyDescent="0.15">
      <c r="A83" s="15">
        <v>72</v>
      </c>
      <c r="B83" s="15" t="s">
        <v>94</v>
      </c>
      <c r="C83" s="15" t="s">
        <v>97</v>
      </c>
      <c r="D83" s="15" t="s">
        <v>207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1.6</v>
      </c>
      <c r="M83" s="16">
        <v>0</v>
      </c>
      <c r="N83" s="16">
        <v>0</v>
      </c>
      <c r="O83" s="16">
        <v>0</v>
      </c>
      <c r="P83" s="16">
        <v>0</v>
      </c>
      <c r="Q83" s="16">
        <v>0.4</v>
      </c>
      <c r="R83" s="16">
        <v>0.8</v>
      </c>
      <c r="S83" s="17"/>
    </row>
    <row r="84" spans="1:19" ht="18.75" customHeight="1" x14ac:dyDescent="0.15">
      <c r="A84" s="15">
        <v>73</v>
      </c>
      <c r="B84" s="15" t="s">
        <v>94</v>
      </c>
      <c r="C84" s="15" t="s">
        <v>97</v>
      </c>
      <c r="D84" s="18" t="s">
        <v>168</v>
      </c>
      <c r="E84" s="16">
        <v>0</v>
      </c>
      <c r="F84" s="16">
        <v>0</v>
      </c>
      <c r="G84" s="16">
        <v>6.4</v>
      </c>
      <c r="H84" s="16">
        <v>0</v>
      </c>
      <c r="I84" s="16">
        <v>0</v>
      </c>
      <c r="J84" s="16">
        <v>0</v>
      </c>
      <c r="K84" s="16">
        <v>0</v>
      </c>
      <c r="L84" s="16">
        <v>0.8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7"/>
    </row>
    <row r="85" spans="1:19" ht="18.75" customHeight="1" x14ac:dyDescent="0.15">
      <c r="A85" s="15">
        <v>74</v>
      </c>
      <c r="B85" s="15" t="s">
        <v>94</v>
      </c>
      <c r="C85" s="15" t="s">
        <v>97</v>
      </c>
      <c r="D85" s="18" t="s">
        <v>217</v>
      </c>
      <c r="E85" s="16">
        <v>1.6</v>
      </c>
      <c r="F85" s="16">
        <v>0</v>
      </c>
      <c r="G85" s="16">
        <v>1.6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7"/>
    </row>
    <row r="86" spans="1:19" ht="18.75" customHeight="1" x14ac:dyDescent="0.15">
      <c r="A86" s="15">
        <v>75</v>
      </c>
      <c r="B86" s="15" t="s">
        <v>94</v>
      </c>
      <c r="C86" s="15" t="s">
        <v>97</v>
      </c>
      <c r="D86" s="15" t="s">
        <v>177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0.8</v>
      </c>
      <c r="R86" s="16">
        <v>0</v>
      </c>
      <c r="S86" s="17"/>
    </row>
    <row r="87" spans="1:19" ht="18.75" customHeight="1" x14ac:dyDescent="0.15">
      <c r="A87" s="15">
        <v>76</v>
      </c>
      <c r="B87" s="15" t="s">
        <v>94</v>
      </c>
      <c r="C87" s="15" t="s">
        <v>97</v>
      </c>
      <c r="D87" s="15" t="s">
        <v>101</v>
      </c>
      <c r="E87" s="16">
        <v>6.4</v>
      </c>
      <c r="F87" s="16">
        <v>6.4</v>
      </c>
      <c r="G87" s="16">
        <v>12.8</v>
      </c>
      <c r="H87" s="16">
        <v>19.200000000000003</v>
      </c>
      <c r="I87" s="16">
        <v>19.200000000000003</v>
      </c>
      <c r="J87" s="16">
        <v>6.4</v>
      </c>
      <c r="K87" s="16">
        <v>3.2</v>
      </c>
      <c r="L87" s="16">
        <v>6.4</v>
      </c>
      <c r="M87" s="16">
        <v>0</v>
      </c>
      <c r="N87" s="16">
        <v>6.4</v>
      </c>
      <c r="O87" s="16">
        <v>0</v>
      </c>
      <c r="P87" s="16">
        <v>3.2</v>
      </c>
      <c r="Q87" s="16">
        <v>1.6</v>
      </c>
      <c r="R87" s="16">
        <v>0.8</v>
      </c>
      <c r="S87" s="17"/>
    </row>
    <row r="88" spans="1:19" ht="18.75" customHeight="1" x14ac:dyDescent="0.15">
      <c r="A88" s="15">
        <v>77</v>
      </c>
      <c r="B88" s="15" t="s">
        <v>94</v>
      </c>
      <c r="C88" s="15" t="s">
        <v>102</v>
      </c>
      <c r="D88" s="15" t="s">
        <v>103</v>
      </c>
      <c r="E88" s="16">
        <v>1.6</v>
      </c>
      <c r="F88" s="16">
        <v>3.2</v>
      </c>
      <c r="G88" s="16">
        <v>0</v>
      </c>
      <c r="H88" s="16">
        <v>6.4</v>
      </c>
      <c r="I88" s="16">
        <v>3.2</v>
      </c>
      <c r="J88" s="16">
        <v>3.2</v>
      </c>
      <c r="K88" s="16">
        <v>6.4</v>
      </c>
      <c r="L88" s="16">
        <v>1.6</v>
      </c>
      <c r="M88" s="16">
        <v>6.4</v>
      </c>
      <c r="N88" s="16">
        <v>0.8</v>
      </c>
      <c r="O88" s="16">
        <v>0</v>
      </c>
      <c r="P88" s="16">
        <v>0.8</v>
      </c>
      <c r="Q88" s="16">
        <v>0</v>
      </c>
      <c r="R88" s="16">
        <v>1.6</v>
      </c>
      <c r="S88" s="17"/>
    </row>
    <row r="89" spans="1:19" ht="18.75" customHeight="1" x14ac:dyDescent="0.15">
      <c r="A89" s="15">
        <v>78</v>
      </c>
      <c r="B89" s="15" t="s">
        <v>150</v>
      </c>
      <c r="C89" s="15" t="s">
        <v>115</v>
      </c>
      <c r="D89" s="15" t="s">
        <v>151</v>
      </c>
      <c r="E89" s="16">
        <v>0</v>
      </c>
      <c r="F89" s="16">
        <v>0</v>
      </c>
      <c r="G89" s="16">
        <v>0</v>
      </c>
      <c r="H89" s="16">
        <v>0</v>
      </c>
      <c r="I89" s="16">
        <v>1.6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7"/>
    </row>
    <row r="90" spans="1:19" ht="18.75" customHeight="1" thickBot="1" x14ac:dyDescent="0.2">
      <c r="A90" s="15">
        <v>79</v>
      </c>
      <c r="B90" s="15" t="s">
        <v>104</v>
      </c>
      <c r="C90" s="15" t="s">
        <v>105</v>
      </c>
      <c r="D90" s="15" t="s">
        <v>106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1.6</v>
      </c>
      <c r="K90" s="16">
        <v>0</v>
      </c>
      <c r="L90" s="16">
        <v>0</v>
      </c>
      <c r="M90" s="16">
        <v>0</v>
      </c>
      <c r="N90" s="16">
        <v>0.4</v>
      </c>
      <c r="O90" s="16">
        <v>0</v>
      </c>
      <c r="P90" s="16">
        <v>0</v>
      </c>
      <c r="Q90" s="16">
        <v>0.4</v>
      </c>
      <c r="R90" s="16">
        <v>0</v>
      </c>
      <c r="S90" s="17"/>
    </row>
    <row r="91" spans="1:19" ht="18.75" customHeight="1" thickTop="1" x14ac:dyDescent="0.15">
      <c r="A91" s="19" t="s">
        <v>107</v>
      </c>
      <c r="B91" s="19"/>
      <c r="C91" s="19"/>
      <c r="D91" s="19"/>
      <c r="E91" s="20">
        <f t="shared" ref="E91:R91" si="0">SUM(E12:E90)</f>
        <v>3682.3999999999983</v>
      </c>
      <c r="F91" s="20">
        <f t="shared" si="0"/>
        <v>2174.4000000000005</v>
      </c>
      <c r="G91" s="20">
        <f t="shared" si="0"/>
        <v>3822.3999999999996</v>
      </c>
      <c r="H91" s="20">
        <f t="shared" si="0"/>
        <v>3128</v>
      </c>
      <c r="I91" s="20">
        <f t="shared" si="0"/>
        <v>1217.5999999999999</v>
      </c>
      <c r="J91" s="20">
        <f t="shared" si="0"/>
        <v>1960</v>
      </c>
      <c r="K91" s="20">
        <f t="shared" si="0"/>
        <v>1617.6000000000004</v>
      </c>
      <c r="L91" s="20">
        <f t="shared" si="0"/>
        <v>886.40000000000009</v>
      </c>
      <c r="M91" s="20">
        <f t="shared" si="0"/>
        <v>796.00000000000011</v>
      </c>
      <c r="N91" s="20">
        <f t="shared" si="0"/>
        <v>355.20000000000005</v>
      </c>
      <c r="O91" s="20">
        <f t="shared" si="0"/>
        <v>78.399999999999991</v>
      </c>
      <c r="P91" s="20">
        <f t="shared" si="0"/>
        <v>178.80000000000004</v>
      </c>
      <c r="Q91" s="20">
        <f t="shared" si="0"/>
        <v>133.60000000000002</v>
      </c>
      <c r="R91" s="20">
        <f t="shared" si="0"/>
        <v>129.6</v>
      </c>
      <c r="S91" s="17"/>
    </row>
    <row r="92" spans="1:19" ht="18.75" customHeight="1" x14ac:dyDescent="0.15">
      <c r="A92" s="25" t="s">
        <v>178</v>
      </c>
      <c r="B92" s="26"/>
      <c r="C92" s="23" t="s">
        <v>28</v>
      </c>
      <c r="D92" s="27"/>
      <c r="E92" s="16">
        <f t="shared" ref="E92:R92" si="1">E12</f>
        <v>2304</v>
      </c>
      <c r="F92" s="16">
        <f t="shared" si="1"/>
        <v>652.80000000000007</v>
      </c>
      <c r="G92" s="16">
        <f t="shared" si="1"/>
        <v>2355.2000000000003</v>
      </c>
      <c r="H92" s="16">
        <f t="shared" si="1"/>
        <v>1702.4</v>
      </c>
      <c r="I92" s="16">
        <f t="shared" si="1"/>
        <v>70.400000000000006</v>
      </c>
      <c r="J92" s="16">
        <f t="shared" si="1"/>
        <v>268.8</v>
      </c>
      <c r="K92" s="16">
        <f t="shared" si="1"/>
        <v>115.2</v>
      </c>
      <c r="L92" s="16">
        <f t="shared" si="1"/>
        <v>73.600000000000009</v>
      </c>
      <c r="M92" s="16">
        <f t="shared" si="1"/>
        <v>70.400000000000006</v>
      </c>
      <c r="N92" s="16">
        <f t="shared" si="1"/>
        <v>124.80000000000001</v>
      </c>
      <c r="O92" s="16">
        <f t="shared" si="1"/>
        <v>1.6</v>
      </c>
      <c r="P92" s="16">
        <f t="shared" si="1"/>
        <v>11.200000000000001</v>
      </c>
      <c r="Q92" s="16">
        <f t="shared" si="1"/>
        <v>6.4</v>
      </c>
      <c r="R92" s="16">
        <f t="shared" si="1"/>
        <v>3.2</v>
      </c>
      <c r="S92" s="17"/>
    </row>
    <row r="93" spans="1:19" ht="18.75" customHeight="1" x14ac:dyDescent="0.15">
      <c r="A93" s="25"/>
      <c r="B93" s="26"/>
      <c r="C93" s="23" t="s">
        <v>31</v>
      </c>
      <c r="D93" s="27"/>
      <c r="E93" s="16">
        <f t="shared" ref="E93:R93" si="2">SUM(E13:E32)</f>
        <v>509.6</v>
      </c>
      <c r="F93" s="16">
        <f t="shared" si="2"/>
        <v>217.60000000000005</v>
      </c>
      <c r="G93" s="16">
        <f t="shared" si="2"/>
        <v>348.80000000000007</v>
      </c>
      <c r="H93" s="16">
        <f t="shared" si="2"/>
        <v>409.59999999999997</v>
      </c>
      <c r="I93" s="16">
        <f t="shared" si="2"/>
        <v>265.60000000000002</v>
      </c>
      <c r="J93" s="16">
        <f t="shared" si="2"/>
        <v>585.60000000000014</v>
      </c>
      <c r="K93" s="16">
        <f t="shared" si="2"/>
        <v>331.20000000000005</v>
      </c>
      <c r="L93" s="16">
        <f t="shared" si="2"/>
        <v>273.60000000000008</v>
      </c>
      <c r="M93" s="16">
        <f t="shared" si="2"/>
        <v>111.2</v>
      </c>
      <c r="N93" s="16">
        <f t="shared" si="2"/>
        <v>39.200000000000003</v>
      </c>
      <c r="O93" s="16">
        <f t="shared" si="2"/>
        <v>2.4000000000000004</v>
      </c>
      <c r="P93" s="16">
        <f t="shared" si="2"/>
        <v>7.6000000000000005</v>
      </c>
      <c r="Q93" s="16">
        <f t="shared" si="2"/>
        <v>4</v>
      </c>
      <c r="R93" s="16">
        <f t="shared" si="2"/>
        <v>2.8000000000000003</v>
      </c>
      <c r="S93" s="17"/>
    </row>
    <row r="94" spans="1:19" ht="18.75" customHeight="1" x14ac:dyDescent="0.15">
      <c r="A94" s="25"/>
      <c r="B94" s="26"/>
      <c r="C94" s="23" t="s">
        <v>110</v>
      </c>
      <c r="D94" s="27"/>
      <c r="E94" s="16">
        <f t="shared" ref="E94:R94" si="3">E33</f>
        <v>1.6</v>
      </c>
      <c r="F94" s="16">
        <f t="shared" si="3"/>
        <v>3.2</v>
      </c>
      <c r="G94" s="16">
        <f t="shared" si="3"/>
        <v>0</v>
      </c>
      <c r="H94" s="16">
        <f t="shared" si="3"/>
        <v>0</v>
      </c>
      <c r="I94" s="16">
        <f t="shared" si="3"/>
        <v>0</v>
      </c>
      <c r="J94" s="16">
        <f t="shared" si="3"/>
        <v>0</v>
      </c>
      <c r="K94" s="16">
        <f t="shared" si="3"/>
        <v>0</v>
      </c>
      <c r="L94" s="16">
        <f t="shared" si="3"/>
        <v>0</v>
      </c>
      <c r="M94" s="16">
        <f t="shared" si="3"/>
        <v>0</v>
      </c>
      <c r="N94" s="16">
        <f t="shared" si="3"/>
        <v>0</v>
      </c>
      <c r="O94" s="16">
        <f t="shared" si="3"/>
        <v>0</v>
      </c>
      <c r="P94" s="16">
        <f t="shared" si="3"/>
        <v>0</v>
      </c>
      <c r="Q94" s="16">
        <f t="shared" si="3"/>
        <v>0</v>
      </c>
      <c r="R94" s="16">
        <f t="shared" si="3"/>
        <v>0</v>
      </c>
      <c r="S94" s="17"/>
    </row>
    <row r="95" spans="1:19" ht="18.75" customHeight="1" x14ac:dyDescent="0.15">
      <c r="A95" s="25"/>
      <c r="B95" s="26"/>
      <c r="C95" s="23" t="s">
        <v>111</v>
      </c>
      <c r="D95" s="27"/>
      <c r="E95" s="16">
        <f t="shared" ref="E95:R95" si="4">SUM(E34:E35)</f>
        <v>0</v>
      </c>
      <c r="F95" s="16">
        <f t="shared" si="4"/>
        <v>0</v>
      </c>
      <c r="G95" s="16">
        <f t="shared" si="4"/>
        <v>0</v>
      </c>
      <c r="H95" s="16">
        <f t="shared" si="4"/>
        <v>0</v>
      </c>
      <c r="I95" s="16">
        <f t="shared" si="4"/>
        <v>0</v>
      </c>
      <c r="J95" s="16">
        <f t="shared" si="4"/>
        <v>1.6</v>
      </c>
      <c r="K95" s="16">
        <f t="shared" si="4"/>
        <v>3.2</v>
      </c>
      <c r="L95" s="16">
        <f t="shared" si="4"/>
        <v>1.6</v>
      </c>
      <c r="M95" s="16">
        <f t="shared" si="4"/>
        <v>0</v>
      </c>
      <c r="N95" s="16">
        <f t="shared" si="4"/>
        <v>0</v>
      </c>
      <c r="O95" s="16">
        <f t="shared" si="4"/>
        <v>0</v>
      </c>
      <c r="P95" s="16">
        <f t="shared" si="4"/>
        <v>0</v>
      </c>
      <c r="Q95" s="16">
        <f t="shared" si="4"/>
        <v>0</v>
      </c>
      <c r="R95" s="16">
        <f t="shared" si="4"/>
        <v>0</v>
      </c>
      <c r="S95" s="17"/>
    </row>
    <row r="96" spans="1:19" ht="18.75" customHeight="1" x14ac:dyDescent="0.15">
      <c r="A96" s="25"/>
      <c r="B96" s="26"/>
      <c r="C96" s="23" t="s">
        <v>51</v>
      </c>
      <c r="D96" s="27"/>
      <c r="E96" s="16">
        <f t="shared" ref="E96:R96" si="5">SUM(E36:E37)</f>
        <v>0</v>
      </c>
      <c r="F96" s="16">
        <f t="shared" si="5"/>
        <v>3.2</v>
      </c>
      <c r="G96" s="16">
        <f t="shared" si="5"/>
        <v>0</v>
      </c>
      <c r="H96" s="16">
        <f t="shared" si="5"/>
        <v>1.6</v>
      </c>
      <c r="I96" s="16">
        <f t="shared" si="5"/>
        <v>0</v>
      </c>
      <c r="J96" s="16">
        <f t="shared" si="5"/>
        <v>3.2</v>
      </c>
      <c r="K96" s="16">
        <f t="shared" si="5"/>
        <v>1.6</v>
      </c>
      <c r="L96" s="16">
        <f t="shared" si="5"/>
        <v>3.2</v>
      </c>
      <c r="M96" s="16">
        <f t="shared" si="5"/>
        <v>3.2</v>
      </c>
      <c r="N96" s="16">
        <f t="shared" si="5"/>
        <v>0</v>
      </c>
      <c r="O96" s="16">
        <f t="shared" si="5"/>
        <v>0</v>
      </c>
      <c r="P96" s="16">
        <f t="shared" si="5"/>
        <v>0</v>
      </c>
      <c r="Q96" s="16">
        <f t="shared" si="5"/>
        <v>0</v>
      </c>
      <c r="R96" s="16">
        <f t="shared" si="5"/>
        <v>0</v>
      </c>
      <c r="S96" s="17"/>
    </row>
    <row r="97" spans="1:19" ht="18.75" customHeight="1" x14ac:dyDescent="0.15">
      <c r="A97" s="25"/>
      <c r="B97" s="26"/>
      <c r="C97" s="23" t="s">
        <v>53</v>
      </c>
      <c r="D97" s="27"/>
      <c r="E97" s="16">
        <f t="shared" ref="E97:R97" si="6">SUM(E38:E75)</f>
        <v>441.6</v>
      </c>
      <c r="F97" s="16">
        <f t="shared" si="6"/>
        <v>1160.0000000000002</v>
      </c>
      <c r="G97" s="16">
        <f t="shared" si="6"/>
        <v>857.60000000000014</v>
      </c>
      <c r="H97" s="16">
        <f t="shared" si="6"/>
        <v>833.60000000000014</v>
      </c>
      <c r="I97" s="16">
        <f t="shared" si="6"/>
        <v>579.20000000000005</v>
      </c>
      <c r="J97" s="16">
        <f t="shared" si="6"/>
        <v>718.40000000000009</v>
      </c>
      <c r="K97" s="16">
        <f t="shared" si="6"/>
        <v>795.2</v>
      </c>
      <c r="L97" s="16">
        <f t="shared" si="6"/>
        <v>308.8</v>
      </c>
      <c r="M97" s="16">
        <f t="shared" si="6"/>
        <v>223.99999999999997</v>
      </c>
      <c r="N97" s="16">
        <f t="shared" si="6"/>
        <v>126.39999999999998</v>
      </c>
      <c r="O97" s="16">
        <f t="shared" si="6"/>
        <v>71.2</v>
      </c>
      <c r="P97" s="16">
        <f t="shared" si="6"/>
        <v>146.4</v>
      </c>
      <c r="Q97" s="16">
        <f t="shared" si="6"/>
        <v>117.6</v>
      </c>
      <c r="R97" s="16">
        <f t="shared" si="6"/>
        <v>106.00000000000001</v>
      </c>
      <c r="S97" s="17"/>
    </row>
    <row r="98" spans="1:19" ht="18.75" customHeight="1" x14ac:dyDescent="0.15">
      <c r="A98" s="25"/>
      <c r="B98" s="26"/>
      <c r="C98" s="23" t="s">
        <v>83</v>
      </c>
      <c r="D98" s="27"/>
      <c r="E98" s="16">
        <f t="shared" ref="E98:R98" si="7">SUM(E76:E76)</f>
        <v>6.4</v>
      </c>
      <c r="F98" s="16">
        <f t="shared" si="7"/>
        <v>3.2</v>
      </c>
      <c r="G98" s="16">
        <f t="shared" si="7"/>
        <v>6.4</v>
      </c>
      <c r="H98" s="16">
        <f t="shared" si="7"/>
        <v>0</v>
      </c>
      <c r="I98" s="16">
        <f t="shared" si="7"/>
        <v>0</v>
      </c>
      <c r="J98" s="16">
        <f t="shared" si="7"/>
        <v>0</v>
      </c>
      <c r="K98" s="16">
        <f t="shared" si="7"/>
        <v>0</v>
      </c>
      <c r="L98" s="16">
        <f t="shared" si="7"/>
        <v>0</v>
      </c>
      <c r="M98" s="16">
        <f t="shared" si="7"/>
        <v>0</v>
      </c>
      <c r="N98" s="16">
        <f t="shared" si="7"/>
        <v>0</v>
      </c>
      <c r="O98" s="16">
        <f t="shared" si="7"/>
        <v>0</v>
      </c>
      <c r="P98" s="16">
        <f t="shared" si="7"/>
        <v>0</v>
      </c>
      <c r="Q98" s="16">
        <f t="shared" si="7"/>
        <v>0</v>
      </c>
      <c r="R98" s="16">
        <f t="shared" si="7"/>
        <v>0</v>
      </c>
      <c r="S98" s="17"/>
    </row>
    <row r="99" spans="1:19" ht="18.75" customHeight="1" x14ac:dyDescent="0.15">
      <c r="A99" s="25"/>
      <c r="B99" s="26"/>
      <c r="C99" s="23" t="s">
        <v>112</v>
      </c>
      <c r="D99" s="27"/>
      <c r="E99" s="16">
        <f t="shared" ref="E99:R99" si="8">SUM(E77)</f>
        <v>3.2</v>
      </c>
      <c r="F99" s="16">
        <f t="shared" si="8"/>
        <v>3.2</v>
      </c>
      <c r="G99" s="16">
        <f t="shared" si="8"/>
        <v>0</v>
      </c>
      <c r="H99" s="16">
        <f t="shared" si="8"/>
        <v>0</v>
      </c>
      <c r="I99" s="16">
        <f t="shared" si="8"/>
        <v>12.8</v>
      </c>
      <c r="J99" s="16">
        <f t="shared" si="8"/>
        <v>0</v>
      </c>
      <c r="K99" s="16">
        <f t="shared" si="8"/>
        <v>0</v>
      </c>
      <c r="L99" s="16">
        <f t="shared" si="8"/>
        <v>6.4</v>
      </c>
      <c r="M99" s="16">
        <f t="shared" si="8"/>
        <v>0</v>
      </c>
      <c r="N99" s="16">
        <f t="shared" si="8"/>
        <v>0.4</v>
      </c>
      <c r="O99" s="16">
        <f t="shared" si="8"/>
        <v>0</v>
      </c>
      <c r="P99" s="16">
        <f t="shared" si="8"/>
        <v>0</v>
      </c>
      <c r="Q99" s="16">
        <f t="shared" si="8"/>
        <v>0</v>
      </c>
      <c r="R99" s="16">
        <f t="shared" si="8"/>
        <v>0</v>
      </c>
      <c r="S99" s="17"/>
    </row>
    <row r="100" spans="1:19" ht="18.75" customHeight="1" x14ac:dyDescent="0.15">
      <c r="A100" s="25"/>
      <c r="B100" s="26"/>
      <c r="C100" s="23" t="s">
        <v>89</v>
      </c>
      <c r="D100" s="27"/>
      <c r="E100" s="16">
        <f t="shared" ref="E100:R101" si="9">SUM(E78)</f>
        <v>19.200000000000003</v>
      </c>
      <c r="F100" s="16">
        <f t="shared" si="9"/>
        <v>44.800000000000004</v>
      </c>
      <c r="G100" s="16">
        <f t="shared" si="9"/>
        <v>19.200000000000003</v>
      </c>
      <c r="H100" s="16">
        <f t="shared" si="9"/>
        <v>51.2</v>
      </c>
      <c r="I100" s="16">
        <f t="shared" si="9"/>
        <v>44.800000000000004</v>
      </c>
      <c r="J100" s="16">
        <f t="shared" si="9"/>
        <v>44.800000000000004</v>
      </c>
      <c r="K100" s="16">
        <f t="shared" si="9"/>
        <v>19.200000000000003</v>
      </c>
      <c r="L100" s="16">
        <f t="shared" si="9"/>
        <v>9.6000000000000014</v>
      </c>
      <c r="M100" s="16">
        <f t="shared" si="9"/>
        <v>3.2</v>
      </c>
      <c r="N100" s="16">
        <f t="shared" si="9"/>
        <v>0.8</v>
      </c>
      <c r="O100" s="16">
        <f t="shared" si="9"/>
        <v>1.6</v>
      </c>
      <c r="P100" s="16">
        <f t="shared" si="9"/>
        <v>1.6</v>
      </c>
      <c r="Q100" s="16">
        <f t="shared" si="9"/>
        <v>0.8</v>
      </c>
      <c r="R100" s="16">
        <f t="shared" si="9"/>
        <v>1.6</v>
      </c>
      <c r="S100" s="17"/>
    </row>
    <row r="101" spans="1:19" ht="18.75" customHeight="1" x14ac:dyDescent="0.15">
      <c r="A101" s="25"/>
      <c r="B101" s="26"/>
      <c r="C101" s="23" t="s">
        <v>114</v>
      </c>
      <c r="D101" s="27"/>
      <c r="E101" s="16">
        <f t="shared" si="9"/>
        <v>358.40000000000003</v>
      </c>
      <c r="F101" s="16">
        <f t="shared" si="9"/>
        <v>64</v>
      </c>
      <c r="G101" s="16">
        <f t="shared" si="9"/>
        <v>172.8</v>
      </c>
      <c r="H101" s="16">
        <f t="shared" si="9"/>
        <v>89.600000000000009</v>
      </c>
      <c r="I101" s="16">
        <f t="shared" si="9"/>
        <v>217.60000000000002</v>
      </c>
      <c r="J101" s="16">
        <f t="shared" si="9"/>
        <v>320</v>
      </c>
      <c r="K101" s="16">
        <f t="shared" si="9"/>
        <v>332.8</v>
      </c>
      <c r="L101" s="16">
        <f t="shared" si="9"/>
        <v>188.8</v>
      </c>
      <c r="M101" s="16">
        <f t="shared" si="9"/>
        <v>326.40000000000003</v>
      </c>
      <c r="N101" s="16">
        <f t="shared" si="9"/>
        <v>56</v>
      </c>
      <c r="O101" s="16">
        <f t="shared" si="9"/>
        <v>1.6</v>
      </c>
      <c r="P101" s="16">
        <f t="shared" si="9"/>
        <v>4.8000000000000007</v>
      </c>
      <c r="Q101" s="16">
        <f t="shared" si="9"/>
        <v>1.6</v>
      </c>
      <c r="R101" s="16">
        <f t="shared" si="9"/>
        <v>3.2</v>
      </c>
      <c r="S101" s="17"/>
    </row>
    <row r="102" spans="1:19" ht="18.75" customHeight="1" x14ac:dyDescent="0.15">
      <c r="A102" s="25"/>
      <c r="B102" s="26"/>
      <c r="C102" s="23" t="s">
        <v>95</v>
      </c>
      <c r="D102" s="27"/>
      <c r="E102" s="16">
        <f t="shared" ref="E102:R102" si="10">SUM(E80:E81)</f>
        <v>25.6</v>
      </c>
      <c r="F102" s="16">
        <f t="shared" si="10"/>
        <v>12.8</v>
      </c>
      <c r="G102" s="16">
        <f t="shared" si="10"/>
        <v>38.400000000000006</v>
      </c>
      <c r="H102" s="16">
        <f t="shared" si="10"/>
        <v>12.8</v>
      </c>
      <c r="I102" s="16">
        <f t="shared" si="10"/>
        <v>3.2</v>
      </c>
      <c r="J102" s="16">
        <f t="shared" si="10"/>
        <v>4.8000000000000007</v>
      </c>
      <c r="K102" s="16">
        <f t="shared" si="10"/>
        <v>6.4</v>
      </c>
      <c r="L102" s="16">
        <f t="shared" si="10"/>
        <v>10.400000000000002</v>
      </c>
      <c r="M102" s="16">
        <f t="shared" si="10"/>
        <v>0</v>
      </c>
      <c r="N102" s="16">
        <f t="shared" si="10"/>
        <v>0</v>
      </c>
      <c r="O102" s="16">
        <f t="shared" si="10"/>
        <v>0</v>
      </c>
      <c r="P102" s="16">
        <f t="shared" si="10"/>
        <v>3.2</v>
      </c>
      <c r="Q102" s="16">
        <f t="shared" si="10"/>
        <v>0</v>
      </c>
      <c r="R102" s="16">
        <f t="shared" si="10"/>
        <v>9.6000000000000014</v>
      </c>
      <c r="S102" s="17"/>
    </row>
    <row r="103" spans="1:19" ht="18.75" customHeight="1" x14ac:dyDescent="0.15">
      <c r="A103" s="25"/>
      <c r="B103" s="26"/>
      <c r="C103" s="23" t="s">
        <v>97</v>
      </c>
      <c r="D103" s="27"/>
      <c r="E103" s="16">
        <f t="shared" ref="E103:R103" si="11">SUM(E82:E87)</f>
        <v>11.200000000000001</v>
      </c>
      <c r="F103" s="16">
        <f t="shared" si="11"/>
        <v>6.4</v>
      </c>
      <c r="G103" s="16">
        <f t="shared" si="11"/>
        <v>24</v>
      </c>
      <c r="H103" s="16">
        <f t="shared" si="11"/>
        <v>20.800000000000004</v>
      </c>
      <c r="I103" s="16">
        <f t="shared" si="11"/>
        <v>19.200000000000003</v>
      </c>
      <c r="J103" s="16">
        <f t="shared" si="11"/>
        <v>8</v>
      </c>
      <c r="K103" s="16">
        <f t="shared" si="11"/>
        <v>6.4</v>
      </c>
      <c r="L103" s="16">
        <f t="shared" si="11"/>
        <v>8.8000000000000007</v>
      </c>
      <c r="M103" s="16">
        <f t="shared" si="11"/>
        <v>51.2</v>
      </c>
      <c r="N103" s="16">
        <f t="shared" si="11"/>
        <v>6.4</v>
      </c>
      <c r="O103" s="16">
        <f t="shared" si="11"/>
        <v>0</v>
      </c>
      <c r="P103" s="16">
        <f t="shared" si="11"/>
        <v>3.2</v>
      </c>
      <c r="Q103" s="16">
        <f t="shared" si="11"/>
        <v>2.8000000000000003</v>
      </c>
      <c r="R103" s="16">
        <f t="shared" si="11"/>
        <v>1.6</v>
      </c>
      <c r="S103" s="17"/>
    </row>
    <row r="104" spans="1:19" ht="18.75" customHeight="1" x14ac:dyDescent="0.15">
      <c r="A104" s="25"/>
      <c r="B104" s="26"/>
      <c r="C104" s="23" t="s">
        <v>102</v>
      </c>
      <c r="D104" s="27"/>
      <c r="E104" s="16">
        <f t="shared" ref="E104:R104" si="12">SUM(E88)</f>
        <v>1.6</v>
      </c>
      <c r="F104" s="16">
        <f t="shared" si="12"/>
        <v>3.2</v>
      </c>
      <c r="G104" s="16">
        <f t="shared" si="12"/>
        <v>0</v>
      </c>
      <c r="H104" s="16">
        <f t="shared" si="12"/>
        <v>6.4</v>
      </c>
      <c r="I104" s="16">
        <f t="shared" si="12"/>
        <v>3.2</v>
      </c>
      <c r="J104" s="16">
        <f t="shared" si="12"/>
        <v>3.2</v>
      </c>
      <c r="K104" s="16">
        <f t="shared" si="12"/>
        <v>6.4</v>
      </c>
      <c r="L104" s="16">
        <f t="shared" si="12"/>
        <v>1.6</v>
      </c>
      <c r="M104" s="16">
        <f t="shared" si="12"/>
        <v>6.4</v>
      </c>
      <c r="N104" s="16">
        <f t="shared" si="12"/>
        <v>0.8</v>
      </c>
      <c r="O104" s="16">
        <f t="shared" si="12"/>
        <v>0</v>
      </c>
      <c r="P104" s="16">
        <f t="shared" si="12"/>
        <v>0.8</v>
      </c>
      <c r="Q104" s="16">
        <f t="shared" si="12"/>
        <v>0</v>
      </c>
      <c r="R104" s="16">
        <f t="shared" si="12"/>
        <v>1.6</v>
      </c>
      <c r="S104" s="17"/>
    </row>
    <row r="105" spans="1:19" ht="18.75" customHeight="1" x14ac:dyDescent="0.15">
      <c r="A105" s="25"/>
      <c r="B105" s="26"/>
      <c r="C105" s="23" t="s">
        <v>115</v>
      </c>
      <c r="D105" s="27"/>
      <c r="E105" s="16">
        <f t="shared" ref="E105:R106" si="13">SUM(E89:E89)</f>
        <v>0</v>
      </c>
      <c r="F105" s="16">
        <f t="shared" si="13"/>
        <v>0</v>
      </c>
      <c r="G105" s="16">
        <f t="shared" si="13"/>
        <v>0</v>
      </c>
      <c r="H105" s="16">
        <f t="shared" si="13"/>
        <v>0</v>
      </c>
      <c r="I105" s="16">
        <f t="shared" si="13"/>
        <v>1.6</v>
      </c>
      <c r="J105" s="16">
        <f t="shared" si="13"/>
        <v>0</v>
      </c>
      <c r="K105" s="16">
        <f t="shared" si="13"/>
        <v>0</v>
      </c>
      <c r="L105" s="16">
        <f t="shared" si="13"/>
        <v>0</v>
      </c>
      <c r="M105" s="16">
        <f t="shared" si="13"/>
        <v>0</v>
      </c>
      <c r="N105" s="16">
        <f t="shared" si="13"/>
        <v>0</v>
      </c>
      <c r="O105" s="16">
        <f t="shared" si="13"/>
        <v>0</v>
      </c>
      <c r="P105" s="16">
        <f t="shared" si="13"/>
        <v>0</v>
      </c>
      <c r="Q105" s="16">
        <f t="shared" si="13"/>
        <v>0</v>
      </c>
      <c r="R105" s="16">
        <f t="shared" si="13"/>
        <v>0</v>
      </c>
      <c r="S105" s="17"/>
    </row>
    <row r="106" spans="1:19" ht="18.75" customHeight="1" x14ac:dyDescent="0.15">
      <c r="A106" s="25"/>
      <c r="B106" s="26"/>
      <c r="C106" s="23" t="s">
        <v>105</v>
      </c>
      <c r="D106" s="24"/>
      <c r="E106" s="16">
        <f t="shared" si="13"/>
        <v>0</v>
      </c>
      <c r="F106" s="16">
        <f t="shared" si="13"/>
        <v>0</v>
      </c>
      <c r="G106" s="16">
        <f t="shared" si="13"/>
        <v>0</v>
      </c>
      <c r="H106" s="16">
        <f t="shared" si="13"/>
        <v>0</v>
      </c>
      <c r="I106" s="16">
        <f t="shared" si="13"/>
        <v>0</v>
      </c>
      <c r="J106" s="16">
        <f t="shared" si="13"/>
        <v>1.6</v>
      </c>
      <c r="K106" s="16">
        <f t="shared" si="13"/>
        <v>0</v>
      </c>
      <c r="L106" s="16">
        <f t="shared" si="13"/>
        <v>0</v>
      </c>
      <c r="M106" s="16">
        <f t="shared" si="13"/>
        <v>0</v>
      </c>
      <c r="N106" s="16">
        <f t="shared" si="13"/>
        <v>0.4</v>
      </c>
      <c r="O106" s="16">
        <f t="shared" si="13"/>
        <v>0</v>
      </c>
      <c r="P106" s="16">
        <f t="shared" si="13"/>
        <v>0</v>
      </c>
      <c r="Q106" s="16">
        <f t="shared" si="13"/>
        <v>0.4</v>
      </c>
      <c r="R106" s="16">
        <f t="shared" si="13"/>
        <v>0</v>
      </c>
      <c r="S106" s="17"/>
    </row>
    <row r="107" spans="1:19" ht="18.75" customHeight="1" x14ac:dyDescent="0.15">
      <c r="A107" s="30" t="s">
        <v>119</v>
      </c>
      <c r="B107" s="30"/>
      <c r="C107" s="31" t="s">
        <v>120</v>
      </c>
      <c r="D107" s="31"/>
      <c r="E107" s="32" t="s">
        <v>121</v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1:19" ht="18.75" customHeight="1" x14ac:dyDescent="0.15">
      <c r="A108" s="35"/>
      <c r="B108" s="35"/>
      <c r="C108" s="31" t="s">
        <v>122</v>
      </c>
      <c r="D108" s="31"/>
      <c r="E108" s="32" t="s">
        <v>159</v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1:19" ht="18.75" customHeight="1" x14ac:dyDescent="0.15">
      <c r="A109" s="35"/>
      <c r="B109" s="35"/>
      <c r="C109" s="31" t="s">
        <v>124</v>
      </c>
      <c r="D109" s="31"/>
      <c r="E109" s="32" t="s">
        <v>125</v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1:19" ht="18.75" customHeight="1" x14ac:dyDescent="0.15">
      <c r="A110" s="36"/>
      <c r="B110" s="36"/>
      <c r="C110" s="31" t="s">
        <v>126</v>
      </c>
      <c r="D110" s="31"/>
      <c r="E110" s="32" t="s">
        <v>127</v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1:19" ht="18.75" customHeight="1" x14ac:dyDescent="0.15">
      <c r="A111" s="38" t="s">
        <v>128</v>
      </c>
      <c r="B111" s="39"/>
      <c r="C111" s="39"/>
      <c r="D111" s="39"/>
      <c r="E111" s="40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2"/>
    </row>
    <row r="112" spans="1:19" ht="18.75" customHeight="1" x14ac:dyDescent="0.15">
      <c r="A112" s="43"/>
      <c r="B112" s="1"/>
      <c r="C112" s="1"/>
      <c r="D112" s="1"/>
      <c r="E112" s="44">
        <f t="shared" ref="E112" si="14">E111*500</f>
        <v>0</v>
      </c>
      <c r="R112" s="45"/>
    </row>
    <row r="113" spans="1:18" ht="18.75" customHeight="1" x14ac:dyDescent="0.15">
      <c r="A113" s="46"/>
      <c r="B113" s="47"/>
      <c r="C113" s="47"/>
      <c r="D113" s="47"/>
      <c r="E113" s="48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50"/>
    </row>
    <row r="114" spans="1:18" x14ac:dyDescent="0.15">
      <c r="A114" s="2" t="s">
        <v>129</v>
      </c>
    </row>
    <row r="115" spans="1:18" x14ac:dyDescent="0.15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15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15">
      <c r="E117" s="17"/>
      <c r="F117" s="17"/>
      <c r="G117" s="17"/>
      <c r="H117" s="17"/>
      <c r="I117" s="17"/>
    </row>
  </sheetData>
  <mergeCells count="27">
    <mergeCell ref="A111:D111"/>
    <mergeCell ref="A112:D112"/>
    <mergeCell ref="A113:D113"/>
    <mergeCell ref="A109:B109"/>
    <mergeCell ref="C109:D109"/>
    <mergeCell ref="E109:R109"/>
    <mergeCell ref="A110:B110"/>
    <mergeCell ref="C110:D110"/>
    <mergeCell ref="E110:R110"/>
    <mergeCell ref="A107:B107"/>
    <mergeCell ref="C107:D107"/>
    <mergeCell ref="E107:R107"/>
    <mergeCell ref="A108:B108"/>
    <mergeCell ref="C108:D108"/>
    <mergeCell ref="E108:R108"/>
    <mergeCell ref="A8:D8"/>
    <mergeCell ref="A9:D9"/>
    <mergeCell ref="A10:D10"/>
    <mergeCell ref="E11:R11"/>
    <mergeCell ref="A91:D91"/>
    <mergeCell ref="A92:B106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0"/>
  <sheetViews>
    <sheetView showZeros="0" zoomScale="70" zoomScaleNormal="70" zoomScaleSheetLayoutView="70" workbookViewId="0"/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</row>
    <row r="3" spans="1:19" ht="18.75" customHeight="1" x14ac:dyDescent="0.15">
      <c r="A3" s="3" t="s">
        <v>130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131</v>
      </c>
      <c r="P4" s="7" t="s">
        <v>132</v>
      </c>
      <c r="Q4" s="7" t="s">
        <v>133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43970</v>
      </c>
      <c r="F5" s="51">
        <v>43970</v>
      </c>
      <c r="G5" s="51">
        <v>43970</v>
      </c>
      <c r="H5" s="51">
        <v>43970</v>
      </c>
      <c r="I5" s="51">
        <v>43970</v>
      </c>
      <c r="J5" s="51">
        <v>43970</v>
      </c>
      <c r="K5" s="51">
        <v>43970</v>
      </c>
      <c r="L5" s="51">
        <v>43971</v>
      </c>
      <c r="M5" s="51">
        <v>43971</v>
      </c>
      <c r="N5" s="51">
        <v>43972</v>
      </c>
      <c r="O5" s="51">
        <v>43972</v>
      </c>
      <c r="P5" s="51">
        <v>43972</v>
      </c>
      <c r="Q5" s="51">
        <v>43972</v>
      </c>
      <c r="R5" s="51">
        <v>43972</v>
      </c>
    </row>
    <row r="6" spans="1:19" ht="18.75" customHeight="1" x14ac:dyDescent="0.15">
      <c r="A6" s="6" t="s">
        <v>18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8.75" customHeight="1" x14ac:dyDescent="0.15">
      <c r="A7" s="6" t="s">
        <v>19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150</v>
      </c>
      <c r="F10" s="10">
        <v>200</v>
      </c>
      <c r="G10" s="10">
        <v>200</v>
      </c>
      <c r="H10" s="10">
        <v>350</v>
      </c>
      <c r="I10" s="10">
        <v>200</v>
      </c>
      <c r="J10" s="10">
        <v>100</v>
      </c>
      <c r="K10" s="10">
        <v>150</v>
      </c>
      <c r="L10" s="10">
        <v>100</v>
      </c>
      <c r="M10" s="10">
        <v>100</v>
      </c>
      <c r="N10" s="10">
        <v>50</v>
      </c>
      <c r="O10" s="10">
        <v>600</v>
      </c>
      <c r="P10" s="10">
        <v>700</v>
      </c>
      <c r="Q10" s="10">
        <v>1000</v>
      </c>
      <c r="R10" s="10">
        <v>800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1126.4000000000001</v>
      </c>
      <c r="F12" s="16">
        <v>2534.4</v>
      </c>
      <c r="G12" s="16">
        <v>2649.6</v>
      </c>
      <c r="H12" s="16">
        <v>844.8</v>
      </c>
      <c r="I12" s="16">
        <v>921.6</v>
      </c>
      <c r="J12" s="16">
        <v>435.2</v>
      </c>
      <c r="K12" s="16">
        <v>332.8</v>
      </c>
      <c r="L12" s="16">
        <v>1331.2</v>
      </c>
      <c r="M12" s="16">
        <v>646.4</v>
      </c>
      <c r="N12" s="16">
        <v>134.4</v>
      </c>
      <c r="O12" s="16">
        <v>14.4</v>
      </c>
      <c r="P12" s="16">
        <v>8</v>
      </c>
      <c r="Q12" s="16">
        <v>14.4</v>
      </c>
      <c r="R12" s="16">
        <v>9.6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/>
      <c r="F13" s="16"/>
      <c r="G13" s="16"/>
      <c r="H13" s="16"/>
      <c r="I13" s="16">
        <v>0.8</v>
      </c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2918.4</v>
      </c>
      <c r="F14" s="16">
        <v>486.4</v>
      </c>
      <c r="G14" s="16">
        <v>755.2</v>
      </c>
      <c r="H14" s="16">
        <v>2918.4</v>
      </c>
      <c r="I14" s="16">
        <v>1945.6</v>
      </c>
      <c r="J14" s="16">
        <v>806.4</v>
      </c>
      <c r="K14" s="16">
        <v>1804.8</v>
      </c>
      <c r="L14" s="16">
        <v>985.6</v>
      </c>
      <c r="M14" s="16">
        <v>179.2</v>
      </c>
      <c r="N14" s="16">
        <v>92.8</v>
      </c>
      <c r="O14" s="16">
        <v>9.6</v>
      </c>
      <c r="P14" s="16">
        <v>0.8</v>
      </c>
      <c r="Q14" s="16"/>
      <c r="R14" s="16">
        <v>3.2</v>
      </c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9.6</v>
      </c>
      <c r="F15" s="16">
        <v>3.2</v>
      </c>
      <c r="G15" s="16">
        <v>1.6</v>
      </c>
      <c r="H15" s="16">
        <v>32</v>
      </c>
      <c r="I15" s="16">
        <v>12.8</v>
      </c>
      <c r="J15" s="16">
        <v>6.4</v>
      </c>
      <c r="K15" s="16">
        <v>1.6</v>
      </c>
      <c r="L15" s="16">
        <v>1.6</v>
      </c>
      <c r="M15" s="16">
        <v>1.6</v>
      </c>
      <c r="N15" s="16"/>
      <c r="O15" s="16">
        <v>0.4</v>
      </c>
      <c r="P15" s="16">
        <v>3.2</v>
      </c>
      <c r="Q15" s="16"/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/>
      <c r="F16" s="16"/>
      <c r="G16" s="16"/>
      <c r="H16" s="16"/>
      <c r="I16" s="16"/>
      <c r="J16" s="16"/>
      <c r="K16" s="16">
        <v>0.8</v>
      </c>
      <c r="L16" s="16"/>
      <c r="M16" s="16">
        <v>0.4</v>
      </c>
      <c r="N16" s="16"/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5" t="s">
        <v>135</v>
      </c>
      <c r="E17" s="16"/>
      <c r="F17" s="16">
        <v>1.6</v>
      </c>
      <c r="G17" s="16"/>
      <c r="H17" s="16">
        <v>1.6</v>
      </c>
      <c r="I17" s="16">
        <v>1.6</v>
      </c>
      <c r="J17" s="16"/>
      <c r="K17" s="16"/>
      <c r="L17" s="16"/>
      <c r="M17" s="16">
        <v>0.4</v>
      </c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35</v>
      </c>
      <c r="E18" s="16">
        <v>9.6</v>
      </c>
      <c r="F18" s="16">
        <v>6.4</v>
      </c>
      <c r="G18" s="16">
        <v>9.6</v>
      </c>
      <c r="H18" s="16">
        <v>32</v>
      </c>
      <c r="I18" s="16">
        <v>3.2</v>
      </c>
      <c r="J18" s="16">
        <v>6.4</v>
      </c>
      <c r="K18" s="16">
        <v>22.4</v>
      </c>
      <c r="L18" s="16">
        <v>9.6</v>
      </c>
      <c r="M18" s="16">
        <v>0.4</v>
      </c>
      <c r="N18" s="16">
        <v>0.8</v>
      </c>
      <c r="O18" s="16"/>
      <c r="P18" s="16"/>
      <c r="Q18" s="16"/>
      <c r="R18" s="16">
        <v>0.4</v>
      </c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>
        <v>41.6</v>
      </c>
      <c r="F19" s="16">
        <v>35.200000000000003</v>
      </c>
      <c r="G19" s="16">
        <v>73.599999999999994</v>
      </c>
      <c r="H19" s="16">
        <v>320</v>
      </c>
      <c r="I19" s="16">
        <v>102.4</v>
      </c>
      <c r="J19" s="16">
        <v>102.4</v>
      </c>
      <c r="K19" s="16">
        <v>230.4</v>
      </c>
      <c r="L19" s="16">
        <v>67.2</v>
      </c>
      <c r="M19" s="16">
        <v>51.2</v>
      </c>
      <c r="N19" s="16">
        <v>9.6</v>
      </c>
      <c r="O19" s="16"/>
      <c r="P19" s="16"/>
      <c r="Q19" s="16"/>
      <c r="R19" s="16">
        <v>0.8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22.4</v>
      </c>
      <c r="F20" s="16">
        <v>1.6</v>
      </c>
      <c r="G20" s="16">
        <v>9.6</v>
      </c>
      <c r="H20" s="16">
        <v>32</v>
      </c>
      <c r="I20" s="16">
        <v>19.2</v>
      </c>
      <c r="J20" s="16">
        <v>16</v>
      </c>
      <c r="K20" s="16">
        <v>6.4</v>
      </c>
      <c r="L20" s="16">
        <v>12.8</v>
      </c>
      <c r="M20" s="16">
        <v>6.4</v>
      </c>
      <c r="N20" s="16"/>
      <c r="O20" s="16">
        <v>3.2</v>
      </c>
      <c r="P20" s="16">
        <v>1.6</v>
      </c>
      <c r="Q20" s="16">
        <v>3.2</v>
      </c>
      <c r="R20" s="16">
        <v>3.2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5" t="s">
        <v>137</v>
      </c>
      <c r="E21" s="16"/>
      <c r="F21" s="16">
        <v>0.8</v>
      </c>
      <c r="G21" s="16"/>
      <c r="H21" s="16"/>
      <c r="I21" s="16">
        <v>0.8</v>
      </c>
      <c r="J21" s="16">
        <v>0.8</v>
      </c>
      <c r="K21" s="16">
        <v>6.4</v>
      </c>
      <c r="L21" s="16"/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38</v>
      </c>
      <c r="E22" s="16">
        <v>1.6</v>
      </c>
      <c r="F22" s="16">
        <v>1.6</v>
      </c>
      <c r="G22" s="16">
        <v>12.8</v>
      </c>
      <c r="H22" s="16">
        <v>12.8</v>
      </c>
      <c r="I22" s="16">
        <v>3.2</v>
      </c>
      <c r="J22" s="16">
        <v>3.2</v>
      </c>
      <c r="K22" s="16">
        <v>0.8</v>
      </c>
      <c r="L22" s="16">
        <v>6.4</v>
      </c>
      <c r="M22" s="16">
        <v>0.8</v>
      </c>
      <c r="N22" s="16"/>
      <c r="O22" s="16">
        <v>1.6</v>
      </c>
      <c r="P22" s="16"/>
      <c r="Q22" s="16"/>
      <c r="R22" s="16">
        <v>4.8</v>
      </c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138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v>1.6</v>
      </c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39</v>
      </c>
      <c r="E24" s="16"/>
      <c r="F24" s="16"/>
      <c r="G24" s="16"/>
      <c r="H24" s="16"/>
      <c r="I24" s="16"/>
      <c r="J24" s="16">
        <v>3.2</v>
      </c>
      <c r="K24" s="16"/>
      <c r="L24" s="16">
        <v>3.2</v>
      </c>
      <c r="M24" s="16">
        <v>0.4</v>
      </c>
      <c r="N24" s="16"/>
      <c r="O24" s="16"/>
      <c r="P24" s="16"/>
      <c r="Q24" s="16"/>
      <c r="R24" s="16">
        <v>1.6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8" t="s">
        <v>40</v>
      </c>
      <c r="E25" s="16"/>
      <c r="F25" s="16">
        <v>3.2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25.6</v>
      </c>
      <c r="F26" s="16">
        <v>22.4</v>
      </c>
      <c r="G26" s="16">
        <v>3.2</v>
      </c>
      <c r="H26" s="16">
        <v>44.8</v>
      </c>
      <c r="I26" s="16">
        <v>25.6</v>
      </c>
      <c r="J26" s="16">
        <v>3.2</v>
      </c>
      <c r="K26" s="16">
        <v>9.6</v>
      </c>
      <c r="L26" s="16">
        <v>3.2</v>
      </c>
      <c r="M26" s="16">
        <v>1.6</v>
      </c>
      <c r="N26" s="16">
        <v>16</v>
      </c>
      <c r="O26" s="16">
        <v>9.6</v>
      </c>
      <c r="P26" s="16">
        <v>3.2</v>
      </c>
      <c r="Q26" s="16">
        <v>1.6</v>
      </c>
      <c r="R26" s="16">
        <v>0.8</v>
      </c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5" t="s">
        <v>43</v>
      </c>
      <c r="E27" s="16">
        <v>6.4</v>
      </c>
      <c r="F27" s="16">
        <v>9.6</v>
      </c>
      <c r="G27" s="16">
        <v>6.4</v>
      </c>
      <c r="H27" s="16">
        <v>12.8</v>
      </c>
      <c r="I27" s="16">
        <v>12.8</v>
      </c>
      <c r="J27" s="16">
        <v>3.2</v>
      </c>
      <c r="K27" s="16">
        <v>1.6</v>
      </c>
      <c r="L27" s="16">
        <v>1.6</v>
      </c>
      <c r="M27" s="16">
        <v>8</v>
      </c>
      <c r="N27" s="16">
        <v>0.8</v>
      </c>
      <c r="O27" s="16">
        <v>0.8</v>
      </c>
      <c r="P27" s="16">
        <v>0.4</v>
      </c>
      <c r="Q27" s="16">
        <v>3.2</v>
      </c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45</v>
      </c>
      <c r="E28" s="16"/>
      <c r="F28" s="16"/>
      <c r="G28" s="16">
        <v>0.8</v>
      </c>
      <c r="H28" s="16"/>
      <c r="I28" s="16">
        <v>0.8</v>
      </c>
      <c r="J28" s="16">
        <v>1.6</v>
      </c>
      <c r="K28" s="16"/>
      <c r="L28" s="16"/>
      <c r="M28" s="16"/>
      <c r="N28" s="16"/>
      <c r="O28" s="16"/>
      <c r="P28" s="16"/>
      <c r="Q28" s="16"/>
      <c r="R28" s="16"/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139</v>
      </c>
      <c r="E29" s="16">
        <v>0.8</v>
      </c>
      <c r="F29" s="16"/>
      <c r="G29" s="16">
        <v>1.6</v>
      </c>
      <c r="H29" s="16">
        <v>6.4</v>
      </c>
      <c r="I29" s="16">
        <v>1.6</v>
      </c>
      <c r="J29" s="16">
        <v>3.2</v>
      </c>
      <c r="K29" s="16">
        <v>3.2</v>
      </c>
      <c r="L29" s="16"/>
      <c r="M29" s="16">
        <v>3.2</v>
      </c>
      <c r="N29" s="16"/>
      <c r="O29" s="16">
        <v>0.8</v>
      </c>
      <c r="P29" s="16">
        <v>3.2</v>
      </c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46</v>
      </c>
      <c r="E30" s="16">
        <v>147.19999999999999</v>
      </c>
      <c r="F30" s="16">
        <v>96</v>
      </c>
      <c r="G30" s="16">
        <v>44.8</v>
      </c>
      <c r="H30" s="16">
        <v>236.8</v>
      </c>
      <c r="I30" s="16">
        <v>121.6</v>
      </c>
      <c r="J30" s="16">
        <v>67.2</v>
      </c>
      <c r="K30" s="16">
        <v>54.4</v>
      </c>
      <c r="L30" s="16">
        <v>121.6</v>
      </c>
      <c r="M30" s="16">
        <v>28.8</v>
      </c>
      <c r="N30" s="16">
        <v>6.4</v>
      </c>
      <c r="O30" s="16">
        <v>3.2</v>
      </c>
      <c r="P30" s="16">
        <v>0.4</v>
      </c>
      <c r="Q30" s="16"/>
      <c r="R30" s="16"/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5" t="s">
        <v>47</v>
      </c>
      <c r="E31" s="16">
        <v>3.2</v>
      </c>
      <c r="F31" s="16"/>
      <c r="G31" s="16">
        <v>3.2</v>
      </c>
      <c r="H31" s="16"/>
      <c r="I31" s="16"/>
      <c r="J31" s="16"/>
      <c r="K31" s="16">
        <v>3.2</v>
      </c>
      <c r="L31" s="16"/>
      <c r="M31" s="16"/>
      <c r="N31" s="16"/>
      <c r="O31" s="16"/>
      <c r="P31" s="16"/>
      <c r="Q31" s="16"/>
      <c r="R31" s="16"/>
      <c r="S31" s="17"/>
    </row>
    <row r="32" spans="1:19" ht="18.75" customHeight="1" x14ac:dyDescent="0.15">
      <c r="A32" s="15">
        <v>21</v>
      </c>
      <c r="B32" s="15" t="s">
        <v>48</v>
      </c>
      <c r="C32" s="15" t="s">
        <v>49</v>
      </c>
      <c r="D32" s="18" t="s">
        <v>50</v>
      </c>
      <c r="E32" s="16"/>
      <c r="F32" s="16">
        <v>1.6</v>
      </c>
      <c r="G32" s="16"/>
      <c r="H32" s="16"/>
      <c r="I32" s="16"/>
      <c r="J32" s="16"/>
      <c r="K32" s="16"/>
      <c r="L32" s="16"/>
      <c r="M32" s="16">
        <v>0.8</v>
      </c>
      <c r="N32" s="16"/>
      <c r="O32" s="16"/>
      <c r="P32" s="16"/>
      <c r="Q32" s="16"/>
      <c r="R32" s="16"/>
      <c r="S32" s="17"/>
    </row>
    <row r="33" spans="1:19" ht="18.75" customHeight="1" x14ac:dyDescent="0.15">
      <c r="A33" s="15">
        <v>22</v>
      </c>
      <c r="B33" s="15" t="s">
        <v>48</v>
      </c>
      <c r="C33" s="15" t="s">
        <v>49</v>
      </c>
      <c r="D33" s="18" t="s">
        <v>140</v>
      </c>
      <c r="E33" s="16"/>
      <c r="F33" s="16"/>
      <c r="G33" s="16"/>
      <c r="H33" s="16">
        <v>1.6</v>
      </c>
      <c r="I33" s="16"/>
      <c r="J33" s="16"/>
      <c r="K33" s="16">
        <v>0.8</v>
      </c>
      <c r="L33" s="16"/>
      <c r="M33" s="16"/>
      <c r="N33" s="16"/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51</v>
      </c>
      <c r="D34" s="18" t="s">
        <v>52</v>
      </c>
      <c r="E34" s="16">
        <v>3.2</v>
      </c>
      <c r="F34" s="16">
        <v>6.4</v>
      </c>
      <c r="G34" s="16"/>
      <c r="H34" s="16"/>
      <c r="I34" s="16"/>
      <c r="J34" s="16">
        <v>9.6</v>
      </c>
      <c r="K34" s="16"/>
      <c r="L34" s="16">
        <v>1.6</v>
      </c>
      <c r="M34" s="16">
        <v>0.8</v>
      </c>
      <c r="N34" s="16">
        <v>3.2</v>
      </c>
      <c r="O34" s="16"/>
      <c r="P34" s="16">
        <v>0.8</v>
      </c>
      <c r="Q34" s="16"/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54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v>3.2</v>
      </c>
      <c r="R35" s="16"/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55</v>
      </c>
      <c r="E36" s="16">
        <v>691.2</v>
      </c>
      <c r="F36" s="16">
        <v>147.19999999999999</v>
      </c>
      <c r="G36" s="16">
        <v>57.6</v>
      </c>
      <c r="H36" s="16">
        <v>224</v>
      </c>
      <c r="I36" s="16">
        <v>160</v>
      </c>
      <c r="J36" s="16">
        <v>28.8</v>
      </c>
      <c r="K36" s="16">
        <v>67.2</v>
      </c>
      <c r="L36" s="16">
        <v>41.6</v>
      </c>
      <c r="M36" s="16">
        <v>64</v>
      </c>
      <c r="N36" s="16">
        <v>8</v>
      </c>
      <c r="O36" s="16"/>
      <c r="P36" s="16">
        <v>11.2</v>
      </c>
      <c r="Q36" s="16">
        <v>4.8</v>
      </c>
      <c r="R36" s="16"/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5" t="s">
        <v>57</v>
      </c>
      <c r="E37" s="16">
        <v>35.200000000000003</v>
      </c>
      <c r="F37" s="16">
        <v>3.2</v>
      </c>
      <c r="G37" s="16">
        <v>16</v>
      </c>
      <c r="H37" s="16">
        <v>38.4</v>
      </c>
      <c r="I37" s="16">
        <v>70.400000000000006</v>
      </c>
      <c r="J37" s="16">
        <v>19.2</v>
      </c>
      <c r="K37" s="16">
        <v>22.4</v>
      </c>
      <c r="L37" s="16">
        <v>12.8</v>
      </c>
      <c r="M37" s="16">
        <v>20.8</v>
      </c>
      <c r="N37" s="16">
        <v>32</v>
      </c>
      <c r="O37" s="16">
        <v>6.4</v>
      </c>
      <c r="P37" s="16">
        <v>8</v>
      </c>
      <c r="Q37" s="16">
        <v>3.2</v>
      </c>
      <c r="R37" s="16">
        <v>3.2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5" t="s">
        <v>58</v>
      </c>
      <c r="E38" s="16">
        <v>6.4</v>
      </c>
      <c r="F38" s="16">
        <v>3.2</v>
      </c>
      <c r="G38" s="16">
        <v>3.2</v>
      </c>
      <c r="H38" s="16">
        <v>6.4</v>
      </c>
      <c r="I38" s="16">
        <v>19.2</v>
      </c>
      <c r="J38" s="16">
        <v>1.6</v>
      </c>
      <c r="K38" s="16">
        <v>6.4</v>
      </c>
      <c r="L38" s="16">
        <v>3.2</v>
      </c>
      <c r="M38" s="16">
        <v>1.6</v>
      </c>
      <c r="N38" s="16">
        <v>3.2</v>
      </c>
      <c r="O38" s="16">
        <v>0.8</v>
      </c>
      <c r="P38" s="16">
        <v>0.8</v>
      </c>
      <c r="Q38" s="16">
        <v>0.8</v>
      </c>
      <c r="R38" s="16">
        <v>1.6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59</v>
      </c>
      <c r="E39" s="16">
        <v>38.4</v>
      </c>
      <c r="F39" s="16">
        <v>32</v>
      </c>
      <c r="G39" s="16">
        <v>28.8</v>
      </c>
      <c r="H39" s="16">
        <v>3.2</v>
      </c>
      <c r="I39" s="16">
        <v>108.8</v>
      </c>
      <c r="J39" s="16">
        <v>38.4</v>
      </c>
      <c r="K39" s="16">
        <v>51.2</v>
      </c>
      <c r="L39" s="16">
        <v>28.8</v>
      </c>
      <c r="M39" s="16">
        <v>9.6</v>
      </c>
      <c r="N39" s="16"/>
      <c r="O39" s="16">
        <v>9.6</v>
      </c>
      <c r="P39" s="16">
        <v>6.4</v>
      </c>
      <c r="Q39" s="16">
        <v>17.600000000000001</v>
      </c>
      <c r="R39" s="16">
        <v>3.2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5" t="s">
        <v>60</v>
      </c>
      <c r="E40" s="16"/>
      <c r="F40" s="16"/>
      <c r="G40" s="16">
        <v>0.8</v>
      </c>
      <c r="H40" s="16">
        <v>0.8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141</v>
      </c>
      <c r="E41" s="16"/>
      <c r="F41" s="16"/>
      <c r="G41" s="16"/>
      <c r="H41" s="16"/>
      <c r="I41" s="16"/>
      <c r="J41" s="16"/>
      <c r="K41" s="16"/>
      <c r="L41" s="16">
        <v>0.8</v>
      </c>
      <c r="M41" s="16"/>
      <c r="N41" s="16"/>
      <c r="O41" s="16"/>
      <c r="P41" s="16"/>
      <c r="Q41" s="16">
        <v>0.8</v>
      </c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61</v>
      </c>
      <c r="E42" s="16">
        <v>22.4</v>
      </c>
      <c r="F42" s="16">
        <v>0.8</v>
      </c>
      <c r="G42" s="16"/>
      <c r="H42" s="16">
        <v>19.2</v>
      </c>
      <c r="I42" s="16">
        <v>6.4</v>
      </c>
      <c r="J42" s="16"/>
      <c r="K42" s="16">
        <v>0.8</v>
      </c>
      <c r="L42" s="16">
        <v>0.8</v>
      </c>
      <c r="M42" s="16"/>
      <c r="N42" s="16"/>
      <c r="O42" s="16"/>
      <c r="P42" s="16"/>
      <c r="Q42" s="16"/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142</v>
      </c>
      <c r="E43" s="16"/>
      <c r="F43" s="16">
        <v>6.4</v>
      </c>
      <c r="G43" s="16">
        <v>1.6</v>
      </c>
      <c r="H43" s="16"/>
      <c r="I43" s="16">
        <v>0.8</v>
      </c>
      <c r="J43" s="16">
        <v>1.6</v>
      </c>
      <c r="K43" s="16"/>
      <c r="L43" s="16"/>
      <c r="M43" s="16">
        <v>1.6</v>
      </c>
      <c r="N43" s="16"/>
      <c r="O43" s="16"/>
      <c r="P43" s="16">
        <v>0.8</v>
      </c>
      <c r="Q43" s="16">
        <v>0.4</v>
      </c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63</v>
      </c>
      <c r="E44" s="16">
        <v>6.4</v>
      </c>
      <c r="F44" s="16">
        <v>6.4</v>
      </c>
      <c r="G44" s="16"/>
      <c r="H44" s="16"/>
      <c r="I44" s="16"/>
      <c r="J44" s="16">
        <v>0.8</v>
      </c>
      <c r="K44" s="16">
        <v>1.6</v>
      </c>
      <c r="L44" s="16"/>
      <c r="M44" s="16"/>
      <c r="N44" s="16"/>
      <c r="O44" s="16">
        <v>1.6</v>
      </c>
      <c r="P44" s="16"/>
      <c r="Q44" s="16"/>
      <c r="R44" s="16">
        <v>3.2</v>
      </c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64</v>
      </c>
      <c r="E45" s="16"/>
      <c r="F45" s="16"/>
      <c r="G45" s="16">
        <v>0.8</v>
      </c>
      <c r="H45" s="16">
        <v>0.8</v>
      </c>
      <c r="I45" s="16">
        <v>0.8</v>
      </c>
      <c r="J45" s="16"/>
      <c r="K45" s="16"/>
      <c r="L45" s="16"/>
      <c r="M45" s="16"/>
      <c r="N45" s="16"/>
      <c r="O45" s="16"/>
      <c r="P45" s="16"/>
      <c r="Q45" s="16">
        <v>0.4</v>
      </c>
      <c r="R45" s="16"/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>
        <v>8</v>
      </c>
      <c r="P46" s="16">
        <v>14.4</v>
      </c>
      <c r="Q46" s="16">
        <v>0.8</v>
      </c>
      <c r="R46" s="16">
        <v>4.8</v>
      </c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143</v>
      </c>
      <c r="E47" s="16">
        <v>2432</v>
      </c>
      <c r="F47" s="16">
        <v>7718.4</v>
      </c>
      <c r="G47" s="16">
        <v>5990.4</v>
      </c>
      <c r="H47" s="16">
        <v>4249.6000000000004</v>
      </c>
      <c r="I47" s="16">
        <v>4710.3999999999996</v>
      </c>
      <c r="J47" s="16">
        <v>5760</v>
      </c>
      <c r="K47" s="16">
        <v>5644.8</v>
      </c>
      <c r="L47" s="16">
        <v>7027.2</v>
      </c>
      <c r="M47" s="16">
        <v>704</v>
      </c>
      <c r="N47" s="16">
        <v>30.4</v>
      </c>
      <c r="O47" s="16">
        <v>4.8</v>
      </c>
      <c r="P47" s="16"/>
      <c r="Q47" s="16"/>
      <c r="R47" s="16">
        <v>8</v>
      </c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66</v>
      </c>
      <c r="E48" s="16">
        <v>1.6</v>
      </c>
      <c r="F48" s="16"/>
      <c r="G48" s="16">
        <v>3.2</v>
      </c>
      <c r="H48" s="16"/>
      <c r="I48" s="16"/>
      <c r="J48" s="16"/>
      <c r="K48" s="16"/>
      <c r="L48" s="16"/>
      <c r="M48" s="16"/>
      <c r="N48" s="16"/>
      <c r="O48" s="16"/>
      <c r="P48" s="16">
        <v>8</v>
      </c>
      <c r="Q48" s="16">
        <v>4.8</v>
      </c>
      <c r="R48" s="16">
        <v>1.6</v>
      </c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144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>
        <v>3.2</v>
      </c>
      <c r="P49" s="16"/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67</v>
      </c>
      <c r="E50" s="16"/>
      <c r="F50" s="16"/>
      <c r="G50" s="16"/>
      <c r="H50" s="16">
        <v>32</v>
      </c>
      <c r="I50" s="16"/>
      <c r="J50" s="16">
        <v>6.4</v>
      </c>
      <c r="K50" s="16">
        <v>12.8</v>
      </c>
      <c r="L50" s="16"/>
      <c r="M50" s="16"/>
      <c r="N50" s="16"/>
      <c r="O50" s="16"/>
      <c r="P50" s="16"/>
      <c r="Q50" s="16"/>
      <c r="R50" s="16">
        <v>6.4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68</v>
      </c>
      <c r="E51" s="16"/>
      <c r="F51" s="16">
        <v>1.6</v>
      </c>
      <c r="G51" s="16"/>
      <c r="H51" s="16"/>
      <c r="I51" s="16">
        <v>1.6</v>
      </c>
      <c r="J51" s="16"/>
      <c r="K51" s="16"/>
      <c r="L51" s="16"/>
      <c r="M51" s="16"/>
      <c r="N51" s="16"/>
      <c r="O51" s="16">
        <v>20.8</v>
      </c>
      <c r="P51" s="16">
        <v>11.2</v>
      </c>
      <c r="Q51" s="16">
        <v>6.4</v>
      </c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69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>
        <v>8</v>
      </c>
      <c r="Q52" s="16">
        <v>22.4</v>
      </c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145</v>
      </c>
      <c r="E53" s="16"/>
      <c r="F53" s="16"/>
      <c r="G53" s="16"/>
      <c r="H53" s="16"/>
      <c r="I53" s="16"/>
      <c r="J53" s="16"/>
      <c r="K53" s="16"/>
      <c r="L53" s="16"/>
      <c r="M53" s="16"/>
      <c r="N53" s="16">
        <v>0.8</v>
      </c>
      <c r="O53" s="16">
        <v>3.2</v>
      </c>
      <c r="P53" s="16">
        <v>6.4</v>
      </c>
      <c r="Q53" s="16">
        <v>27.2</v>
      </c>
      <c r="R53" s="16">
        <v>24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70</v>
      </c>
      <c r="E54" s="16">
        <v>12.8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0.4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71</v>
      </c>
      <c r="E55" s="16">
        <v>92.8</v>
      </c>
      <c r="F55" s="16">
        <v>41.6</v>
      </c>
      <c r="G55" s="16">
        <v>105.6</v>
      </c>
      <c r="H55" s="16">
        <v>12.8</v>
      </c>
      <c r="I55" s="16">
        <v>70.400000000000006</v>
      </c>
      <c r="J55" s="16">
        <v>19.2</v>
      </c>
      <c r="K55" s="16">
        <v>112</v>
      </c>
      <c r="L55" s="16">
        <v>28.8</v>
      </c>
      <c r="M55" s="16">
        <v>46.4</v>
      </c>
      <c r="N55" s="16">
        <v>3.2</v>
      </c>
      <c r="O55" s="16">
        <v>11.2</v>
      </c>
      <c r="P55" s="16"/>
      <c r="Q55" s="16">
        <v>1.6</v>
      </c>
      <c r="R55" s="16">
        <v>3.2</v>
      </c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146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>
        <v>3.2</v>
      </c>
      <c r="Q56" s="16"/>
      <c r="R56" s="16"/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73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>
        <v>54.4</v>
      </c>
      <c r="P57" s="16">
        <v>28.8</v>
      </c>
      <c r="Q57" s="16">
        <v>16</v>
      </c>
      <c r="R57" s="16">
        <v>11.2</v>
      </c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5" t="s">
        <v>74</v>
      </c>
      <c r="E58" s="16">
        <v>6.4</v>
      </c>
      <c r="F58" s="16">
        <v>6.4</v>
      </c>
      <c r="G58" s="16">
        <v>6.4</v>
      </c>
      <c r="H58" s="16"/>
      <c r="I58" s="16">
        <v>19.2</v>
      </c>
      <c r="J58" s="16"/>
      <c r="K58" s="16">
        <v>6.4</v>
      </c>
      <c r="L58" s="16">
        <v>16</v>
      </c>
      <c r="M58" s="16">
        <v>1.6</v>
      </c>
      <c r="N58" s="16"/>
      <c r="O58" s="16">
        <v>17.600000000000001</v>
      </c>
      <c r="P58" s="16">
        <v>20.8</v>
      </c>
      <c r="Q58" s="16">
        <v>38.4</v>
      </c>
      <c r="R58" s="16">
        <v>30.4</v>
      </c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75</v>
      </c>
      <c r="E59" s="16"/>
      <c r="F59" s="16">
        <v>0.8</v>
      </c>
      <c r="G59" s="16">
        <v>0.8</v>
      </c>
      <c r="H59" s="16"/>
      <c r="I59" s="16">
        <v>3.2</v>
      </c>
      <c r="J59" s="16"/>
      <c r="K59" s="16">
        <v>1.6</v>
      </c>
      <c r="L59" s="16"/>
      <c r="M59" s="16">
        <v>0.4</v>
      </c>
      <c r="N59" s="16"/>
      <c r="O59" s="16"/>
      <c r="P59" s="16"/>
      <c r="Q59" s="16"/>
      <c r="R59" s="16">
        <v>0.4</v>
      </c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8" t="s">
        <v>147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>
        <v>0.4</v>
      </c>
      <c r="P60" s="16"/>
      <c r="Q60" s="16"/>
      <c r="R60" s="16"/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8" t="s">
        <v>76</v>
      </c>
      <c r="E61" s="16">
        <v>4.8</v>
      </c>
      <c r="F61" s="16">
        <v>12.8</v>
      </c>
      <c r="G61" s="16">
        <v>12.8</v>
      </c>
      <c r="H61" s="16">
        <v>32</v>
      </c>
      <c r="I61" s="16">
        <v>19.2</v>
      </c>
      <c r="J61" s="16">
        <v>9.6</v>
      </c>
      <c r="K61" s="16">
        <v>22.4</v>
      </c>
      <c r="L61" s="16">
        <v>1.6</v>
      </c>
      <c r="M61" s="16">
        <v>1.6</v>
      </c>
      <c r="N61" s="16">
        <v>3.2</v>
      </c>
      <c r="O61" s="16"/>
      <c r="P61" s="16"/>
      <c r="Q61" s="16"/>
      <c r="R61" s="16"/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8" t="s">
        <v>77</v>
      </c>
      <c r="E62" s="16">
        <v>1.6</v>
      </c>
      <c r="F62" s="16">
        <v>1.6</v>
      </c>
      <c r="G62" s="16">
        <v>0.8</v>
      </c>
      <c r="H62" s="16">
        <v>1.6</v>
      </c>
      <c r="I62" s="16">
        <v>12.8</v>
      </c>
      <c r="J62" s="16">
        <v>3.2</v>
      </c>
      <c r="K62" s="16">
        <v>16</v>
      </c>
      <c r="L62" s="16"/>
      <c r="M62" s="16">
        <v>6.4</v>
      </c>
      <c r="N62" s="16">
        <v>6.4</v>
      </c>
      <c r="O62" s="16">
        <v>1.6</v>
      </c>
      <c r="P62" s="16"/>
      <c r="Q62" s="16"/>
      <c r="R62" s="16"/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5" t="s">
        <v>148</v>
      </c>
      <c r="E63" s="16"/>
      <c r="F63" s="16"/>
      <c r="G63" s="16"/>
      <c r="H63" s="16"/>
      <c r="I63" s="16"/>
      <c r="J63" s="16"/>
      <c r="K63" s="16"/>
      <c r="L63" s="16"/>
      <c r="M63" s="16"/>
      <c r="N63" s="16" t="s">
        <v>92</v>
      </c>
      <c r="O63" s="16" t="s">
        <v>92</v>
      </c>
      <c r="P63" s="16" t="s">
        <v>92</v>
      </c>
      <c r="Q63" s="16">
        <v>3.2</v>
      </c>
      <c r="R63" s="16">
        <v>11.2</v>
      </c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5" t="s">
        <v>78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>
        <v>0.8</v>
      </c>
      <c r="P64" s="16"/>
      <c r="Q64" s="16">
        <v>6.4</v>
      </c>
      <c r="R64" s="16">
        <v>8</v>
      </c>
      <c r="S64" s="17"/>
    </row>
    <row r="65" spans="1:19" ht="18.75" customHeight="1" x14ac:dyDescent="0.15">
      <c r="A65" s="15">
        <v>54</v>
      </c>
      <c r="B65" s="15" t="s">
        <v>48</v>
      </c>
      <c r="C65" s="15" t="s">
        <v>53</v>
      </c>
      <c r="D65" s="15" t="s">
        <v>79</v>
      </c>
      <c r="E65" s="16">
        <v>1.6</v>
      </c>
      <c r="F65" s="16"/>
      <c r="G65" s="16">
        <v>1.6</v>
      </c>
      <c r="H65" s="16"/>
      <c r="I65" s="16"/>
      <c r="J65" s="16"/>
      <c r="K65" s="16"/>
      <c r="L65" s="16">
        <v>1.6</v>
      </c>
      <c r="M65" s="16"/>
      <c r="N65" s="16"/>
      <c r="O65" s="16">
        <v>0.4</v>
      </c>
      <c r="P65" s="16">
        <v>0.8</v>
      </c>
      <c r="Q65" s="16"/>
      <c r="R65" s="16"/>
      <c r="S65" s="17"/>
    </row>
    <row r="66" spans="1:19" ht="18.75" customHeight="1" x14ac:dyDescent="0.15">
      <c r="A66" s="15">
        <v>55</v>
      </c>
      <c r="B66" s="15" t="s">
        <v>48</v>
      </c>
      <c r="C66" s="15" t="s">
        <v>53</v>
      </c>
      <c r="D66" s="18" t="s">
        <v>80</v>
      </c>
      <c r="E66" s="16">
        <v>9.6</v>
      </c>
      <c r="F66" s="16">
        <v>12.8</v>
      </c>
      <c r="G66" s="16">
        <v>6.4</v>
      </c>
      <c r="H66" s="16">
        <v>32</v>
      </c>
      <c r="I66" s="16">
        <v>19.2</v>
      </c>
      <c r="J66" s="16">
        <v>0.8</v>
      </c>
      <c r="K66" s="16">
        <v>12.8</v>
      </c>
      <c r="L66" s="16">
        <v>6.4</v>
      </c>
      <c r="M66" s="16">
        <v>0.8</v>
      </c>
      <c r="N66" s="16">
        <v>4.8</v>
      </c>
      <c r="O66" s="16">
        <v>3.2</v>
      </c>
      <c r="P66" s="16">
        <v>3.2</v>
      </c>
      <c r="Q66" s="16">
        <v>0.8</v>
      </c>
      <c r="R66" s="16">
        <v>1.6</v>
      </c>
      <c r="S66" s="17"/>
    </row>
    <row r="67" spans="1:19" ht="18.75" customHeight="1" x14ac:dyDescent="0.15">
      <c r="A67" s="15">
        <v>56</v>
      </c>
      <c r="B67" s="15" t="s">
        <v>48</v>
      </c>
      <c r="C67" s="15" t="s">
        <v>53</v>
      </c>
      <c r="D67" s="15" t="s">
        <v>81</v>
      </c>
      <c r="E67" s="16">
        <v>6.4</v>
      </c>
      <c r="F67" s="16">
        <v>6.4</v>
      </c>
      <c r="G67" s="16">
        <v>16</v>
      </c>
      <c r="H67" s="16">
        <v>3.2</v>
      </c>
      <c r="I67" s="16">
        <v>6.4</v>
      </c>
      <c r="J67" s="16">
        <v>9.6</v>
      </c>
      <c r="K67" s="16">
        <v>6.4</v>
      </c>
      <c r="L67" s="16">
        <v>6.4</v>
      </c>
      <c r="M67" s="16">
        <v>3.2</v>
      </c>
      <c r="N67" s="16">
        <v>3.2</v>
      </c>
      <c r="O67" s="16">
        <v>36.799999999999997</v>
      </c>
      <c r="P67" s="16">
        <v>27.2</v>
      </c>
      <c r="Q67" s="16">
        <v>51.2</v>
      </c>
      <c r="R67" s="16">
        <v>60.8</v>
      </c>
      <c r="S67" s="17"/>
    </row>
    <row r="68" spans="1:19" ht="18.75" customHeight="1" x14ac:dyDescent="0.15">
      <c r="A68" s="15">
        <v>57</v>
      </c>
      <c r="B68" s="15" t="s">
        <v>85</v>
      </c>
      <c r="C68" s="15" t="s">
        <v>86</v>
      </c>
      <c r="D68" s="15" t="s">
        <v>87</v>
      </c>
      <c r="E68" s="16">
        <v>12.8</v>
      </c>
      <c r="F68" s="16"/>
      <c r="G68" s="16">
        <v>6.4</v>
      </c>
      <c r="H68" s="16">
        <v>25.6</v>
      </c>
      <c r="I68" s="16">
        <v>3.2</v>
      </c>
      <c r="J68" s="16">
        <v>3.2</v>
      </c>
      <c r="K68" s="16">
        <v>6.4</v>
      </c>
      <c r="L68" s="16">
        <v>9.6</v>
      </c>
      <c r="M68" s="16"/>
      <c r="N68" s="16"/>
      <c r="O68" s="16">
        <v>0.8</v>
      </c>
      <c r="P68" s="16">
        <v>0.4</v>
      </c>
      <c r="Q68" s="16">
        <v>0.8</v>
      </c>
      <c r="R68" s="16">
        <v>3.2</v>
      </c>
      <c r="S68" s="17"/>
    </row>
    <row r="69" spans="1:19" ht="18.75" customHeight="1" x14ac:dyDescent="0.15">
      <c r="A69" s="15">
        <v>58</v>
      </c>
      <c r="B69" s="15" t="s">
        <v>88</v>
      </c>
      <c r="C69" s="15" t="s">
        <v>89</v>
      </c>
      <c r="D69" s="15" t="s">
        <v>90</v>
      </c>
      <c r="E69" s="16">
        <v>9.6</v>
      </c>
      <c r="F69" s="16">
        <v>1.6</v>
      </c>
      <c r="G69" s="16">
        <v>9.6</v>
      </c>
      <c r="H69" s="16">
        <v>6.4</v>
      </c>
      <c r="I69" s="16"/>
      <c r="J69" s="16">
        <v>3.2</v>
      </c>
      <c r="K69" s="16">
        <v>3.2</v>
      </c>
      <c r="L69" s="16">
        <v>3.2</v>
      </c>
      <c r="M69" s="16">
        <v>1.6</v>
      </c>
      <c r="N69" s="16"/>
      <c r="O69" s="16">
        <v>1.6</v>
      </c>
      <c r="P69" s="16"/>
      <c r="Q69" s="16"/>
      <c r="R69" s="16">
        <v>1.6</v>
      </c>
      <c r="S69" s="17"/>
    </row>
    <row r="70" spans="1:19" ht="18.75" customHeight="1" x14ac:dyDescent="0.15">
      <c r="A70" s="15">
        <v>59</v>
      </c>
      <c r="B70" s="15" t="s">
        <v>91</v>
      </c>
      <c r="C70" s="15" t="s">
        <v>92</v>
      </c>
      <c r="D70" s="15" t="s">
        <v>93</v>
      </c>
      <c r="E70" s="16">
        <v>281.60000000000002</v>
      </c>
      <c r="F70" s="16">
        <v>89.6</v>
      </c>
      <c r="G70" s="16">
        <v>32</v>
      </c>
      <c r="H70" s="16">
        <v>320</v>
      </c>
      <c r="I70" s="16">
        <v>128</v>
      </c>
      <c r="J70" s="16">
        <v>54.4</v>
      </c>
      <c r="K70" s="16">
        <v>54.4</v>
      </c>
      <c r="L70" s="16">
        <v>70.400000000000006</v>
      </c>
      <c r="M70" s="16">
        <v>67.2</v>
      </c>
      <c r="N70" s="16">
        <v>19.2</v>
      </c>
      <c r="O70" s="16">
        <v>9.6</v>
      </c>
      <c r="P70" s="16">
        <v>8</v>
      </c>
      <c r="Q70" s="16">
        <v>11.2</v>
      </c>
      <c r="R70" s="16">
        <v>6.4</v>
      </c>
      <c r="S70" s="17"/>
    </row>
    <row r="71" spans="1:19" ht="18.75" customHeight="1" x14ac:dyDescent="0.15">
      <c r="A71" s="15">
        <v>60</v>
      </c>
      <c r="B71" s="15" t="s">
        <v>94</v>
      </c>
      <c r="C71" s="15" t="s">
        <v>95</v>
      </c>
      <c r="D71" s="18" t="s">
        <v>96</v>
      </c>
      <c r="E71" s="16">
        <v>1.6</v>
      </c>
      <c r="F71" s="16"/>
      <c r="G71" s="16"/>
      <c r="H71" s="16">
        <v>12.8</v>
      </c>
      <c r="I71" s="16"/>
      <c r="J71" s="16">
        <v>0.8</v>
      </c>
      <c r="K71" s="16">
        <v>1.6</v>
      </c>
      <c r="L71" s="16"/>
      <c r="M71" s="16">
        <v>0.8</v>
      </c>
      <c r="N71" s="16"/>
      <c r="O71" s="16">
        <v>8</v>
      </c>
      <c r="P71" s="16">
        <v>4.8</v>
      </c>
      <c r="Q71" s="16"/>
      <c r="R71" s="16">
        <v>3.2</v>
      </c>
      <c r="S71" s="17"/>
    </row>
    <row r="72" spans="1:19" ht="18.75" customHeight="1" x14ac:dyDescent="0.15">
      <c r="A72" s="15">
        <v>61</v>
      </c>
      <c r="B72" s="15" t="s">
        <v>94</v>
      </c>
      <c r="C72" s="15" t="s">
        <v>95</v>
      </c>
      <c r="D72" s="18" t="s">
        <v>149</v>
      </c>
      <c r="E72" s="16">
        <v>0.8</v>
      </c>
      <c r="F72" s="16"/>
      <c r="G72" s="16">
        <v>0.8</v>
      </c>
      <c r="H72" s="16">
        <v>0.8</v>
      </c>
      <c r="I72" s="16"/>
      <c r="J72" s="16"/>
      <c r="K72" s="16"/>
      <c r="L72" s="16"/>
      <c r="M72" s="16">
        <v>0.4</v>
      </c>
      <c r="N72" s="16">
        <v>0.4</v>
      </c>
      <c r="O72" s="16"/>
      <c r="P72" s="16"/>
      <c r="Q72" s="16"/>
      <c r="R72" s="16"/>
      <c r="S72" s="17"/>
    </row>
    <row r="73" spans="1:19" ht="18.75" customHeight="1" x14ac:dyDescent="0.15">
      <c r="A73" s="15">
        <v>62</v>
      </c>
      <c r="B73" s="15" t="s">
        <v>94</v>
      </c>
      <c r="C73" s="15" t="s">
        <v>97</v>
      </c>
      <c r="D73" s="15" t="s">
        <v>98</v>
      </c>
      <c r="E73" s="16">
        <v>6.4</v>
      </c>
      <c r="F73" s="16"/>
      <c r="G73" s="16"/>
      <c r="H73" s="16"/>
      <c r="I73" s="16">
        <v>6.4</v>
      </c>
      <c r="J73" s="16"/>
      <c r="K73" s="16">
        <v>0.8</v>
      </c>
      <c r="L73" s="16">
        <v>0.8</v>
      </c>
      <c r="M73" s="16"/>
      <c r="N73" s="16">
        <v>1.6</v>
      </c>
      <c r="O73" s="16"/>
      <c r="P73" s="16"/>
      <c r="Q73" s="16"/>
      <c r="R73" s="16">
        <v>0.4</v>
      </c>
      <c r="S73" s="17"/>
    </row>
    <row r="74" spans="1:19" ht="18.75" customHeight="1" x14ac:dyDescent="0.15">
      <c r="A74" s="15">
        <v>63</v>
      </c>
      <c r="B74" s="15" t="s">
        <v>94</v>
      </c>
      <c r="C74" s="15" t="s">
        <v>97</v>
      </c>
      <c r="D74" s="15" t="s">
        <v>99</v>
      </c>
      <c r="E74" s="16">
        <v>9.6</v>
      </c>
      <c r="F74" s="16">
        <v>1.6</v>
      </c>
      <c r="G74" s="16">
        <v>1.6</v>
      </c>
      <c r="H74" s="16">
        <v>3.2</v>
      </c>
      <c r="I74" s="16">
        <v>1.6</v>
      </c>
      <c r="J74" s="16">
        <v>1.6</v>
      </c>
      <c r="K74" s="16">
        <v>0.8</v>
      </c>
      <c r="L74" s="16">
        <v>1.6</v>
      </c>
      <c r="M74" s="16"/>
      <c r="N74" s="16"/>
      <c r="O74" s="16"/>
      <c r="P74" s="16"/>
      <c r="Q74" s="16"/>
      <c r="R74" s="16"/>
      <c r="S74" s="17"/>
    </row>
    <row r="75" spans="1:19" ht="18.75" customHeight="1" x14ac:dyDescent="0.15">
      <c r="A75" s="15">
        <v>64</v>
      </c>
      <c r="B75" s="15" t="s">
        <v>94</v>
      </c>
      <c r="C75" s="15" t="s">
        <v>97</v>
      </c>
      <c r="D75" s="15" t="s">
        <v>101</v>
      </c>
      <c r="E75" s="16">
        <v>1.6</v>
      </c>
      <c r="F75" s="16">
        <v>3.2</v>
      </c>
      <c r="G75" s="16">
        <v>0.8</v>
      </c>
      <c r="H75" s="16">
        <v>1.6</v>
      </c>
      <c r="I75" s="16">
        <v>1.6</v>
      </c>
      <c r="J75" s="16"/>
      <c r="K75" s="16"/>
      <c r="L75" s="16">
        <v>0.8</v>
      </c>
      <c r="M75" s="16">
        <v>3.2</v>
      </c>
      <c r="N75" s="16">
        <v>4.8</v>
      </c>
      <c r="O75" s="16">
        <v>3.2</v>
      </c>
      <c r="P75" s="16">
        <v>0.4</v>
      </c>
      <c r="Q75" s="16">
        <v>1.6</v>
      </c>
      <c r="R75" s="16">
        <v>3.2</v>
      </c>
      <c r="S75" s="17"/>
    </row>
    <row r="76" spans="1:19" ht="18.75" customHeight="1" x14ac:dyDescent="0.15">
      <c r="A76" s="15">
        <v>65</v>
      </c>
      <c r="B76" s="15" t="s">
        <v>94</v>
      </c>
      <c r="C76" s="15" t="s">
        <v>102</v>
      </c>
      <c r="D76" s="15" t="s">
        <v>103</v>
      </c>
      <c r="E76" s="16">
        <v>3.2</v>
      </c>
      <c r="F76" s="16"/>
      <c r="G76" s="16">
        <v>1.6</v>
      </c>
      <c r="H76" s="16">
        <v>3.2</v>
      </c>
      <c r="I76" s="16"/>
      <c r="J76" s="16">
        <v>3.2</v>
      </c>
      <c r="K76" s="16">
        <v>3.2</v>
      </c>
      <c r="L76" s="16"/>
      <c r="M76" s="16"/>
      <c r="N76" s="16"/>
      <c r="O76" s="16"/>
      <c r="P76" s="16"/>
      <c r="Q76" s="16"/>
      <c r="R76" s="16">
        <v>0.8</v>
      </c>
      <c r="S76" s="17"/>
    </row>
    <row r="77" spans="1:19" ht="18.75" customHeight="1" x14ac:dyDescent="0.15">
      <c r="A77" s="15">
        <v>66</v>
      </c>
      <c r="B77" s="15" t="s">
        <v>150</v>
      </c>
      <c r="C77" s="15" t="s">
        <v>115</v>
      </c>
      <c r="D77" s="15" t="s">
        <v>151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v>0.4</v>
      </c>
      <c r="R77" s="16"/>
      <c r="S77" s="17"/>
    </row>
    <row r="78" spans="1:19" ht="18.75" customHeight="1" x14ac:dyDescent="0.15">
      <c r="A78" s="15">
        <v>67</v>
      </c>
      <c r="B78" s="15" t="s">
        <v>152</v>
      </c>
      <c r="C78" s="15" t="s">
        <v>116</v>
      </c>
      <c r="D78" s="15" t="s">
        <v>153</v>
      </c>
      <c r="E78" s="16"/>
      <c r="F78" s="16">
        <v>1.6</v>
      </c>
      <c r="G78" s="16"/>
      <c r="H78" s="16"/>
      <c r="I78" s="16"/>
      <c r="J78" s="16"/>
      <c r="K78" s="16"/>
      <c r="L78" s="16"/>
      <c r="M78" s="16"/>
      <c r="N78" s="16"/>
      <c r="O78" s="16">
        <v>0.8</v>
      </c>
      <c r="P78" s="16"/>
      <c r="Q78" s="16"/>
      <c r="R78" s="16"/>
      <c r="S78" s="17"/>
    </row>
    <row r="79" spans="1:19" ht="18.75" customHeight="1" x14ac:dyDescent="0.15">
      <c r="A79" s="15">
        <v>68</v>
      </c>
      <c r="B79" s="15" t="s">
        <v>154</v>
      </c>
      <c r="C79" s="15" t="s">
        <v>117</v>
      </c>
      <c r="D79" s="15" t="s">
        <v>155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>
        <v>0.8</v>
      </c>
      <c r="Q79" s="16"/>
      <c r="R79" s="16"/>
      <c r="S79" s="17"/>
    </row>
    <row r="80" spans="1:19" ht="18.75" customHeight="1" x14ac:dyDescent="0.15">
      <c r="A80" s="15">
        <v>69</v>
      </c>
      <c r="B80" s="15" t="s">
        <v>104</v>
      </c>
      <c r="C80" s="15" t="s">
        <v>105</v>
      </c>
      <c r="D80" s="15" t="s">
        <v>156</v>
      </c>
      <c r="E80" s="16"/>
      <c r="F80" s="16"/>
      <c r="G80" s="16"/>
      <c r="H80" s="16"/>
      <c r="I80" s="16"/>
      <c r="J80" s="16"/>
      <c r="K80" s="16"/>
      <c r="L80" s="16"/>
      <c r="M80" s="16"/>
      <c r="N80" s="16">
        <v>0.8</v>
      </c>
      <c r="O80" s="16"/>
      <c r="P80" s="16"/>
      <c r="Q80" s="16"/>
      <c r="R80" s="16"/>
      <c r="S80" s="17"/>
    </row>
    <row r="81" spans="1:19" ht="18.75" customHeight="1" x14ac:dyDescent="0.15">
      <c r="A81" s="15">
        <v>70</v>
      </c>
      <c r="B81" s="15" t="s">
        <v>104</v>
      </c>
      <c r="C81" s="15" t="s">
        <v>105</v>
      </c>
      <c r="D81" s="15" t="s">
        <v>106</v>
      </c>
      <c r="E81" s="16"/>
      <c r="F81" s="16">
        <v>3.2</v>
      </c>
      <c r="G81" s="16">
        <v>0.8</v>
      </c>
      <c r="H81" s="16"/>
      <c r="I81" s="16">
        <v>0.8</v>
      </c>
      <c r="J81" s="16"/>
      <c r="K81" s="16">
        <v>0.8</v>
      </c>
      <c r="L81" s="16"/>
      <c r="M81" s="16"/>
      <c r="N81" s="16"/>
      <c r="O81" s="16"/>
      <c r="P81" s="16"/>
      <c r="Q81" s="16"/>
      <c r="R81" s="16"/>
      <c r="S81" s="17"/>
    </row>
    <row r="82" spans="1:19" ht="18.75" customHeight="1" thickBot="1" x14ac:dyDescent="0.2">
      <c r="A82" s="15">
        <v>71</v>
      </c>
      <c r="B82" s="15" t="s">
        <v>157</v>
      </c>
      <c r="C82" s="15" t="s">
        <v>118</v>
      </c>
      <c r="D82" s="15" t="s">
        <v>158</v>
      </c>
      <c r="E82" s="52">
        <v>1.6</v>
      </c>
      <c r="F82" s="53"/>
      <c r="G82" s="53"/>
      <c r="H82" s="53"/>
      <c r="I82" s="52">
        <v>3.2</v>
      </c>
      <c r="J82" s="53"/>
      <c r="K82" s="53"/>
      <c r="L82" s="53"/>
      <c r="M82" s="53"/>
      <c r="N82" s="53"/>
      <c r="O82" s="53"/>
      <c r="P82" s="53"/>
      <c r="Q82" s="53"/>
      <c r="R82" s="53"/>
      <c r="S82" s="17"/>
    </row>
    <row r="83" spans="1:19" ht="18.75" customHeight="1" thickTop="1" x14ac:dyDescent="0.15">
      <c r="A83" s="19" t="s">
        <v>107</v>
      </c>
      <c r="B83" s="19"/>
      <c r="C83" s="19"/>
      <c r="D83" s="19"/>
      <c r="E83" s="20">
        <f t="shared" ref="E83:R83" si="0">SUM(E12:E82)</f>
        <v>8014.4000000000015</v>
      </c>
      <c r="F83" s="20">
        <f t="shared" si="0"/>
        <v>11312.800000000001</v>
      </c>
      <c r="G83" s="20">
        <f t="shared" si="0"/>
        <v>9878.3999999999978</v>
      </c>
      <c r="H83" s="20">
        <f t="shared" si="0"/>
        <v>9525.6</v>
      </c>
      <c r="I83" s="20">
        <f t="shared" si="0"/>
        <v>8547.2000000000025</v>
      </c>
      <c r="J83" s="20">
        <f t="shared" si="0"/>
        <v>7433.5999999999995</v>
      </c>
      <c r="K83" s="20">
        <f t="shared" si="0"/>
        <v>8535.1999999999971</v>
      </c>
      <c r="L83" s="20">
        <f t="shared" si="0"/>
        <v>9807.9999999999982</v>
      </c>
      <c r="M83" s="20">
        <f t="shared" si="0"/>
        <v>1865.5999999999997</v>
      </c>
      <c r="N83" s="20">
        <f t="shared" si="0"/>
        <v>385.99999999999994</v>
      </c>
      <c r="O83" s="20">
        <f t="shared" si="0"/>
        <v>252.39999999999998</v>
      </c>
      <c r="P83" s="20">
        <f t="shared" si="0"/>
        <v>195.20000000000005</v>
      </c>
      <c r="Q83" s="20">
        <f t="shared" si="0"/>
        <v>246.8</v>
      </c>
      <c r="R83" s="20">
        <f t="shared" si="0"/>
        <v>227.99999999999997</v>
      </c>
    </row>
    <row r="84" spans="1:19" ht="18.75" customHeight="1" x14ac:dyDescent="0.15">
      <c r="A84" s="25" t="s">
        <v>108</v>
      </c>
      <c r="B84" s="26"/>
      <c r="C84" s="23" t="s">
        <v>28</v>
      </c>
      <c r="D84" s="27"/>
      <c r="E84" s="16">
        <f t="shared" ref="E84:R84" si="1">E12</f>
        <v>1126.4000000000001</v>
      </c>
      <c r="F84" s="16">
        <f t="shared" si="1"/>
        <v>2534.4</v>
      </c>
      <c r="G84" s="16">
        <f t="shared" si="1"/>
        <v>2649.6</v>
      </c>
      <c r="H84" s="16">
        <f t="shared" si="1"/>
        <v>844.8</v>
      </c>
      <c r="I84" s="16">
        <f t="shared" si="1"/>
        <v>921.6</v>
      </c>
      <c r="J84" s="16">
        <f t="shared" si="1"/>
        <v>435.2</v>
      </c>
      <c r="K84" s="16">
        <f t="shared" si="1"/>
        <v>332.8</v>
      </c>
      <c r="L84" s="16">
        <f t="shared" si="1"/>
        <v>1331.2</v>
      </c>
      <c r="M84" s="16">
        <f t="shared" si="1"/>
        <v>646.4</v>
      </c>
      <c r="N84" s="16">
        <f t="shared" si="1"/>
        <v>134.4</v>
      </c>
      <c r="O84" s="16">
        <f t="shared" si="1"/>
        <v>14.4</v>
      </c>
      <c r="P84" s="16">
        <f t="shared" si="1"/>
        <v>8</v>
      </c>
      <c r="Q84" s="16">
        <f t="shared" si="1"/>
        <v>14.4</v>
      </c>
      <c r="R84" s="16">
        <f t="shared" si="1"/>
        <v>9.6</v>
      </c>
    </row>
    <row r="85" spans="1:19" ht="18.75" customHeight="1" x14ac:dyDescent="0.15">
      <c r="A85" s="25"/>
      <c r="B85" s="26"/>
      <c r="C85" s="23" t="s">
        <v>31</v>
      </c>
      <c r="D85" s="27"/>
      <c r="E85" s="16">
        <f t="shared" ref="E85:R85" si="2">SUM(E13:E31)</f>
        <v>3186.3999999999996</v>
      </c>
      <c r="F85" s="16">
        <f t="shared" si="2"/>
        <v>668</v>
      </c>
      <c r="G85" s="16">
        <f t="shared" si="2"/>
        <v>922.40000000000009</v>
      </c>
      <c r="H85" s="16">
        <f t="shared" si="2"/>
        <v>3649.6000000000008</v>
      </c>
      <c r="I85" s="16">
        <f t="shared" si="2"/>
        <v>2251.9999999999995</v>
      </c>
      <c r="J85" s="16">
        <f t="shared" si="2"/>
        <v>1023.2000000000002</v>
      </c>
      <c r="K85" s="16">
        <f t="shared" si="2"/>
        <v>2145.6</v>
      </c>
      <c r="L85" s="16">
        <f t="shared" si="2"/>
        <v>1212.8</v>
      </c>
      <c r="M85" s="16">
        <f t="shared" si="2"/>
        <v>282.39999999999998</v>
      </c>
      <c r="N85" s="16">
        <f t="shared" si="2"/>
        <v>126.39999999999999</v>
      </c>
      <c r="O85" s="16">
        <f t="shared" si="2"/>
        <v>29.2</v>
      </c>
      <c r="P85" s="16">
        <f t="shared" si="2"/>
        <v>12.800000000000002</v>
      </c>
      <c r="Q85" s="16">
        <f t="shared" si="2"/>
        <v>8</v>
      </c>
      <c r="R85" s="16">
        <f t="shared" si="2"/>
        <v>16.399999999999999</v>
      </c>
    </row>
    <row r="86" spans="1:19" ht="18.75" customHeight="1" x14ac:dyDescent="0.15">
      <c r="A86" s="25"/>
      <c r="B86" s="26"/>
      <c r="C86" s="23" t="s">
        <v>111</v>
      </c>
      <c r="D86" s="27"/>
      <c r="E86" s="16">
        <f t="shared" ref="E86:R86" si="3">SUM(E32:E33)</f>
        <v>0</v>
      </c>
      <c r="F86" s="16">
        <f t="shared" si="3"/>
        <v>1.6</v>
      </c>
      <c r="G86" s="16">
        <f t="shared" si="3"/>
        <v>0</v>
      </c>
      <c r="H86" s="16">
        <f t="shared" si="3"/>
        <v>1.6</v>
      </c>
      <c r="I86" s="16">
        <f t="shared" si="3"/>
        <v>0</v>
      </c>
      <c r="J86" s="16">
        <f t="shared" si="3"/>
        <v>0</v>
      </c>
      <c r="K86" s="16">
        <f t="shared" si="3"/>
        <v>0.8</v>
      </c>
      <c r="L86" s="16">
        <f t="shared" si="3"/>
        <v>0</v>
      </c>
      <c r="M86" s="16">
        <f t="shared" si="3"/>
        <v>0.8</v>
      </c>
      <c r="N86" s="16">
        <f t="shared" si="3"/>
        <v>0</v>
      </c>
      <c r="O86" s="16">
        <f t="shared" si="3"/>
        <v>0</v>
      </c>
      <c r="P86" s="16">
        <f t="shared" si="3"/>
        <v>0</v>
      </c>
      <c r="Q86" s="16">
        <f t="shared" si="3"/>
        <v>0</v>
      </c>
      <c r="R86" s="16">
        <f t="shared" si="3"/>
        <v>0</v>
      </c>
    </row>
    <row r="87" spans="1:19" ht="18.75" customHeight="1" x14ac:dyDescent="0.15">
      <c r="A87" s="25"/>
      <c r="B87" s="26"/>
      <c r="C87" s="23" t="s">
        <v>51</v>
      </c>
      <c r="D87" s="27"/>
      <c r="E87" s="16">
        <f t="shared" ref="E87:R87" si="4">SUM(E34:E34)</f>
        <v>3.2</v>
      </c>
      <c r="F87" s="16">
        <f t="shared" si="4"/>
        <v>6.4</v>
      </c>
      <c r="G87" s="16">
        <f t="shared" si="4"/>
        <v>0</v>
      </c>
      <c r="H87" s="16">
        <f t="shared" si="4"/>
        <v>0</v>
      </c>
      <c r="I87" s="16">
        <f t="shared" si="4"/>
        <v>0</v>
      </c>
      <c r="J87" s="16">
        <f t="shared" si="4"/>
        <v>9.6</v>
      </c>
      <c r="K87" s="16">
        <f t="shared" si="4"/>
        <v>0</v>
      </c>
      <c r="L87" s="16">
        <f t="shared" si="4"/>
        <v>1.6</v>
      </c>
      <c r="M87" s="16">
        <f t="shared" si="4"/>
        <v>0.8</v>
      </c>
      <c r="N87" s="16">
        <f t="shared" si="4"/>
        <v>3.2</v>
      </c>
      <c r="O87" s="16">
        <f t="shared" si="4"/>
        <v>0</v>
      </c>
      <c r="P87" s="16">
        <f t="shared" si="4"/>
        <v>0.8</v>
      </c>
      <c r="Q87" s="16">
        <f t="shared" si="4"/>
        <v>0</v>
      </c>
      <c r="R87" s="16">
        <f t="shared" si="4"/>
        <v>0</v>
      </c>
    </row>
    <row r="88" spans="1:19" ht="18.75" customHeight="1" x14ac:dyDescent="0.15">
      <c r="A88" s="25"/>
      <c r="B88" s="26"/>
      <c r="C88" s="23" t="s">
        <v>53</v>
      </c>
      <c r="D88" s="27"/>
      <c r="E88" s="16">
        <f t="shared" ref="E88:R88" si="5">SUM(E35:E67)</f>
        <v>3369.6000000000004</v>
      </c>
      <c r="F88" s="16">
        <f t="shared" si="5"/>
        <v>8001.6</v>
      </c>
      <c r="G88" s="16">
        <f t="shared" si="5"/>
        <v>6252.8</v>
      </c>
      <c r="H88" s="16">
        <f t="shared" si="5"/>
        <v>4656.0000000000009</v>
      </c>
      <c r="I88" s="16">
        <f t="shared" si="5"/>
        <v>5228.7999999999984</v>
      </c>
      <c r="J88" s="16">
        <f t="shared" si="5"/>
        <v>5899.2</v>
      </c>
      <c r="K88" s="16">
        <f t="shared" si="5"/>
        <v>5984.8</v>
      </c>
      <c r="L88" s="16">
        <f t="shared" si="5"/>
        <v>7176</v>
      </c>
      <c r="M88" s="16">
        <f t="shared" si="5"/>
        <v>862</v>
      </c>
      <c r="N88" s="16">
        <f t="shared" si="5"/>
        <v>95.2</v>
      </c>
      <c r="O88" s="16">
        <f t="shared" si="5"/>
        <v>184.8</v>
      </c>
      <c r="P88" s="16">
        <f t="shared" si="5"/>
        <v>159.19999999999999</v>
      </c>
      <c r="Q88" s="16">
        <f t="shared" si="5"/>
        <v>210.39999999999998</v>
      </c>
      <c r="R88" s="16">
        <f t="shared" si="5"/>
        <v>183.2</v>
      </c>
    </row>
    <row r="89" spans="1:19" ht="18.75" customHeight="1" x14ac:dyDescent="0.15">
      <c r="A89" s="25"/>
      <c r="B89" s="26"/>
      <c r="C89" s="23" t="s">
        <v>112</v>
      </c>
      <c r="D89" s="27"/>
      <c r="E89" s="16">
        <f t="shared" ref="E89:R89" si="6">SUM(E68)</f>
        <v>12.8</v>
      </c>
      <c r="F89" s="16">
        <f t="shared" si="6"/>
        <v>0</v>
      </c>
      <c r="G89" s="16">
        <f t="shared" si="6"/>
        <v>6.4</v>
      </c>
      <c r="H89" s="16">
        <f t="shared" si="6"/>
        <v>25.6</v>
      </c>
      <c r="I89" s="16">
        <f t="shared" si="6"/>
        <v>3.2</v>
      </c>
      <c r="J89" s="16">
        <f t="shared" si="6"/>
        <v>3.2</v>
      </c>
      <c r="K89" s="16">
        <f t="shared" si="6"/>
        <v>6.4</v>
      </c>
      <c r="L89" s="16">
        <f t="shared" si="6"/>
        <v>9.6</v>
      </c>
      <c r="M89" s="16">
        <f t="shared" si="6"/>
        <v>0</v>
      </c>
      <c r="N89" s="16">
        <f t="shared" si="6"/>
        <v>0</v>
      </c>
      <c r="O89" s="16">
        <f t="shared" si="6"/>
        <v>0.8</v>
      </c>
      <c r="P89" s="16">
        <f t="shared" si="6"/>
        <v>0.4</v>
      </c>
      <c r="Q89" s="16">
        <f t="shared" si="6"/>
        <v>0.8</v>
      </c>
      <c r="R89" s="16">
        <f t="shared" si="6"/>
        <v>3.2</v>
      </c>
    </row>
    <row r="90" spans="1:19" ht="18.75" customHeight="1" x14ac:dyDescent="0.15">
      <c r="A90" s="25"/>
      <c r="B90" s="26"/>
      <c r="C90" s="23" t="s">
        <v>89</v>
      </c>
      <c r="D90" s="27"/>
      <c r="E90" s="16">
        <f t="shared" ref="E90:R91" si="7">SUM(E69)</f>
        <v>9.6</v>
      </c>
      <c r="F90" s="16">
        <f t="shared" si="7"/>
        <v>1.6</v>
      </c>
      <c r="G90" s="16">
        <f t="shared" si="7"/>
        <v>9.6</v>
      </c>
      <c r="H90" s="16">
        <f t="shared" si="7"/>
        <v>6.4</v>
      </c>
      <c r="I90" s="16">
        <f t="shared" si="7"/>
        <v>0</v>
      </c>
      <c r="J90" s="16">
        <f t="shared" si="7"/>
        <v>3.2</v>
      </c>
      <c r="K90" s="16">
        <f t="shared" si="7"/>
        <v>3.2</v>
      </c>
      <c r="L90" s="16">
        <f t="shared" si="7"/>
        <v>3.2</v>
      </c>
      <c r="M90" s="16">
        <f t="shared" si="7"/>
        <v>1.6</v>
      </c>
      <c r="N90" s="16">
        <f t="shared" si="7"/>
        <v>0</v>
      </c>
      <c r="O90" s="16">
        <f t="shared" si="7"/>
        <v>1.6</v>
      </c>
      <c r="P90" s="16">
        <f t="shared" si="7"/>
        <v>0</v>
      </c>
      <c r="Q90" s="16">
        <f t="shared" si="7"/>
        <v>0</v>
      </c>
      <c r="R90" s="16">
        <f t="shared" si="7"/>
        <v>1.6</v>
      </c>
    </row>
    <row r="91" spans="1:19" ht="18.75" customHeight="1" x14ac:dyDescent="0.15">
      <c r="A91" s="25"/>
      <c r="B91" s="26"/>
      <c r="C91" s="23" t="s">
        <v>114</v>
      </c>
      <c r="D91" s="27"/>
      <c r="E91" s="16">
        <f t="shared" si="7"/>
        <v>281.60000000000002</v>
      </c>
      <c r="F91" s="16">
        <f t="shared" si="7"/>
        <v>89.6</v>
      </c>
      <c r="G91" s="16">
        <f t="shared" si="7"/>
        <v>32</v>
      </c>
      <c r="H91" s="16">
        <f t="shared" si="7"/>
        <v>320</v>
      </c>
      <c r="I91" s="16">
        <f t="shared" si="7"/>
        <v>128</v>
      </c>
      <c r="J91" s="16">
        <f t="shared" si="7"/>
        <v>54.4</v>
      </c>
      <c r="K91" s="16">
        <f t="shared" si="7"/>
        <v>54.4</v>
      </c>
      <c r="L91" s="16">
        <f t="shared" si="7"/>
        <v>70.400000000000006</v>
      </c>
      <c r="M91" s="16">
        <f t="shared" si="7"/>
        <v>67.2</v>
      </c>
      <c r="N91" s="16">
        <f t="shared" si="7"/>
        <v>19.2</v>
      </c>
      <c r="O91" s="16">
        <f t="shared" si="7"/>
        <v>9.6</v>
      </c>
      <c r="P91" s="16">
        <f t="shared" si="7"/>
        <v>8</v>
      </c>
      <c r="Q91" s="16">
        <f t="shared" si="7"/>
        <v>11.2</v>
      </c>
      <c r="R91" s="16">
        <f t="shared" si="7"/>
        <v>6.4</v>
      </c>
    </row>
    <row r="92" spans="1:19" ht="18.75" customHeight="1" x14ac:dyDescent="0.15">
      <c r="A92" s="25"/>
      <c r="B92" s="26"/>
      <c r="C92" s="23" t="s">
        <v>95</v>
      </c>
      <c r="D92" s="27"/>
      <c r="E92" s="16">
        <f t="shared" ref="E92:R92" si="8">SUM(E71:E72)</f>
        <v>2.4000000000000004</v>
      </c>
      <c r="F92" s="16">
        <f t="shared" si="8"/>
        <v>0</v>
      </c>
      <c r="G92" s="16">
        <f t="shared" si="8"/>
        <v>0.8</v>
      </c>
      <c r="H92" s="16">
        <f t="shared" si="8"/>
        <v>13.600000000000001</v>
      </c>
      <c r="I92" s="16">
        <f t="shared" si="8"/>
        <v>0</v>
      </c>
      <c r="J92" s="16">
        <f t="shared" si="8"/>
        <v>0.8</v>
      </c>
      <c r="K92" s="16">
        <f t="shared" si="8"/>
        <v>1.6</v>
      </c>
      <c r="L92" s="16">
        <f t="shared" si="8"/>
        <v>0</v>
      </c>
      <c r="M92" s="16">
        <f t="shared" si="8"/>
        <v>1.2000000000000002</v>
      </c>
      <c r="N92" s="16">
        <f t="shared" si="8"/>
        <v>0.4</v>
      </c>
      <c r="O92" s="16">
        <f t="shared" si="8"/>
        <v>8</v>
      </c>
      <c r="P92" s="16">
        <f t="shared" si="8"/>
        <v>4.8</v>
      </c>
      <c r="Q92" s="16">
        <f t="shared" si="8"/>
        <v>0</v>
      </c>
      <c r="R92" s="16">
        <f t="shared" si="8"/>
        <v>3.2</v>
      </c>
    </row>
    <row r="93" spans="1:19" ht="18.75" customHeight="1" x14ac:dyDescent="0.15">
      <c r="A93" s="25"/>
      <c r="B93" s="26"/>
      <c r="C93" s="23" t="s">
        <v>97</v>
      </c>
      <c r="D93" s="27"/>
      <c r="E93" s="16">
        <f t="shared" ref="E93:R93" si="9">SUM(E73:E75)</f>
        <v>17.600000000000001</v>
      </c>
      <c r="F93" s="16">
        <f t="shared" si="9"/>
        <v>4.8000000000000007</v>
      </c>
      <c r="G93" s="16">
        <f t="shared" si="9"/>
        <v>2.4000000000000004</v>
      </c>
      <c r="H93" s="16">
        <f t="shared" si="9"/>
        <v>4.8000000000000007</v>
      </c>
      <c r="I93" s="16">
        <f t="shared" si="9"/>
        <v>9.6</v>
      </c>
      <c r="J93" s="16">
        <f t="shared" si="9"/>
        <v>1.6</v>
      </c>
      <c r="K93" s="16">
        <f t="shared" si="9"/>
        <v>1.6</v>
      </c>
      <c r="L93" s="16">
        <f t="shared" si="9"/>
        <v>3.2</v>
      </c>
      <c r="M93" s="16">
        <f t="shared" si="9"/>
        <v>3.2</v>
      </c>
      <c r="N93" s="16">
        <f t="shared" si="9"/>
        <v>6.4</v>
      </c>
      <c r="O93" s="16">
        <f t="shared" si="9"/>
        <v>3.2</v>
      </c>
      <c r="P93" s="16">
        <f t="shared" si="9"/>
        <v>0.4</v>
      </c>
      <c r="Q93" s="16">
        <f t="shared" si="9"/>
        <v>1.6</v>
      </c>
      <c r="R93" s="16">
        <f t="shared" si="9"/>
        <v>3.6</v>
      </c>
    </row>
    <row r="94" spans="1:19" ht="18.75" customHeight="1" x14ac:dyDescent="0.15">
      <c r="A94" s="25"/>
      <c r="B94" s="26"/>
      <c r="C94" s="23" t="s">
        <v>102</v>
      </c>
      <c r="D94" s="27"/>
      <c r="E94" s="16">
        <f t="shared" ref="E94:R94" si="10">SUM(E76)</f>
        <v>3.2</v>
      </c>
      <c r="F94" s="16">
        <f t="shared" si="10"/>
        <v>0</v>
      </c>
      <c r="G94" s="16">
        <f t="shared" si="10"/>
        <v>1.6</v>
      </c>
      <c r="H94" s="16">
        <f t="shared" si="10"/>
        <v>3.2</v>
      </c>
      <c r="I94" s="16">
        <f t="shared" si="10"/>
        <v>0</v>
      </c>
      <c r="J94" s="16">
        <f t="shared" si="10"/>
        <v>3.2</v>
      </c>
      <c r="K94" s="16">
        <f t="shared" si="10"/>
        <v>3.2</v>
      </c>
      <c r="L94" s="16">
        <f t="shared" si="10"/>
        <v>0</v>
      </c>
      <c r="M94" s="16">
        <f t="shared" si="10"/>
        <v>0</v>
      </c>
      <c r="N94" s="16">
        <f t="shared" si="10"/>
        <v>0</v>
      </c>
      <c r="O94" s="16">
        <f t="shared" si="10"/>
        <v>0</v>
      </c>
      <c r="P94" s="16">
        <f t="shared" si="10"/>
        <v>0</v>
      </c>
      <c r="Q94" s="16">
        <f t="shared" si="10"/>
        <v>0</v>
      </c>
      <c r="R94" s="16">
        <f t="shared" si="10"/>
        <v>0.8</v>
      </c>
    </row>
    <row r="95" spans="1:19" ht="18.75" customHeight="1" x14ac:dyDescent="0.15">
      <c r="A95" s="25"/>
      <c r="B95" s="26"/>
      <c r="C95" s="23" t="s">
        <v>115</v>
      </c>
      <c r="D95" s="27"/>
      <c r="E95" s="16">
        <f t="shared" ref="E95:R95" si="11">SUM(E77:E77)</f>
        <v>0</v>
      </c>
      <c r="F95" s="16">
        <f t="shared" si="11"/>
        <v>0</v>
      </c>
      <c r="G95" s="16">
        <f t="shared" si="11"/>
        <v>0</v>
      </c>
      <c r="H95" s="16">
        <f t="shared" si="11"/>
        <v>0</v>
      </c>
      <c r="I95" s="16">
        <f t="shared" si="11"/>
        <v>0</v>
      </c>
      <c r="J95" s="16">
        <f t="shared" si="11"/>
        <v>0</v>
      </c>
      <c r="K95" s="16">
        <f t="shared" si="11"/>
        <v>0</v>
      </c>
      <c r="L95" s="16">
        <f t="shared" si="11"/>
        <v>0</v>
      </c>
      <c r="M95" s="16">
        <f t="shared" si="11"/>
        <v>0</v>
      </c>
      <c r="N95" s="16">
        <f t="shared" si="11"/>
        <v>0</v>
      </c>
      <c r="O95" s="16">
        <f t="shared" si="11"/>
        <v>0</v>
      </c>
      <c r="P95" s="16">
        <f t="shared" si="11"/>
        <v>0</v>
      </c>
      <c r="Q95" s="16">
        <f t="shared" si="11"/>
        <v>0.4</v>
      </c>
      <c r="R95" s="16">
        <f t="shared" si="11"/>
        <v>0</v>
      </c>
    </row>
    <row r="96" spans="1:19" ht="18.75" customHeight="1" x14ac:dyDescent="0.15">
      <c r="A96" s="25"/>
      <c r="B96" s="26"/>
      <c r="C96" s="23" t="s">
        <v>116</v>
      </c>
      <c r="D96" s="24"/>
      <c r="E96" s="16">
        <f t="shared" ref="E96:R96" si="12">SUM(E78)</f>
        <v>0</v>
      </c>
      <c r="F96" s="16">
        <f t="shared" si="12"/>
        <v>1.6</v>
      </c>
      <c r="G96" s="16">
        <f t="shared" si="12"/>
        <v>0</v>
      </c>
      <c r="H96" s="16">
        <f t="shared" si="12"/>
        <v>0</v>
      </c>
      <c r="I96" s="16">
        <f t="shared" si="12"/>
        <v>0</v>
      </c>
      <c r="J96" s="16">
        <f t="shared" si="12"/>
        <v>0</v>
      </c>
      <c r="K96" s="16">
        <f t="shared" si="12"/>
        <v>0</v>
      </c>
      <c r="L96" s="16">
        <f t="shared" si="12"/>
        <v>0</v>
      </c>
      <c r="M96" s="16">
        <f t="shared" si="12"/>
        <v>0</v>
      </c>
      <c r="N96" s="16">
        <f t="shared" si="12"/>
        <v>0</v>
      </c>
      <c r="O96" s="16">
        <f t="shared" si="12"/>
        <v>0.8</v>
      </c>
      <c r="P96" s="16">
        <f t="shared" si="12"/>
        <v>0</v>
      </c>
      <c r="Q96" s="16">
        <f t="shared" si="12"/>
        <v>0</v>
      </c>
      <c r="R96" s="16">
        <f t="shared" si="12"/>
        <v>0</v>
      </c>
    </row>
    <row r="97" spans="1:18" ht="18.75" customHeight="1" x14ac:dyDescent="0.15">
      <c r="A97" s="25"/>
      <c r="B97" s="26"/>
      <c r="C97" s="23" t="s">
        <v>117</v>
      </c>
      <c r="D97" s="24"/>
      <c r="E97" s="16">
        <f t="shared" ref="E97:R97" si="13">SUM(E79)</f>
        <v>0</v>
      </c>
      <c r="F97" s="16">
        <f t="shared" si="13"/>
        <v>0</v>
      </c>
      <c r="G97" s="16">
        <f t="shared" si="13"/>
        <v>0</v>
      </c>
      <c r="H97" s="16">
        <f t="shared" si="13"/>
        <v>0</v>
      </c>
      <c r="I97" s="16">
        <f t="shared" si="13"/>
        <v>0</v>
      </c>
      <c r="J97" s="16">
        <f t="shared" si="13"/>
        <v>0</v>
      </c>
      <c r="K97" s="16">
        <f t="shared" si="13"/>
        <v>0</v>
      </c>
      <c r="L97" s="16">
        <f t="shared" si="13"/>
        <v>0</v>
      </c>
      <c r="M97" s="16">
        <f t="shared" si="13"/>
        <v>0</v>
      </c>
      <c r="N97" s="16">
        <f t="shared" si="13"/>
        <v>0</v>
      </c>
      <c r="O97" s="16">
        <f t="shared" si="13"/>
        <v>0</v>
      </c>
      <c r="P97" s="16">
        <f t="shared" si="13"/>
        <v>0.8</v>
      </c>
      <c r="Q97" s="16">
        <f t="shared" si="13"/>
        <v>0</v>
      </c>
      <c r="R97" s="16">
        <f t="shared" si="13"/>
        <v>0</v>
      </c>
    </row>
    <row r="98" spans="1:18" ht="18.75" customHeight="1" x14ac:dyDescent="0.15">
      <c r="A98" s="25"/>
      <c r="B98" s="26"/>
      <c r="C98" s="23" t="s">
        <v>105</v>
      </c>
      <c r="D98" s="24"/>
      <c r="E98" s="16">
        <f t="shared" ref="E98:R98" si="14">SUM(E80:E81)</f>
        <v>0</v>
      </c>
      <c r="F98" s="16">
        <f t="shared" si="14"/>
        <v>3.2</v>
      </c>
      <c r="G98" s="16">
        <f t="shared" si="14"/>
        <v>0.8</v>
      </c>
      <c r="H98" s="16">
        <f t="shared" si="14"/>
        <v>0</v>
      </c>
      <c r="I98" s="16">
        <f t="shared" si="14"/>
        <v>0.8</v>
      </c>
      <c r="J98" s="16">
        <f t="shared" si="14"/>
        <v>0</v>
      </c>
      <c r="K98" s="16">
        <f t="shared" si="14"/>
        <v>0.8</v>
      </c>
      <c r="L98" s="16">
        <f t="shared" si="14"/>
        <v>0</v>
      </c>
      <c r="M98" s="16">
        <f t="shared" si="14"/>
        <v>0</v>
      </c>
      <c r="N98" s="16">
        <f t="shared" si="14"/>
        <v>0.8</v>
      </c>
      <c r="O98" s="16">
        <f t="shared" si="14"/>
        <v>0</v>
      </c>
      <c r="P98" s="16">
        <f t="shared" si="14"/>
        <v>0</v>
      </c>
      <c r="Q98" s="16">
        <f t="shared" si="14"/>
        <v>0</v>
      </c>
      <c r="R98" s="16">
        <f t="shared" si="14"/>
        <v>0</v>
      </c>
    </row>
    <row r="99" spans="1:18" ht="18.75" customHeight="1" x14ac:dyDescent="0.15">
      <c r="A99" s="28"/>
      <c r="B99" s="29"/>
      <c r="C99" s="23" t="s">
        <v>118</v>
      </c>
      <c r="D99" s="24"/>
      <c r="E99" s="16">
        <f t="shared" ref="E99:R99" si="15">SUM(E82)</f>
        <v>1.6</v>
      </c>
      <c r="F99" s="16">
        <f t="shared" si="15"/>
        <v>0</v>
      </c>
      <c r="G99" s="16">
        <f t="shared" si="15"/>
        <v>0</v>
      </c>
      <c r="H99" s="16">
        <f t="shared" si="15"/>
        <v>0</v>
      </c>
      <c r="I99" s="16">
        <f t="shared" si="15"/>
        <v>3.2</v>
      </c>
      <c r="J99" s="16">
        <f t="shared" si="15"/>
        <v>0</v>
      </c>
      <c r="K99" s="16">
        <f t="shared" si="15"/>
        <v>0</v>
      </c>
      <c r="L99" s="16">
        <f t="shared" si="15"/>
        <v>0</v>
      </c>
      <c r="M99" s="16">
        <f t="shared" si="15"/>
        <v>0</v>
      </c>
      <c r="N99" s="16">
        <f t="shared" si="15"/>
        <v>0</v>
      </c>
      <c r="O99" s="16">
        <f t="shared" si="15"/>
        <v>0</v>
      </c>
      <c r="P99" s="16">
        <f t="shared" si="15"/>
        <v>0</v>
      </c>
      <c r="Q99" s="16">
        <f t="shared" si="15"/>
        <v>0</v>
      </c>
      <c r="R99" s="16">
        <f t="shared" si="15"/>
        <v>0</v>
      </c>
    </row>
    <row r="100" spans="1:18" ht="18.75" customHeight="1" x14ac:dyDescent="0.15">
      <c r="A100" s="30" t="s">
        <v>119</v>
      </c>
      <c r="B100" s="30"/>
      <c r="C100" s="31" t="s">
        <v>120</v>
      </c>
      <c r="D100" s="31"/>
      <c r="E100" s="32" t="s">
        <v>121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1:18" ht="18.75" customHeight="1" x14ac:dyDescent="0.15">
      <c r="A101" s="35"/>
      <c r="B101" s="35"/>
      <c r="C101" s="31" t="s">
        <v>122</v>
      </c>
      <c r="D101" s="31"/>
      <c r="E101" s="32" t="s">
        <v>159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1:18" ht="18.75" customHeight="1" x14ac:dyDescent="0.15">
      <c r="A102" s="35"/>
      <c r="B102" s="35"/>
      <c r="C102" s="31" t="s">
        <v>124</v>
      </c>
      <c r="D102" s="31"/>
      <c r="E102" s="32" t="s">
        <v>125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1:18" ht="18.75" customHeight="1" x14ac:dyDescent="0.15">
      <c r="A103" s="36"/>
      <c r="B103" s="36"/>
      <c r="C103" s="31" t="s">
        <v>126</v>
      </c>
      <c r="D103" s="31"/>
      <c r="E103" s="32" t="s">
        <v>127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</row>
    <row r="104" spans="1:18" ht="18.75" customHeight="1" x14ac:dyDescent="0.15">
      <c r="A104" s="38" t="s">
        <v>128</v>
      </c>
      <c r="B104" s="39"/>
      <c r="C104" s="39"/>
      <c r="D104" s="39"/>
      <c r="E104" s="40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2"/>
    </row>
    <row r="105" spans="1:18" ht="18.75" customHeight="1" x14ac:dyDescent="0.15">
      <c r="A105" s="43"/>
      <c r="B105" s="1"/>
      <c r="C105" s="1"/>
      <c r="D105" s="1"/>
      <c r="E105" s="44">
        <f t="shared" ref="E105" si="16">E104*500</f>
        <v>0</v>
      </c>
      <c r="R105" s="45"/>
    </row>
    <row r="106" spans="1:18" ht="18.75" customHeight="1" x14ac:dyDescent="0.15">
      <c r="A106" s="46"/>
      <c r="B106" s="47"/>
      <c r="C106" s="47"/>
      <c r="D106" s="47"/>
      <c r="E106" s="48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50"/>
    </row>
    <row r="107" spans="1:18" x14ac:dyDescent="0.15">
      <c r="A107" s="2" t="s">
        <v>129</v>
      </c>
    </row>
    <row r="108" spans="1:18" x14ac:dyDescent="0.15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15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15">
      <c r="E110" s="17"/>
    </row>
  </sheetData>
  <mergeCells count="27">
    <mergeCell ref="A104:D104"/>
    <mergeCell ref="A105:D105"/>
    <mergeCell ref="A106:D106"/>
    <mergeCell ref="A102:B102"/>
    <mergeCell ref="C102:D102"/>
    <mergeCell ref="E102:R102"/>
    <mergeCell ref="A103:B103"/>
    <mergeCell ref="C103:D103"/>
    <mergeCell ref="E103:R103"/>
    <mergeCell ref="A100:B100"/>
    <mergeCell ref="C100:D100"/>
    <mergeCell ref="E100:R100"/>
    <mergeCell ref="A101:B101"/>
    <mergeCell ref="C101:D101"/>
    <mergeCell ref="E101:R101"/>
    <mergeCell ref="A8:D8"/>
    <mergeCell ref="A9:D9"/>
    <mergeCell ref="A10:D10"/>
    <mergeCell ref="E11:R11"/>
    <mergeCell ref="A83:D83"/>
    <mergeCell ref="A84:B99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showZeros="0" zoomScale="70" zoomScaleNormal="70" zoomScaleSheetLayoutView="70" workbookViewId="0">
      <selection activeCell="K29" sqref="K29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160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43984</v>
      </c>
      <c r="F5" s="51">
        <v>43984</v>
      </c>
      <c r="G5" s="51">
        <v>43984</v>
      </c>
      <c r="H5" s="51">
        <v>43984</v>
      </c>
      <c r="I5" s="51">
        <v>43984</v>
      </c>
      <c r="J5" s="51">
        <v>43984</v>
      </c>
      <c r="K5" s="51">
        <v>43984</v>
      </c>
      <c r="L5" s="51">
        <v>43985</v>
      </c>
      <c r="M5" s="51">
        <v>43985</v>
      </c>
      <c r="N5" s="51">
        <v>43986</v>
      </c>
      <c r="O5" s="51">
        <v>43986</v>
      </c>
      <c r="P5" s="51">
        <v>43986</v>
      </c>
      <c r="Q5" s="51">
        <v>43986</v>
      </c>
      <c r="R5" s="51">
        <v>43986</v>
      </c>
    </row>
    <row r="6" spans="1:19" ht="18.75" customHeight="1" x14ac:dyDescent="0.15">
      <c r="A6" s="6" t="s">
        <v>18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8.75" customHeight="1" x14ac:dyDescent="0.15">
      <c r="A7" s="6" t="s">
        <v>19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300</v>
      </c>
      <c r="F10" s="10">
        <v>200</v>
      </c>
      <c r="G10" s="10">
        <v>150</v>
      </c>
      <c r="H10" s="10">
        <v>100</v>
      </c>
      <c r="I10" s="10">
        <v>200</v>
      </c>
      <c r="J10" s="10">
        <v>100</v>
      </c>
      <c r="K10" s="10">
        <v>100</v>
      </c>
      <c r="L10" s="10">
        <v>100</v>
      </c>
      <c r="M10" s="10">
        <v>50</v>
      </c>
      <c r="N10" s="10">
        <v>100</v>
      </c>
      <c r="O10" s="10">
        <v>50</v>
      </c>
      <c r="P10" s="10">
        <v>50</v>
      </c>
      <c r="Q10" s="10">
        <v>50</v>
      </c>
      <c r="R10" s="10">
        <v>100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896</v>
      </c>
      <c r="F12" s="16">
        <v>1203.2</v>
      </c>
      <c r="G12" s="16">
        <v>332.8</v>
      </c>
      <c r="H12" s="16">
        <v>947.2</v>
      </c>
      <c r="I12" s="16">
        <v>896</v>
      </c>
      <c r="J12" s="16">
        <v>121.6</v>
      </c>
      <c r="K12" s="16">
        <v>742.4</v>
      </c>
      <c r="L12" s="16">
        <v>134.4</v>
      </c>
      <c r="M12" s="16">
        <v>243.2</v>
      </c>
      <c r="N12" s="16">
        <v>60.8</v>
      </c>
      <c r="O12" s="16">
        <v>20.8</v>
      </c>
      <c r="P12" s="16">
        <v>54.4</v>
      </c>
      <c r="Q12" s="16">
        <v>24</v>
      </c>
      <c r="R12" s="16">
        <v>9.6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/>
      <c r="F13" s="16">
        <v>1.6</v>
      </c>
      <c r="G13" s="16">
        <v>3.2</v>
      </c>
      <c r="H13" s="16">
        <v>3.2</v>
      </c>
      <c r="I13" s="16"/>
      <c r="J13" s="16">
        <v>0.8</v>
      </c>
      <c r="K13" s="16"/>
      <c r="L13" s="16"/>
      <c r="M13" s="16">
        <v>0.8</v>
      </c>
      <c r="N13" s="16"/>
      <c r="O13" s="16"/>
      <c r="P13" s="16"/>
      <c r="Q13" s="16"/>
      <c r="R13" s="16"/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/>
      <c r="F14" s="16">
        <v>3.2</v>
      </c>
      <c r="G14" s="16">
        <v>1.6</v>
      </c>
      <c r="H14" s="16">
        <v>0.8</v>
      </c>
      <c r="I14" s="16"/>
      <c r="J14" s="16">
        <v>1.6</v>
      </c>
      <c r="K14" s="16"/>
      <c r="L14" s="16">
        <v>1.6</v>
      </c>
      <c r="M14" s="16"/>
      <c r="N14" s="16">
        <v>1.6</v>
      </c>
      <c r="O14" s="16">
        <v>0.4</v>
      </c>
      <c r="P14" s="16">
        <v>0.8</v>
      </c>
      <c r="Q14" s="16">
        <v>6.4</v>
      </c>
      <c r="R14" s="16">
        <v>1.6</v>
      </c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3840</v>
      </c>
      <c r="F15" s="16">
        <v>1254.4000000000001</v>
      </c>
      <c r="G15" s="16">
        <v>403.2</v>
      </c>
      <c r="H15" s="16">
        <v>396.8</v>
      </c>
      <c r="I15" s="16">
        <v>665.6</v>
      </c>
      <c r="J15" s="16">
        <v>473.6</v>
      </c>
      <c r="K15" s="16">
        <v>217.6</v>
      </c>
      <c r="L15" s="16">
        <v>140.80000000000001</v>
      </c>
      <c r="M15" s="16">
        <v>22.4</v>
      </c>
      <c r="N15" s="16">
        <v>6.4</v>
      </c>
      <c r="O15" s="16">
        <v>0.8</v>
      </c>
      <c r="P15" s="16">
        <v>3.2</v>
      </c>
      <c r="Q15" s="16">
        <v>4.8</v>
      </c>
      <c r="R15" s="16">
        <v>0.8</v>
      </c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>
        <v>6.4</v>
      </c>
      <c r="F16" s="16">
        <v>3.2</v>
      </c>
      <c r="G16" s="16">
        <v>0.8</v>
      </c>
      <c r="H16" s="16">
        <v>3.2</v>
      </c>
      <c r="I16" s="16">
        <v>1.6</v>
      </c>
      <c r="J16" s="16">
        <v>1.6</v>
      </c>
      <c r="K16" s="16">
        <v>1.6</v>
      </c>
      <c r="L16" s="16">
        <v>0.8</v>
      </c>
      <c r="M16" s="16"/>
      <c r="N16" s="16"/>
      <c r="O16" s="16"/>
      <c r="P16" s="16">
        <v>0.4</v>
      </c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35</v>
      </c>
      <c r="E17" s="16"/>
      <c r="F17" s="16"/>
      <c r="G17" s="16">
        <v>1.6</v>
      </c>
      <c r="H17" s="16">
        <v>1.6</v>
      </c>
      <c r="I17" s="16"/>
      <c r="J17" s="16"/>
      <c r="K17" s="16">
        <v>1.6</v>
      </c>
      <c r="L17" s="16">
        <v>1.6</v>
      </c>
      <c r="M17" s="16"/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5" t="s">
        <v>161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v>0.4</v>
      </c>
      <c r="R18" s="16"/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>
        <v>6.4</v>
      </c>
      <c r="F19" s="16"/>
      <c r="G19" s="16">
        <v>3.2</v>
      </c>
      <c r="H19" s="16">
        <v>6.4</v>
      </c>
      <c r="I19" s="16">
        <v>12.8</v>
      </c>
      <c r="J19" s="16">
        <v>38.4</v>
      </c>
      <c r="K19" s="16">
        <v>3.2</v>
      </c>
      <c r="L19" s="16">
        <v>1.6</v>
      </c>
      <c r="M19" s="16"/>
      <c r="N19" s="16"/>
      <c r="O19" s="16">
        <v>1.6</v>
      </c>
      <c r="P19" s="16">
        <v>1.6</v>
      </c>
      <c r="Q19" s="16">
        <v>3.2</v>
      </c>
      <c r="R19" s="16">
        <v>0.8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294.39999999999998</v>
      </c>
      <c r="F20" s="16">
        <v>121.6</v>
      </c>
      <c r="G20" s="16">
        <v>19.2</v>
      </c>
      <c r="H20" s="16">
        <v>64</v>
      </c>
      <c r="I20" s="16">
        <v>44.8</v>
      </c>
      <c r="J20" s="16">
        <v>3.2</v>
      </c>
      <c r="K20" s="16">
        <v>32</v>
      </c>
      <c r="L20" s="16">
        <v>3.2</v>
      </c>
      <c r="M20" s="16">
        <v>6.4</v>
      </c>
      <c r="N20" s="16"/>
      <c r="O20" s="16"/>
      <c r="P20" s="16">
        <v>0.8</v>
      </c>
      <c r="Q20" s="16">
        <v>1.6</v>
      </c>
      <c r="R20" s="16">
        <v>3.2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5" t="s">
        <v>38</v>
      </c>
      <c r="E21" s="16">
        <v>896</v>
      </c>
      <c r="F21" s="16">
        <v>294.39999999999998</v>
      </c>
      <c r="G21" s="16">
        <v>294.39999999999998</v>
      </c>
      <c r="H21" s="16">
        <v>1203.2</v>
      </c>
      <c r="I21" s="16">
        <v>1100.8</v>
      </c>
      <c r="J21" s="16">
        <v>19.2</v>
      </c>
      <c r="K21" s="16">
        <v>384</v>
      </c>
      <c r="L21" s="16">
        <v>38.4</v>
      </c>
      <c r="M21" s="16">
        <v>89.6</v>
      </c>
      <c r="N21" s="16">
        <v>19.2</v>
      </c>
      <c r="O21" s="16">
        <v>3.2</v>
      </c>
      <c r="P21" s="16">
        <v>9.6</v>
      </c>
      <c r="Q21" s="16">
        <v>3.2</v>
      </c>
      <c r="R21" s="16">
        <v>1.6</v>
      </c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8" t="s">
        <v>138</v>
      </c>
      <c r="E22" s="16"/>
      <c r="F22" s="16"/>
      <c r="G22" s="16"/>
      <c r="H22" s="16"/>
      <c r="I22" s="16"/>
      <c r="J22" s="16"/>
      <c r="K22" s="16"/>
      <c r="L22" s="16"/>
      <c r="M22" s="16"/>
      <c r="N22" s="16">
        <v>0.4</v>
      </c>
      <c r="O22" s="16">
        <v>0.4</v>
      </c>
      <c r="P22" s="16">
        <v>0.8</v>
      </c>
      <c r="Q22" s="16">
        <v>0.4</v>
      </c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162</v>
      </c>
      <c r="E23" s="16"/>
      <c r="F23" s="16"/>
      <c r="G23" s="16">
        <v>0.8</v>
      </c>
      <c r="H23" s="16"/>
      <c r="I23" s="16">
        <v>1.6</v>
      </c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39</v>
      </c>
      <c r="E24" s="16">
        <v>6.4</v>
      </c>
      <c r="F24" s="16">
        <v>19.2</v>
      </c>
      <c r="G24" s="16">
        <v>6.4</v>
      </c>
      <c r="H24" s="16">
        <v>19.2</v>
      </c>
      <c r="I24" s="16"/>
      <c r="J24" s="16">
        <v>6.4</v>
      </c>
      <c r="K24" s="16"/>
      <c r="L24" s="16">
        <v>1.6</v>
      </c>
      <c r="M24" s="16">
        <v>1.6</v>
      </c>
      <c r="N24" s="16"/>
      <c r="O24" s="16">
        <v>0.8</v>
      </c>
      <c r="P24" s="16">
        <v>1.6</v>
      </c>
      <c r="Q24" s="16">
        <v>0.8</v>
      </c>
      <c r="R24" s="16"/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8" t="s">
        <v>40</v>
      </c>
      <c r="E25" s="16"/>
      <c r="F25" s="16"/>
      <c r="G25" s="16"/>
      <c r="H25" s="16"/>
      <c r="I25" s="16">
        <v>1.6</v>
      </c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12.8</v>
      </c>
      <c r="F26" s="16"/>
      <c r="G26" s="16"/>
      <c r="H26" s="16"/>
      <c r="I26" s="16"/>
      <c r="J26" s="16"/>
      <c r="K26" s="16">
        <v>3.2</v>
      </c>
      <c r="L26" s="16">
        <v>1.6</v>
      </c>
      <c r="M26" s="16">
        <v>6.4</v>
      </c>
      <c r="N26" s="16">
        <v>1.6</v>
      </c>
      <c r="O26" s="16">
        <v>3.2</v>
      </c>
      <c r="P26" s="16"/>
      <c r="Q26" s="16"/>
      <c r="R26" s="16"/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42</v>
      </c>
      <c r="E27" s="16"/>
      <c r="F27" s="16"/>
      <c r="G27" s="16"/>
      <c r="H27" s="16">
        <v>1.6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43</v>
      </c>
      <c r="E28" s="16">
        <v>6.4</v>
      </c>
      <c r="F28" s="16">
        <v>3.2</v>
      </c>
      <c r="G28" s="16">
        <v>0.8</v>
      </c>
      <c r="H28" s="16">
        <v>3.2</v>
      </c>
      <c r="I28" s="16">
        <v>1.6</v>
      </c>
      <c r="J28" s="16">
        <v>3.2</v>
      </c>
      <c r="K28" s="16">
        <v>1.6</v>
      </c>
      <c r="L28" s="16">
        <v>3.2</v>
      </c>
      <c r="M28" s="16">
        <v>1.6</v>
      </c>
      <c r="N28" s="16">
        <v>0.8</v>
      </c>
      <c r="O28" s="16">
        <v>0.4</v>
      </c>
      <c r="P28" s="16"/>
      <c r="Q28" s="16">
        <v>1.6</v>
      </c>
      <c r="R28" s="16">
        <v>0.4</v>
      </c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5" t="s">
        <v>45</v>
      </c>
      <c r="E29" s="16"/>
      <c r="F29" s="16"/>
      <c r="G29" s="16">
        <v>0.8</v>
      </c>
      <c r="H29" s="16"/>
      <c r="I29" s="16"/>
      <c r="J29" s="16">
        <v>1.6</v>
      </c>
      <c r="K29" s="16"/>
      <c r="L29" s="16">
        <v>1.6</v>
      </c>
      <c r="M29" s="16"/>
      <c r="N29" s="16">
        <v>0.8</v>
      </c>
      <c r="O29" s="16">
        <v>0.8</v>
      </c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139</v>
      </c>
      <c r="E30" s="16">
        <v>12.8</v>
      </c>
      <c r="F30" s="16">
        <v>19.2</v>
      </c>
      <c r="G30" s="16">
        <v>6.4</v>
      </c>
      <c r="H30" s="16"/>
      <c r="I30" s="16">
        <v>1.6</v>
      </c>
      <c r="J30" s="16">
        <v>19.2</v>
      </c>
      <c r="K30" s="16">
        <v>0.8</v>
      </c>
      <c r="L30" s="16"/>
      <c r="M30" s="16"/>
      <c r="N30" s="16"/>
      <c r="O30" s="16"/>
      <c r="P30" s="16">
        <v>1.6</v>
      </c>
      <c r="Q30" s="16">
        <v>0.8</v>
      </c>
      <c r="R30" s="16"/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8" t="s">
        <v>46</v>
      </c>
      <c r="E31" s="16">
        <v>64</v>
      </c>
      <c r="F31" s="16">
        <v>153.6</v>
      </c>
      <c r="G31" s="16">
        <v>576</v>
      </c>
      <c r="H31" s="16">
        <v>51.2</v>
      </c>
      <c r="I31" s="16">
        <v>44.8</v>
      </c>
      <c r="J31" s="16">
        <v>64</v>
      </c>
      <c r="K31" s="16">
        <v>76.8</v>
      </c>
      <c r="L31" s="16">
        <v>25.6</v>
      </c>
      <c r="M31" s="16">
        <v>3.2</v>
      </c>
      <c r="N31" s="16">
        <v>22.4</v>
      </c>
      <c r="O31" s="16">
        <v>1.6</v>
      </c>
      <c r="P31" s="16">
        <v>0.8</v>
      </c>
      <c r="Q31" s="16">
        <v>6.4</v>
      </c>
      <c r="R31" s="16">
        <v>3.2</v>
      </c>
      <c r="S31" s="17"/>
    </row>
    <row r="32" spans="1:19" ht="18.75" customHeight="1" x14ac:dyDescent="0.15">
      <c r="A32" s="15">
        <v>21</v>
      </c>
      <c r="B32" s="15" t="s">
        <v>30</v>
      </c>
      <c r="C32" s="15" t="s">
        <v>31</v>
      </c>
      <c r="D32" s="15" t="s">
        <v>47</v>
      </c>
      <c r="E32" s="16">
        <v>12.8</v>
      </c>
      <c r="F32" s="16">
        <v>6.4</v>
      </c>
      <c r="G32" s="16"/>
      <c r="H32" s="16"/>
      <c r="I32" s="16"/>
      <c r="J32" s="16"/>
      <c r="K32" s="16">
        <v>12.8</v>
      </c>
      <c r="L32" s="16">
        <v>12.8</v>
      </c>
      <c r="M32" s="16"/>
      <c r="N32" s="16"/>
      <c r="O32" s="16"/>
      <c r="P32" s="16"/>
      <c r="Q32" s="16"/>
      <c r="R32" s="16"/>
      <c r="S32" s="17"/>
    </row>
    <row r="33" spans="1:19" ht="18.75" customHeight="1" x14ac:dyDescent="0.15">
      <c r="A33" s="15">
        <v>22</v>
      </c>
      <c r="B33" s="15" t="s">
        <v>48</v>
      </c>
      <c r="C33" s="15" t="s">
        <v>49</v>
      </c>
      <c r="D33" s="18" t="s">
        <v>140</v>
      </c>
      <c r="E33" s="16"/>
      <c r="F33" s="16"/>
      <c r="G33" s="16"/>
      <c r="H33" s="16"/>
      <c r="I33" s="16"/>
      <c r="J33" s="16"/>
      <c r="K33" s="16"/>
      <c r="L33" s="16"/>
      <c r="M33" s="16"/>
      <c r="N33" s="16">
        <v>0.4</v>
      </c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51</v>
      </c>
      <c r="D34" s="18" t="s">
        <v>52</v>
      </c>
      <c r="E34" s="16">
        <v>12.8</v>
      </c>
      <c r="F34" s="16">
        <v>6.4</v>
      </c>
      <c r="G34" s="16"/>
      <c r="H34" s="16"/>
      <c r="I34" s="16">
        <v>12.8</v>
      </c>
      <c r="J34" s="16"/>
      <c r="K34" s="16">
        <v>1.6</v>
      </c>
      <c r="L34" s="16"/>
      <c r="M34" s="16"/>
      <c r="N34" s="16"/>
      <c r="O34" s="16"/>
      <c r="P34" s="16"/>
      <c r="Q34" s="16"/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55</v>
      </c>
      <c r="E35" s="16">
        <v>18176</v>
      </c>
      <c r="F35" s="16">
        <v>13568</v>
      </c>
      <c r="G35" s="16">
        <v>4864</v>
      </c>
      <c r="H35" s="16">
        <v>2688</v>
      </c>
      <c r="I35" s="16">
        <v>5632</v>
      </c>
      <c r="J35" s="16">
        <v>512</v>
      </c>
      <c r="K35" s="16">
        <v>704</v>
      </c>
      <c r="L35" s="16">
        <v>179.2</v>
      </c>
      <c r="M35" s="16">
        <v>153.6</v>
      </c>
      <c r="N35" s="16">
        <v>28.8</v>
      </c>
      <c r="O35" s="16">
        <v>14.4</v>
      </c>
      <c r="P35" s="16"/>
      <c r="Q35" s="16">
        <v>17.600000000000001</v>
      </c>
      <c r="R35" s="16">
        <v>20.8</v>
      </c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5" t="s">
        <v>57</v>
      </c>
      <c r="E36" s="16">
        <v>12.8</v>
      </c>
      <c r="F36" s="16">
        <v>12.8</v>
      </c>
      <c r="G36" s="16">
        <v>3.2</v>
      </c>
      <c r="H36" s="16">
        <v>1.6</v>
      </c>
      <c r="I36" s="16">
        <v>12.8</v>
      </c>
      <c r="J36" s="16">
        <v>3.2</v>
      </c>
      <c r="K36" s="16">
        <v>12.8</v>
      </c>
      <c r="L36" s="16">
        <v>3.2</v>
      </c>
      <c r="M36" s="16">
        <v>1.6</v>
      </c>
      <c r="N36" s="16">
        <v>0.8</v>
      </c>
      <c r="O36" s="16">
        <v>1.6</v>
      </c>
      <c r="P36" s="16">
        <v>1.6</v>
      </c>
      <c r="Q36" s="16">
        <v>0.8</v>
      </c>
      <c r="R36" s="16">
        <v>0.8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5" t="s">
        <v>58</v>
      </c>
      <c r="E37" s="16"/>
      <c r="F37" s="16">
        <v>3.2</v>
      </c>
      <c r="G37" s="16">
        <v>6.4</v>
      </c>
      <c r="H37" s="16">
        <v>6.4</v>
      </c>
      <c r="I37" s="16">
        <v>3.2</v>
      </c>
      <c r="J37" s="16">
        <v>1.6</v>
      </c>
      <c r="K37" s="16">
        <v>3.2</v>
      </c>
      <c r="L37" s="16"/>
      <c r="M37" s="16"/>
      <c r="N37" s="16">
        <v>6.4</v>
      </c>
      <c r="O37" s="16"/>
      <c r="P37" s="16"/>
      <c r="Q37" s="16"/>
      <c r="R37" s="16"/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59</v>
      </c>
      <c r="E38" s="16">
        <v>435.2</v>
      </c>
      <c r="F38" s="16">
        <v>236.8</v>
      </c>
      <c r="G38" s="16">
        <v>185.6</v>
      </c>
      <c r="H38" s="16">
        <v>960</v>
      </c>
      <c r="I38" s="16">
        <v>742.4</v>
      </c>
      <c r="J38" s="16">
        <v>729.6</v>
      </c>
      <c r="K38" s="16">
        <v>947.2</v>
      </c>
      <c r="L38" s="16">
        <v>947.2</v>
      </c>
      <c r="M38" s="16">
        <v>1126.4000000000001</v>
      </c>
      <c r="N38" s="16">
        <v>1459.2</v>
      </c>
      <c r="O38" s="16">
        <v>192</v>
      </c>
      <c r="P38" s="16">
        <v>230.4</v>
      </c>
      <c r="Q38" s="16">
        <v>217.6</v>
      </c>
      <c r="R38" s="16">
        <v>124.8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163</v>
      </c>
      <c r="E39" s="16"/>
      <c r="F39" s="16"/>
      <c r="G39" s="16"/>
      <c r="H39" s="16"/>
      <c r="I39" s="16"/>
      <c r="J39" s="16">
        <v>12.8</v>
      </c>
      <c r="K39" s="16"/>
      <c r="L39" s="16"/>
      <c r="M39" s="16"/>
      <c r="N39" s="16"/>
      <c r="O39" s="16"/>
      <c r="P39" s="16"/>
      <c r="Q39" s="16"/>
      <c r="R39" s="16"/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5" t="s">
        <v>60</v>
      </c>
      <c r="E40" s="16"/>
      <c r="F40" s="16">
        <v>1.6</v>
      </c>
      <c r="G40" s="16"/>
      <c r="H40" s="16"/>
      <c r="I40" s="16"/>
      <c r="J40" s="16"/>
      <c r="K40" s="16">
        <v>0.8</v>
      </c>
      <c r="L40" s="16"/>
      <c r="M40" s="16"/>
      <c r="N40" s="16"/>
      <c r="O40" s="16"/>
      <c r="P40" s="16"/>
      <c r="Q40" s="16"/>
      <c r="R40" s="16"/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142</v>
      </c>
      <c r="E41" s="16"/>
      <c r="F41" s="16"/>
      <c r="G41" s="16"/>
      <c r="H41" s="16"/>
      <c r="I41" s="16"/>
      <c r="J41" s="16"/>
      <c r="K41" s="16"/>
      <c r="L41" s="16"/>
      <c r="M41" s="16"/>
      <c r="N41" s="16">
        <v>0.8</v>
      </c>
      <c r="O41" s="16"/>
      <c r="P41" s="16"/>
      <c r="Q41" s="16"/>
      <c r="R41" s="16">
        <v>0.4</v>
      </c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164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>
        <v>0.4</v>
      </c>
      <c r="P42" s="16"/>
      <c r="Q42" s="16"/>
      <c r="R42" s="16">
        <v>0.8</v>
      </c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62</v>
      </c>
      <c r="E43" s="16">
        <v>3.2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63</v>
      </c>
      <c r="E44" s="16">
        <v>6.4</v>
      </c>
      <c r="F44" s="16">
        <v>12.8</v>
      </c>
      <c r="G44" s="16">
        <v>3.2</v>
      </c>
      <c r="H44" s="16">
        <v>51.2</v>
      </c>
      <c r="I44" s="16"/>
      <c r="J44" s="16">
        <v>12.8</v>
      </c>
      <c r="K44" s="16">
        <v>25.6</v>
      </c>
      <c r="L44" s="16">
        <v>19.2</v>
      </c>
      <c r="M44" s="16"/>
      <c r="N44" s="16"/>
      <c r="O44" s="16"/>
      <c r="P44" s="16"/>
      <c r="Q44" s="16">
        <v>1.6</v>
      </c>
      <c r="R44" s="16">
        <v>1.6</v>
      </c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165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>
        <v>3.2</v>
      </c>
      <c r="P45" s="16"/>
      <c r="Q45" s="16"/>
      <c r="R45" s="16"/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64</v>
      </c>
      <c r="E46" s="16"/>
      <c r="F46" s="16"/>
      <c r="G46" s="16"/>
      <c r="H46" s="16"/>
      <c r="I46" s="16"/>
      <c r="J46" s="16"/>
      <c r="K46" s="16">
        <v>0.8</v>
      </c>
      <c r="L46" s="16"/>
      <c r="M46" s="16"/>
      <c r="N46" s="16">
        <v>0.8</v>
      </c>
      <c r="O46" s="16">
        <v>0.8</v>
      </c>
      <c r="P46" s="16">
        <v>3.2</v>
      </c>
      <c r="Q46" s="16"/>
      <c r="R46" s="16">
        <v>0.8</v>
      </c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65</v>
      </c>
      <c r="E47" s="16">
        <v>1.6</v>
      </c>
      <c r="F47" s="16"/>
      <c r="G47" s="16">
        <v>12.8</v>
      </c>
      <c r="H47" s="16">
        <v>25.6</v>
      </c>
      <c r="I47" s="16">
        <v>3.2</v>
      </c>
      <c r="J47" s="16"/>
      <c r="K47" s="16"/>
      <c r="L47" s="16">
        <v>1.6</v>
      </c>
      <c r="M47" s="16">
        <v>9.6</v>
      </c>
      <c r="N47" s="16">
        <v>6.4</v>
      </c>
      <c r="O47" s="16">
        <v>6.4</v>
      </c>
      <c r="P47" s="16"/>
      <c r="Q47" s="16"/>
      <c r="R47" s="16">
        <v>4.8</v>
      </c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143</v>
      </c>
      <c r="E48" s="16">
        <v>76.8</v>
      </c>
      <c r="F48" s="16">
        <v>51.2</v>
      </c>
      <c r="G48" s="16">
        <v>294.39999999999998</v>
      </c>
      <c r="H48" s="16">
        <v>281.60000000000002</v>
      </c>
      <c r="I48" s="16">
        <v>115.2</v>
      </c>
      <c r="J48" s="16">
        <v>1600</v>
      </c>
      <c r="K48" s="16">
        <v>2048</v>
      </c>
      <c r="L48" s="16">
        <v>1740.8</v>
      </c>
      <c r="M48" s="16">
        <v>1408</v>
      </c>
      <c r="N48" s="16">
        <v>1331.2</v>
      </c>
      <c r="O48" s="16">
        <v>3.2</v>
      </c>
      <c r="P48" s="16"/>
      <c r="Q48" s="16"/>
      <c r="R48" s="16">
        <v>3.2</v>
      </c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66</v>
      </c>
      <c r="E49" s="16">
        <v>6.4</v>
      </c>
      <c r="F49" s="16">
        <v>3.2</v>
      </c>
      <c r="G49" s="16"/>
      <c r="H49" s="16"/>
      <c r="I49" s="16">
        <v>12.8</v>
      </c>
      <c r="J49" s="16">
        <v>25.6</v>
      </c>
      <c r="K49" s="16"/>
      <c r="L49" s="16"/>
      <c r="M49" s="16"/>
      <c r="N49" s="16">
        <v>6.4</v>
      </c>
      <c r="O49" s="16"/>
      <c r="P49" s="16">
        <v>0.4</v>
      </c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166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0.8</v>
      </c>
      <c r="Q50" s="16"/>
      <c r="R50" s="16"/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167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>
        <v>4.8</v>
      </c>
      <c r="P51" s="16"/>
      <c r="Q51" s="16"/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68</v>
      </c>
      <c r="E52" s="16"/>
      <c r="F52" s="16"/>
      <c r="G52" s="16"/>
      <c r="H52" s="16"/>
      <c r="I52" s="16">
        <v>3.2</v>
      </c>
      <c r="J52" s="16"/>
      <c r="K52" s="16"/>
      <c r="L52" s="16"/>
      <c r="M52" s="16"/>
      <c r="N52" s="16"/>
      <c r="O52" s="16">
        <v>3.2</v>
      </c>
      <c r="P52" s="16">
        <v>0.4</v>
      </c>
      <c r="Q52" s="16">
        <v>0.4</v>
      </c>
      <c r="R52" s="16">
        <v>3.2</v>
      </c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70</v>
      </c>
      <c r="E53" s="16"/>
      <c r="F53" s="16"/>
      <c r="G53" s="16"/>
      <c r="H53" s="16"/>
      <c r="I53" s="16"/>
      <c r="J53" s="16"/>
      <c r="K53" s="16"/>
      <c r="L53" s="16"/>
      <c r="M53" s="16"/>
      <c r="N53" s="16">
        <v>3.2</v>
      </c>
      <c r="O53" s="16"/>
      <c r="P53" s="16"/>
      <c r="Q53" s="16"/>
      <c r="R53" s="16">
        <v>3.2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71</v>
      </c>
      <c r="E54" s="16">
        <v>6.4</v>
      </c>
      <c r="F54" s="16">
        <v>44.8</v>
      </c>
      <c r="G54" s="16">
        <v>6.4</v>
      </c>
      <c r="H54" s="16">
        <v>12.8</v>
      </c>
      <c r="I54" s="16">
        <v>32</v>
      </c>
      <c r="J54" s="16">
        <v>44.8</v>
      </c>
      <c r="K54" s="16">
        <v>83.2</v>
      </c>
      <c r="L54" s="16">
        <v>89.6</v>
      </c>
      <c r="M54" s="16"/>
      <c r="N54" s="16"/>
      <c r="O54" s="16"/>
      <c r="P54" s="16"/>
      <c r="Q54" s="16"/>
      <c r="R54" s="16"/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73</v>
      </c>
      <c r="E55" s="16"/>
      <c r="F55" s="16">
        <v>25.6</v>
      </c>
      <c r="G55" s="16"/>
      <c r="H55" s="16"/>
      <c r="I55" s="16">
        <v>19.2</v>
      </c>
      <c r="J55" s="16"/>
      <c r="K55" s="16"/>
      <c r="L55" s="16"/>
      <c r="M55" s="16"/>
      <c r="N55" s="16"/>
      <c r="O55" s="16"/>
      <c r="P55" s="16">
        <v>8</v>
      </c>
      <c r="Q55" s="16"/>
      <c r="R55" s="16"/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5" t="s">
        <v>74</v>
      </c>
      <c r="E56" s="16"/>
      <c r="F56" s="16">
        <v>12.8</v>
      </c>
      <c r="G56" s="16"/>
      <c r="H56" s="16"/>
      <c r="I56" s="16"/>
      <c r="J56" s="16"/>
      <c r="K56" s="16">
        <v>25.6</v>
      </c>
      <c r="L56" s="16">
        <v>12.8</v>
      </c>
      <c r="M56" s="16"/>
      <c r="N56" s="16"/>
      <c r="O56" s="16">
        <v>9.6</v>
      </c>
      <c r="P56" s="16">
        <v>3.2</v>
      </c>
      <c r="Q56" s="16"/>
      <c r="R56" s="16">
        <v>4.8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75</v>
      </c>
      <c r="E57" s="16">
        <v>1.6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8" t="s">
        <v>76</v>
      </c>
      <c r="E58" s="16"/>
      <c r="F58" s="16"/>
      <c r="G58" s="16"/>
      <c r="H58" s="16"/>
      <c r="I58" s="16"/>
      <c r="J58" s="16">
        <v>6.4</v>
      </c>
      <c r="K58" s="16"/>
      <c r="L58" s="16"/>
      <c r="M58" s="16"/>
      <c r="N58" s="16"/>
      <c r="O58" s="16"/>
      <c r="P58" s="16"/>
      <c r="Q58" s="16"/>
      <c r="R58" s="16"/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77</v>
      </c>
      <c r="E59" s="16">
        <v>76.8</v>
      </c>
      <c r="F59" s="16">
        <v>38.4</v>
      </c>
      <c r="G59" s="16">
        <v>6.4</v>
      </c>
      <c r="H59" s="16">
        <v>51.2</v>
      </c>
      <c r="I59" s="16">
        <v>51.2</v>
      </c>
      <c r="J59" s="16">
        <v>179.2</v>
      </c>
      <c r="K59" s="16">
        <v>76.8</v>
      </c>
      <c r="L59" s="16">
        <v>25.6</v>
      </c>
      <c r="M59" s="16">
        <v>64</v>
      </c>
      <c r="N59" s="16">
        <v>25.6</v>
      </c>
      <c r="O59" s="16"/>
      <c r="P59" s="16"/>
      <c r="Q59" s="16"/>
      <c r="R59" s="16">
        <v>6.4</v>
      </c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5" t="s">
        <v>148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>
        <v>0.8</v>
      </c>
      <c r="P60" s="16"/>
      <c r="Q60" s="16"/>
      <c r="R60" s="16"/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5" t="s">
        <v>78</v>
      </c>
      <c r="E61" s="16"/>
      <c r="F61" s="16"/>
      <c r="G61" s="16"/>
      <c r="H61" s="16"/>
      <c r="I61" s="16"/>
      <c r="J61" s="16"/>
      <c r="K61" s="16"/>
      <c r="L61" s="16"/>
      <c r="M61" s="16">
        <v>1.6</v>
      </c>
      <c r="N61" s="16">
        <v>1.6</v>
      </c>
      <c r="O61" s="16">
        <v>0.4</v>
      </c>
      <c r="P61" s="16"/>
      <c r="Q61" s="16">
        <v>6.4</v>
      </c>
      <c r="R61" s="16">
        <v>0.4</v>
      </c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5" t="s">
        <v>79</v>
      </c>
      <c r="E62" s="16"/>
      <c r="F62" s="16">
        <v>3.2</v>
      </c>
      <c r="G62" s="16"/>
      <c r="H62" s="16">
        <v>0.8</v>
      </c>
      <c r="I62" s="16">
        <v>3.2</v>
      </c>
      <c r="J62" s="16"/>
      <c r="K62" s="16"/>
      <c r="L62" s="16">
        <v>1.6</v>
      </c>
      <c r="M62" s="16">
        <v>12.8</v>
      </c>
      <c r="N62" s="16">
        <v>6.4</v>
      </c>
      <c r="O62" s="16"/>
      <c r="P62" s="16"/>
      <c r="Q62" s="16"/>
      <c r="R62" s="16"/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8" t="s">
        <v>80</v>
      </c>
      <c r="E63" s="16">
        <v>1.6</v>
      </c>
      <c r="F63" s="16"/>
      <c r="G63" s="16">
        <v>6.4</v>
      </c>
      <c r="H63" s="16"/>
      <c r="I63" s="16"/>
      <c r="J63" s="16">
        <v>3.2</v>
      </c>
      <c r="K63" s="16">
        <v>1.6</v>
      </c>
      <c r="L63" s="16"/>
      <c r="M63" s="16">
        <v>0.8</v>
      </c>
      <c r="N63" s="16">
        <v>0.8</v>
      </c>
      <c r="O63" s="16">
        <v>9.6</v>
      </c>
      <c r="P63" s="16">
        <v>1.6</v>
      </c>
      <c r="Q63" s="16">
        <v>4.8</v>
      </c>
      <c r="R63" s="16">
        <v>1.6</v>
      </c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5" t="s">
        <v>81</v>
      </c>
      <c r="E64" s="16">
        <v>6.4</v>
      </c>
      <c r="F64" s="16"/>
      <c r="G64" s="16">
        <v>3.2</v>
      </c>
      <c r="H64" s="16">
        <v>1.6</v>
      </c>
      <c r="I64" s="16">
        <v>1.6</v>
      </c>
      <c r="J64" s="16">
        <v>19.2</v>
      </c>
      <c r="K64" s="16">
        <v>25.6</v>
      </c>
      <c r="L64" s="16">
        <v>3.2</v>
      </c>
      <c r="M64" s="16">
        <v>25.6</v>
      </c>
      <c r="N64" s="16">
        <v>35.200000000000003</v>
      </c>
      <c r="O64" s="16">
        <v>11.2</v>
      </c>
      <c r="P64" s="16">
        <v>8</v>
      </c>
      <c r="Q64" s="16">
        <v>8</v>
      </c>
      <c r="R64" s="16">
        <v>4.8</v>
      </c>
      <c r="S64" s="17"/>
    </row>
    <row r="65" spans="1:19" ht="18.75" customHeight="1" x14ac:dyDescent="0.15">
      <c r="A65" s="15">
        <v>54</v>
      </c>
      <c r="B65" s="15" t="s">
        <v>85</v>
      </c>
      <c r="C65" s="15" t="s">
        <v>86</v>
      </c>
      <c r="D65" s="15" t="s">
        <v>87</v>
      </c>
      <c r="E65" s="16">
        <v>51.2</v>
      </c>
      <c r="F65" s="16">
        <v>32</v>
      </c>
      <c r="G65" s="16">
        <v>12.8</v>
      </c>
      <c r="H65" s="16">
        <v>19.2</v>
      </c>
      <c r="I65" s="16">
        <v>96</v>
      </c>
      <c r="J65" s="16">
        <v>12.8</v>
      </c>
      <c r="K65" s="16">
        <v>25.6</v>
      </c>
      <c r="L65" s="16">
        <v>25.6</v>
      </c>
      <c r="M65" s="16">
        <v>6.4</v>
      </c>
      <c r="N65" s="16"/>
      <c r="O65" s="16"/>
      <c r="P65" s="16">
        <v>3.2</v>
      </c>
      <c r="Q65" s="16">
        <v>0.8</v>
      </c>
      <c r="R65" s="16"/>
      <c r="S65" s="17"/>
    </row>
    <row r="66" spans="1:19" ht="18.75" customHeight="1" x14ac:dyDescent="0.15">
      <c r="A66" s="15">
        <v>55</v>
      </c>
      <c r="B66" s="15" t="s">
        <v>88</v>
      </c>
      <c r="C66" s="15" t="s">
        <v>89</v>
      </c>
      <c r="D66" s="15" t="s">
        <v>90</v>
      </c>
      <c r="E66" s="16"/>
      <c r="F66" s="16"/>
      <c r="G66" s="16"/>
      <c r="H66" s="16"/>
      <c r="I66" s="16"/>
      <c r="J66" s="16"/>
      <c r="K66" s="16"/>
      <c r="L66" s="16">
        <v>3.2</v>
      </c>
      <c r="M66" s="16"/>
      <c r="N66" s="16">
        <v>3.2</v>
      </c>
      <c r="O66" s="16">
        <v>0.4</v>
      </c>
      <c r="P66" s="16"/>
      <c r="Q66" s="16"/>
      <c r="R66" s="16"/>
      <c r="S66" s="17"/>
    </row>
    <row r="67" spans="1:19" ht="18.75" customHeight="1" x14ac:dyDescent="0.15">
      <c r="A67" s="15">
        <v>56</v>
      </c>
      <c r="B67" s="15" t="s">
        <v>91</v>
      </c>
      <c r="C67" s="15" t="s">
        <v>92</v>
      </c>
      <c r="D67" s="15" t="s">
        <v>93</v>
      </c>
      <c r="E67" s="16">
        <v>64</v>
      </c>
      <c r="F67" s="16">
        <v>96</v>
      </c>
      <c r="G67" s="16">
        <v>32</v>
      </c>
      <c r="H67" s="16">
        <v>70.400000000000006</v>
      </c>
      <c r="I67" s="16">
        <v>89.6</v>
      </c>
      <c r="J67" s="16">
        <v>83.2</v>
      </c>
      <c r="K67" s="16">
        <v>153.6</v>
      </c>
      <c r="L67" s="16">
        <v>32</v>
      </c>
      <c r="M67" s="16">
        <v>32</v>
      </c>
      <c r="N67" s="16">
        <v>54.4</v>
      </c>
      <c r="O67" s="16">
        <v>11.2</v>
      </c>
      <c r="P67" s="16">
        <v>11.2</v>
      </c>
      <c r="Q67" s="16">
        <v>19.2</v>
      </c>
      <c r="R67" s="16">
        <v>8</v>
      </c>
      <c r="S67" s="17"/>
    </row>
    <row r="68" spans="1:19" ht="18.75" customHeight="1" x14ac:dyDescent="0.15">
      <c r="A68" s="15">
        <v>57</v>
      </c>
      <c r="B68" s="15" t="s">
        <v>94</v>
      </c>
      <c r="C68" s="15" t="s">
        <v>95</v>
      </c>
      <c r="D68" s="18" t="s">
        <v>96</v>
      </c>
      <c r="E68" s="16">
        <v>1.6</v>
      </c>
      <c r="F68" s="16">
        <v>22.4</v>
      </c>
      <c r="G68" s="16">
        <v>1.6</v>
      </c>
      <c r="H68" s="16">
        <v>1.6</v>
      </c>
      <c r="I68" s="16">
        <v>12.8</v>
      </c>
      <c r="J68" s="16"/>
      <c r="K68" s="16">
        <v>3.2</v>
      </c>
      <c r="L68" s="16">
        <v>1.6</v>
      </c>
      <c r="M68" s="16">
        <v>1.6</v>
      </c>
      <c r="N68" s="16">
        <v>0.8</v>
      </c>
      <c r="O68" s="16">
        <v>0.8</v>
      </c>
      <c r="P68" s="16">
        <v>3.2</v>
      </c>
      <c r="Q68" s="16"/>
      <c r="R68" s="16"/>
      <c r="S68" s="17"/>
    </row>
    <row r="69" spans="1:19" ht="18.75" customHeight="1" x14ac:dyDescent="0.15">
      <c r="A69" s="15">
        <v>58</v>
      </c>
      <c r="B69" s="15" t="s">
        <v>94</v>
      </c>
      <c r="C69" s="15" t="s">
        <v>97</v>
      </c>
      <c r="D69" s="15" t="s">
        <v>98</v>
      </c>
      <c r="E69" s="16">
        <v>6.4</v>
      </c>
      <c r="F69" s="16">
        <v>3.2</v>
      </c>
      <c r="G69" s="16"/>
      <c r="H69" s="16"/>
      <c r="I69" s="16"/>
      <c r="J69" s="16"/>
      <c r="K69" s="16"/>
      <c r="L69" s="16"/>
      <c r="M69" s="16"/>
      <c r="N69" s="16">
        <v>0.8</v>
      </c>
      <c r="O69" s="16"/>
      <c r="P69" s="16"/>
      <c r="Q69" s="16"/>
      <c r="R69" s="16"/>
      <c r="S69" s="17"/>
    </row>
    <row r="70" spans="1:19" ht="18.75" customHeight="1" x14ac:dyDescent="0.15">
      <c r="A70" s="15">
        <v>59</v>
      </c>
      <c r="B70" s="15" t="s">
        <v>94</v>
      </c>
      <c r="C70" s="15" t="s">
        <v>97</v>
      </c>
      <c r="D70" s="18" t="s">
        <v>168</v>
      </c>
      <c r="E70" s="16"/>
      <c r="F70" s="16"/>
      <c r="G70" s="16">
        <v>3.2</v>
      </c>
      <c r="H70" s="16">
        <v>0.8</v>
      </c>
      <c r="I70" s="16"/>
      <c r="J70" s="16">
        <v>1.6</v>
      </c>
      <c r="K70" s="16">
        <v>1.6</v>
      </c>
      <c r="L70" s="16"/>
      <c r="M70" s="16">
        <v>0.8</v>
      </c>
      <c r="N70" s="16"/>
      <c r="O70" s="16"/>
      <c r="P70" s="16"/>
      <c r="Q70" s="16"/>
      <c r="R70" s="16"/>
      <c r="S70" s="17"/>
    </row>
    <row r="71" spans="1:19" ht="18.75" customHeight="1" x14ac:dyDescent="0.15">
      <c r="A71" s="15">
        <v>60</v>
      </c>
      <c r="B71" s="15" t="s">
        <v>94</v>
      </c>
      <c r="C71" s="15" t="s">
        <v>97</v>
      </c>
      <c r="D71" s="18" t="s">
        <v>100</v>
      </c>
      <c r="E71" s="16"/>
      <c r="F71" s="16"/>
      <c r="G71" s="16"/>
      <c r="H71" s="16"/>
      <c r="I71" s="16"/>
      <c r="J71" s="16"/>
      <c r="K71" s="16">
        <v>1.6</v>
      </c>
      <c r="L71" s="16"/>
      <c r="M71" s="16"/>
      <c r="N71" s="16"/>
      <c r="O71" s="16"/>
      <c r="P71" s="16"/>
      <c r="Q71" s="16"/>
      <c r="R71" s="16"/>
      <c r="S71" s="17"/>
    </row>
    <row r="72" spans="1:19" ht="18.75" customHeight="1" x14ac:dyDescent="0.15">
      <c r="A72" s="15">
        <v>61</v>
      </c>
      <c r="B72" s="15" t="s">
        <v>94</v>
      </c>
      <c r="C72" s="15" t="s">
        <v>97</v>
      </c>
      <c r="D72" s="15" t="s">
        <v>101</v>
      </c>
      <c r="E72" s="16">
        <v>25.6</v>
      </c>
      <c r="F72" s="16">
        <v>19.2</v>
      </c>
      <c r="G72" s="16">
        <v>3.2</v>
      </c>
      <c r="H72" s="16">
        <v>1.6</v>
      </c>
      <c r="I72" s="16">
        <v>6.4</v>
      </c>
      <c r="J72" s="16">
        <v>12.8</v>
      </c>
      <c r="K72" s="16">
        <v>3.2</v>
      </c>
      <c r="L72" s="16">
        <v>1.6</v>
      </c>
      <c r="M72" s="16">
        <v>1.6</v>
      </c>
      <c r="N72" s="16">
        <v>0.8</v>
      </c>
      <c r="O72" s="16">
        <v>9.6</v>
      </c>
      <c r="P72" s="16">
        <v>12.8</v>
      </c>
      <c r="Q72" s="16">
        <v>9.6</v>
      </c>
      <c r="R72" s="16">
        <v>4.8</v>
      </c>
      <c r="S72" s="17"/>
    </row>
    <row r="73" spans="1:19" ht="18.75" customHeight="1" x14ac:dyDescent="0.15">
      <c r="A73" s="15">
        <v>62</v>
      </c>
      <c r="B73" s="15" t="s">
        <v>94</v>
      </c>
      <c r="C73" s="15" t="s">
        <v>102</v>
      </c>
      <c r="D73" s="15" t="s">
        <v>103</v>
      </c>
      <c r="E73" s="16">
        <v>1.6</v>
      </c>
      <c r="F73" s="16">
        <v>3.2</v>
      </c>
      <c r="G73" s="16">
        <v>19.2</v>
      </c>
      <c r="H73" s="16"/>
      <c r="I73" s="16"/>
      <c r="J73" s="16">
        <v>3.2</v>
      </c>
      <c r="K73" s="16">
        <v>3.2</v>
      </c>
      <c r="L73" s="16">
        <v>3.2</v>
      </c>
      <c r="M73" s="16">
        <v>3.2</v>
      </c>
      <c r="N73" s="16">
        <v>0.4</v>
      </c>
      <c r="O73" s="16">
        <v>1.6</v>
      </c>
      <c r="P73" s="16">
        <v>0.8</v>
      </c>
      <c r="Q73" s="16">
        <v>0.8</v>
      </c>
      <c r="R73" s="16">
        <v>0.8</v>
      </c>
      <c r="S73" s="17"/>
    </row>
    <row r="74" spans="1:19" ht="18.75" customHeight="1" x14ac:dyDescent="0.15">
      <c r="A74" s="15">
        <v>63</v>
      </c>
      <c r="B74" s="15" t="s">
        <v>104</v>
      </c>
      <c r="C74" s="15" t="s">
        <v>105</v>
      </c>
      <c r="D74" s="15" t="s">
        <v>156</v>
      </c>
      <c r="E74" s="16"/>
      <c r="F74" s="16"/>
      <c r="G74" s="16"/>
      <c r="H74" s="16"/>
      <c r="I74" s="16"/>
      <c r="J74" s="16"/>
      <c r="K74" s="16"/>
      <c r="L74" s="16">
        <v>0.8</v>
      </c>
      <c r="M74" s="16"/>
      <c r="N74" s="16"/>
      <c r="O74" s="16"/>
      <c r="P74" s="16"/>
      <c r="Q74" s="16"/>
      <c r="R74" s="16"/>
      <c r="S74" s="17"/>
    </row>
    <row r="75" spans="1:19" ht="18.75" customHeight="1" x14ac:dyDescent="0.15">
      <c r="A75" s="15">
        <v>64</v>
      </c>
      <c r="B75" s="15" t="s">
        <v>104</v>
      </c>
      <c r="C75" s="15" t="s">
        <v>105</v>
      </c>
      <c r="D75" s="15" t="s">
        <v>106</v>
      </c>
      <c r="E75" s="16">
        <v>0.8</v>
      </c>
      <c r="F75" s="16">
        <v>1.6</v>
      </c>
      <c r="G75" s="16"/>
      <c r="H75" s="16"/>
      <c r="I75" s="16"/>
      <c r="J75" s="16"/>
      <c r="K75" s="16">
        <v>0.8</v>
      </c>
      <c r="L75" s="16"/>
      <c r="M75" s="16"/>
      <c r="N75" s="16"/>
      <c r="O75" s="16"/>
      <c r="P75" s="16"/>
      <c r="Q75" s="16">
        <v>0.8</v>
      </c>
      <c r="R75" s="16"/>
      <c r="S75" s="17"/>
    </row>
    <row r="76" spans="1:19" ht="18.75" customHeight="1" thickBot="1" x14ac:dyDescent="0.2">
      <c r="A76" s="15">
        <v>65</v>
      </c>
      <c r="B76" s="15" t="s">
        <v>157</v>
      </c>
      <c r="C76" s="15" t="s">
        <v>118</v>
      </c>
      <c r="D76" s="15" t="s">
        <v>158</v>
      </c>
      <c r="E76" s="52"/>
      <c r="F76" s="52"/>
      <c r="G76" s="52"/>
      <c r="H76" s="52"/>
      <c r="I76" s="52"/>
      <c r="J76" s="52"/>
      <c r="K76" s="52">
        <v>0.8</v>
      </c>
      <c r="L76" s="52"/>
      <c r="M76" s="52"/>
      <c r="N76" s="52">
        <v>0.4</v>
      </c>
      <c r="O76" s="52"/>
      <c r="P76" s="52"/>
      <c r="Q76" s="52"/>
      <c r="R76" s="52"/>
      <c r="S76" s="17"/>
    </row>
    <row r="77" spans="1:19" ht="18.75" customHeight="1" thickTop="1" x14ac:dyDescent="0.15">
      <c r="A77" s="19" t="s">
        <v>107</v>
      </c>
      <c r="B77" s="19"/>
      <c r="C77" s="19"/>
      <c r="D77" s="19"/>
      <c r="E77" s="20">
        <f t="shared" ref="E77:R77" si="0">SUM(E12:E76)</f>
        <v>25029.599999999995</v>
      </c>
      <c r="F77" s="20">
        <f t="shared" si="0"/>
        <v>17281.599999999999</v>
      </c>
      <c r="G77" s="20">
        <f t="shared" si="0"/>
        <v>7115.199999999998</v>
      </c>
      <c r="H77" s="20">
        <f t="shared" si="0"/>
        <v>6876.0000000000009</v>
      </c>
      <c r="I77" s="20">
        <f t="shared" si="0"/>
        <v>9622.4000000000015</v>
      </c>
      <c r="J77" s="20">
        <f t="shared" si="0"/>
        <v>4018.3999999999996</v>
      </c>
      <c r="K77" s="20">
        <f t="shared" si="0"/>
        <v>5628.0000000000027</v>
      </c>
      <c r="L77" s="20">
        <f t="shared" si="0"/>
        <v>3460.7999999999993</v>
      </c>
      <c r="M77" s="20">
        <f t="shared" si="0"/>
        <v>3224.8</v>
      </c>
      <c r="N77" s="20">
        <f t="shared" si="0"/>
        <v>3088.8000000000006</v>
      </c>
      <c r="O77" s="20">
        <f t="shared" si="0"/>
        <v>319.20000000000005</v>
      </c>
      <c r="P77" s="20">
        <f t="shared" si="0"/>
        <v>364.39999999999992</v>
      </c>
      <c r="Q77" s="20">
        <f t="shared" si="0"/>
        <v>342</v>
      </c>
      <c r="R77" s="20">
        <f t="shared" si="0"/>
        <v>217.20000000000005</v>
      </c>
    </row>
    <row r="78" spans="1:19" ht="18.75" customHeight="1" x14ac:dyDescent="0.15">
      <c r="A78" s="25" t="s">
        <v>108</v>
      </c>
      <c r="B78" s="26"/>
      <c r="C78" s="23" t="s">
        <v>28</v>
      </c>
      <c r="D78" s="27"/>
      <c r="E78" s="16">
        <f t="shared" ref="E78:R78" si="1">E12</f>
        <v>896</v>
      </c>
      <c r="F78" s="16">
        <f t="shared" si="1"/>
        <v>1203.2</v>
      </c>
      <c r="G78" s="16">
        <f t="shared" si="1"/>
        <v>332.8</v>
      </c>
      <c r="H78" s="16">
        <f t="shared" si="1"/>
        <v>947.2</v>
      </c>
      <c r="I78" s="16">
        <f t="shared" si="1"/>
        <v>896</v>
      </c>
      <c r="J78" s="16">
        <f t="shared" si="1"/>
        <v>121.6</v>
      </c>
      <c r="K78" s="16">
        <f t="shared" si="1"/>
        <v>742.4</v>
      </c>
      <c r="L78" s="16">
        <f t="shared" si="1"/>
        <v>134.4</v>
      </c>
      <c r="M78" s="16">
        <f t="shared" si="1"/>
        <v>243.2</v>
      </c>
      <c r="N78" s="16">
        <f t="shared" si="1"/>
        <v>60.8</v>
      </c>
      <c r="O78" s="16">
        <f t="shared" si="1"/>
        <v>20.8</v>
      </c>
      <c r="P78" s="16">
        <f t="shared" si="1"/>
        <v>54.4</v>
      </c>
      <c r="Q78" s="16">
        <f t="shared" si="1"/>
        <v>24</v>
      </c>
      <c r="R78" s="16">
        <f t="shared" si="1"/>
        <v>9.6</v>
      </c>
    </row>
    <row r="79" spans="1:19" ht="18.75" customHeight="1" x14ac:dyDescent="0.15">
      <c r="A79" s="25"/>
      <c r="B79" s="26"/>
      <c r="C79" s="23" t="s">
        <v>31</v>
      </c>
      <c r="D79" s="27"/>
      <c r="E79" s="16">
        <f t="shared" ref="E79:R79" si="2">SUM(E13:E32)</f>
        <v>5158.3999999999996</v>
      </c>
      <c r="F79" s="16">
        <f t="shared" si="2"/>
        <v>1880.0000000000002</v>
      </c>
      <c r="G79" s="16">
        <f t="shared" si="2"/>
        <v>1318.3999999999999</v>
      </c>
      <c r="H79" s="16">
        <f t="shared" si="2"/>
        <v>1754.4</v>
      </c>
      <c r="I79" s="16">
        <f t="shared" si="2"/>
        <v>1876.7999999999995</v>
      </c>
      <c r="J79" s="16">
        <f t="shared" si="2"/>
        <v>632.80000000000018</v>
      </c>
      <c r="K79" s="16">
        <f t="shared" si="2"/>
        <v>735.19999999999993</v>
      </c>
      <c r="L79" s="16">
        <f t="shared" si="2"/>
        <v>234.39999999999998</v>
      </c>
      <c r="M79" s="16">
        <f t="shared" si="2"/>
        <v>131.99999999999997</v>
      </c>
      <c r="N79" s="16">
        <f t="shared" si="2"/>
        <v>53.2</v>
      </c>
      <c r="O79" s="16">
        <f t="shared" si="2"/>
        <v>13.200000000000001</v>
      </c>
      <c r="P79" s="16">
        <f t="shared" si="2"/>
        <v>21.200000000000003</v>
      </c>
      <c r="Q79" s="16">
        <f t="shared" si="2"/>
        <v>29.6</v>
      </c>
      <c r="R79" s="16">
        <f t="shared" si="2"/>
        <v>11.600000000000001</v>
      </c>
    </row>
    <row r="80" spans="1:19" ht="18.75" customHeight="1" x14ac:dyDescent="0.15">
      <c r="A80" s="25"/>
      <c r="B80" s="26"/>
      <c r="C80" s="23" t="s">
        <v>111</v>
      </c>
      <c r="D80" s="27"/>
      <c r="E80" s="16">
        <f t="shared" ref="E80:R81" si="3">SUM(E33:E33)</f>
        <v>0</v>
      </c>
      <c r="F80" s="16">
        <f t="shared" si="3"/>
        <v>0</v>
      </c>
      <c r="G80" s="16">
        <f t="shared" si="3"/>
        <v>0</v>
      </c>
      <c r="H80" s="16">
        <f t="shared" si="3"/>
        <v>0</v>
      </c>
      <c r="I80" s="16">
        <f t="shared" si="3"/>
        <v>0</v>
      </c>
      <c r="J80" s="16">
        <f t="shared" si="3"/>
        <v>0</v>
      </c>
      <c r="K80" s="16">
        <f t="shared" si="3"/>
        <v>0</v>
      </c>
      <c r="L80" s="16">
        <f t="shared" si="3"/>
        <v>0</v>
      </c>
      <c r="M80" s="16">
        <f t="shared" si="3"/>
        <v>0</v>
      </c>
      <c r="N80" s="16">
        <f t="shared" si="3"/>
        <v>0.4</v>
      </c>
      <c r="O80" s="16">
        <f t="shared" si="3"/>
        <v>0</v>
      </c>
      <c r="P80" s="16">
        <f t="shared" si="3"/>
        <v>0</v>
      </c>
      <c r="Q80" s="16">
        <f t="shared" si="3"/>
        <v>0</v>
      </c>
      <c r="R80" s="16">
        <f t="shared" si="3"/>
        <v>0</v>
      </c>
    </row>
    <row r="81" spans="1:18" ht="18.75" customHeight="1" x14ac:dyDescent="0.15">
      <c r="A81" s="25"/>
      <c r="B81" s="26"/>
      <c r="C81" s="23" t="s">
        <v>51</v>
      </c>
      <c r="D81" s="27"/>
      <c r="E81" s="16">
        <f t="shared" si="3"/>
        <v>12.8</v>
      </c>
      <c r="F81" s="16">
        <f t="shared" si="3"/>
        <v>6.4</v>
      </c>
      <c r="G81" s="16">
        <f t="shared" si="3"/>
        <v>0</v>
      </c>
      <c r="H81" s="16">
        <f t="shared" si="3"/>
        <v>0</v>
      </c>
      <c r="I81" s="16">
        <f t="shared" si="3"/>
        <v>12.8</v>
      </c>
      <c r="J81" s="16">
        <f t="shared" si="3"/>
        <v>0</v>
      </c>
      <c r="K81" s="16">
        <f t="shared" si="3"/>
        <v>1.6</v>
      </c>
      <c r="L81" s="16">
        <f t="shared" si="3"/>
        <v>0</v>
      </c>
      <c r="M81" s="16">
        <f t="shared" si="3"/>
        <v>0</v>
      </c>
      <c r="N81" s="16">
        <f t="shared" si="3"/>
        <v>0</v>
      </c>
      <c r="O81" s="16">
        <f t="shared" si="3"/>
        <v>0</v>
      </c>
      <c r="P81" s="16">
        <f t="shared" si="3"/>
        <v>0</v>
      </c>
      <c r="Q81" s="16">
        <f t="shared" si="3"/>
        <v>0</v>
      </c>
      <c r="R81" s="16">
        <f t="shared" si="3"/>
        <v>0</v>
      </c>
    </row>
    <row r="82" spans="1:18" ht="18.75" customHeight="1" x14ac:dyDescent="0.15">
      <c r="A82" s="25"/>
      <c r="B82" s="26"/>
      <c r="C82" s="23" t="s">
        <v>53</v>
      </c>
      <c r="D82" s="27"/>
      <c r="E82" s="16">
        <f t="shared" ref="E82:R82" si="4">SUM(E35:E64)</f>
        <v>18811.2</v>
      </c>
      <c r="F82" s="16">
        <f t="shared" si="4"/>
        <v>14014.4</v>
      </c>
      <c r="G82" s="16">
        <f t="shared" si="4"/>
        <v>5391.9999999999982</v>
      </c>
      <c r="H82" s="16">
        <f t="shared" si="4"/>
        <v>4080.7999999999997</v>
      </c>
      <c r="I82" s="16">
        <f t="shared" si="4"/>
        <v>6631.9999999999991</v>
      </c>
      <c r="J82" s="16">
        <f t="shared" si="4"/>
        <v>3150.3999999999996</v>
      </c>
      <c r="K82" s="16">
        <f t="shared" si="4"/>
        <v>3955.1999999999994</v>
      </c>
      <c r="L82" s="16">
        <f t="shared" si="4"/>
        <v>3023.9999999999995</v>
      </c>
      <c r="M82" s="16">
        <f t="shared" si="4"/>
        <v>2804</v>
      </c>
      <c r="N82" s="16">
        <f t="shared" si="4"/>
        <v>2913.6</v>
      </c>
      <c r="O82" s="16">
        <f t="shared" si="4"/>
        <v>261.60000000000002</v>
      </c>
      <c r="P82" s="16">
        <f t="shared" si="4"/>
        <v>257.60000000000002</v>
      </c>
      <c r="Q82" s="16">
        <f t="shared" si="4"/>
        <v>257.20000000000005</v>
      </c>
      <c r="R82" s="16">
        <f t="shared" si="4"/>
        <v>182.40000000000003</v>
      </c>
    </row>
    <row r="83" spans="1:18" ht="18.75" customHeight="1" x14ac:dyDescent="0.15">
      <c r="A83" s="25"/>
      <c r="B83" s="26"/>
      <c r="C83" s="23" t="s">
        <v>112</v>
      </c>
      <c r="D83" s="27"/>
      <c r="E83" s="16">
        <f t="shared" ref="E83:R83" si="5">SUM(E65)</f>
        <v>51.2</v>
      </c>
      <c r="F83" s="16">
        <f t="shared" si="5"/>
        <v>32</v>
      </c>
      <c r="G83" s="16">
        <f t="shared" si="5"/>
        <v>12.8</v>
      </c>
      <c r="H83" s="16">
        <f t="shared" si="5"/>
        <v>19.2</v>
      </c>
      <c r="I83" s="16">
        <f t="shared" si="5"/>
        <v>96</v>
      </c>
      <c r="J83" s="16">
        <f t="shared" si="5"/>
        <v>12.8</v>
      </c>
      <c r="K83" s="16">
        <f t="shared" si="5"/>
        <v>25.6</v>
      </c>
      <c r="L83" s="16">
        <f t="shared" si="5"/>
        <v>25.6</v>
      </c>
      <c r="M83" s="16">
        <f t="shared" si="5"/>
        <v>6.4</v>
      </c>
      <c r="N83" s="16">
        <f t="shared" si="5"/>
        <v>0</v>
      </c>
      <c r="O83" s="16">
        <f t="shared" si="5"/>
        <v>0</v>
      </c>
      <c r="P83" s="16">
        <f t="shared" si="5"/>
        <v>3.2</v>
      </c>
      <c r="Q83" s="16">
        <f t="shared" si="5"/>
        <v>0.8</v>
      </c>
      <c r="R83" s="16">
        <f t="shared" si="5"/>
        <v>0</v>
      </c>
    </row>
    <row r="84" spans="1:18" ht="18.75" customHeight="1" x14ac:dyDescent="0.15">
      <c r="A84" s="25"/>
      <c r="B84" s="26"/>
      <c r="C84" s="23" t="s">
        <v>89</v>
      </c>
      <c r="D84" s="27"/>
      <c r="E84" s="16">
        <f t="shared" ref="E84:R85" si="6">SUM(E66)</f>
        <v>0</v>
      </c>
      <c r="F84" s="16">
        <f t="shared" si="6"/>
        <v>0</v>
      </c>
      <c r="G84" s="16">
        <f t="shared" si="6"/>
        <v>0</v>
      </c>
      <c r="H84" s="16">
        <f t="shared" si="6"/>
        <v>0</v>
      </c>
      <c r="I84" s="16">
        <f t="shared" si="6"/>
        <v>0</v>
      </c>
      <c r="J84" s="16">
        <f t="shared" si="6"/>
        <v>0</v>
      </c>
      <c r="K84" s="16">
        <f t="shared" si="6"/>
        <v>0</v>
      </c>
      <c r="L84" s="16">
        <f t="shared" si="6"/>
        <v>3.2</v>
      </c>
      <c r="M84" s="16">
        <f t="shared" si="6"/>
        <v>0</v>
      </c>
      <c r="N84" s="16">
        <f t="shared" si="6"/>
        <v>3.2</v>
      </c>
      <c r="O84" s="16">
        <f t="shared" si="6"/>
        <v>0.4</v>
      </c>
      <c r="P84" s="16">
        <f t="shared" si="6"/>
        <v>0</v>
      </c>
      <c r="Q84" s="16">
        <f t="shared" si="6"/>
        <v>0</v>
      </c>
      <c r="R84" s="16">
        <f t="shared" si="6"/>
        <v>0</v>
      </c>
    </row>
    <row r="85" spans="1:18" ht="18.75" customHeight="1" x14ac:dyDescent="0.15">
      <c r="A85" s="25"/>
      <c r="B85" s="26"/>
      <c r="C85" s="23" t="s">
        <v>114</v>
      </c>
      <c r="D85" s="27"/>
      <c r="E85" s="16">
        <f t="shared" si="6"/>
        <v>64</v>
      </c>
      <c r="F85" s="16">
        <f t="shared" si="6"/>
        <v>96</v>
      </c>
      <c r="G85" s="16">
        <f t="shared" si="6"/>
        <v>32</v>
      </c>
      <c r="H85" s="16">
        <f t="shared" si="6"/>
        <v>70.400000000000006</v>
      </c>
      <c r="I85" s="16">
        <f t="shared" si="6"/>
        <v>89.6</v>
      </c>
      <c r="J85" s="16">
        <f t="shared" si="6"/>
        <v>83.2</v>
      </c>
      <c r="K85" s="16">
        <f t="shared" si="6"/>
        <v>153.6</v>
      </c>
      <c r="L85" s="16">
        <f t="shared" si="6"/>
        <v>32</v>
      </c>
      <c r="M85" s="16">
        <f t="shared" si="6"/>
        <v>32</v>
      </c>
      <c r="N85" s="16">
        <f t="shared" si="6"/>
        <v>54.4</v>
      </c>
      <c r="O85" s="16">
        <f t="shared" si="6"/>
        <v>11.2</v>
      </c>
      <c r="P85" s="16">
        <f t="shared" si="6"/>
        <v>11.2</v>
      </c>
      <c r="Q85" s="16">
        <f t="shared" si="6"/>
        <v>19.2</v>
      </c>
      <c r="R85" s="16">
        <f t="shared" si="6"/>
        <v>8</v>
      </c>
    </row>
    <row r="86" spans="1:18" ht="18.75" customHeight="1" x14ac:dyDescent="0.15">
      <c r="A86" s="25"/>
      <c r="B86" s="26"/>
      <c r="C86" s="23" t="s">
        <v>95</v>
      </c>
      <c r="D86" s="27"/>
      <c r="E86" s="16">
        <f t="shared" ref="E86:R86" si="7">SUM(E68:E68)</f>
        <v>1.6</v>
      </c>
      <c r="F86" s="16">
        <f t="shared" si="7"/>
        <v>22.4</v>
      </c>
      <c r="G86" s="16">
        <f t="shared" si="7"/>
        <v>1.6</v>
      </c>
      <c r="H86" s="16">
        <f t="shared" si="7"/>
        <v>1.6</v>
      </c>
      <c r="I86" s="16">
        <f t="shared" si="7"/>
        <v>12.8</v>
      </c>
      <c r="J86" s="16">
        <f t="shared" si="7"/>
        <v>0</v>
      </c>
      <c r="K86" s="16">
        <f t="shared" si="7"/>
        <v>3.2</v>
      </c>
      <c r="L86" s="16">
        <f t="shared" si="7"/>
        <v>1.6</v>
      </c>
      <c r="M86" s="16">
        <f t="shared" si="7"/>
        <v>1.6</v>
      </c>
      <c r="N86" s="16">
        <f t="shared" si="7"/>
        <v>0.8</v>
      </c>
      <c r="O86" s="16">
        <f t="shared" si="7"/>
        <v>0.8</v>
      </c>
      <c r="P86" s="16">
        <f t="shared" si="7"/>
        <v>3.2</v>
      </c>
      <c r="Q86" s="16">
        <f t="shared" si="7"/>
        <v>0</v>
      </c>
      <c r="R86" s="16">
        <f t="shared" si="7"/>
        <v>0</v>
      </c>
    </row>
    <row r="87" spans="1:18" ht="18.75" customHeight="1" x14ac:dyDescent="0.15">
      <c r="A87" s="25"/>
      <c r="B87" s="26"/>
      <c r="C87" s="23" t="s">
        <v>97</v>
      </c>
      <c r="D87" s="27"/>
      <c r="E87" s="16">
        <f t="shared" ref="E87:R87" si="8">SUM(E69:E72)</f>
        <v>32</v>
      </c>
      <c r="F87" s="16">
        <f t="shared" si="8"/>
        <v>22.4</v>
      </c>
      <c r="G87" s="16">
        <f t="shared" si="8"/>
        <v>6.4</v>
      </c>
      <c r="H87" s="16">
        <f t="shared" si="8"/>
        <v>2.4000000000000004</v>
      </c>
      <c r="I87" s="16">
        <f t="shared" si="8"/>
        <v>6.4</v>
      </c>
      <c r="J87" s="16">
        <f t="shared" si="8"/>
        <v>14.4</v>
      </c>
      <c r="K87" s="16">
        <f t="shared" si="8"/>
        <v>6.4</v>
      </c>
      <c r="L87" s="16">
        <f t="shared" si="8"/>
        <v>1.6</v>
      </c>
      <c r="M87" s="16">
        <f t="shared" si="8"/>
        <v>2.4000000000000004</v>
      </c>
      <c r="N87" s="16">
        <f t="shared" si="8"/>
        <v>1.6</v>
      </c>
      <c r="O87" s="16">
        <f t="shared" si="8"/>
        <v>9.6</v>
      </c>
      <c r="P87" s="16">
        <f t="shared" si="8"/>
        <v>12.8</v>
      </c>
      <c r="Q87" s="16">
        <f t="shared" si="8"/>
        <v>9.6</v>
      </c>
      <c r="R87" s="16">
        <f t="shared" si="8"/>
        <v>4.8</v>
      </c>
    </row>
    <row r="88" spans="1:18" ht="18.75" customHeight="1" x14ac:dyDescent="0.15">
      <c r="A88" s="25"/>
      <c r="B88" s="26"/>
      <c r="C88" s="23" t="s">
        <v>102</v>
      </c>
      <c r="D88" s="27"/>
      <c r="E88" s="16">
        <f t="shared" ref="E88:R88" si="9">SUM(E73)</f>
        <v>1.6</v>
      </c>
      <c r="F88" s="16">
        <f t="shared" si="9"/>
        <v>3.2</v>
      </c>
      <c r="G88" s="16">
        <f t="shared" si="9"/>
        <v>19.2</v>
      </c>
      <c r="H88" s="16">
        <f t="shared" si="9"/>
        <v>0</v>
      </c>
      <c r="I88" s="16">
        <f t="shared" si="9"/>
        <v>0</v>
      </c>
      <c r="J88" s="16">
        <f t="shared" si="9"/>
        <v>3.2</v>
      </c>
      <c r="K88" s="16">
        <f t="shared" si="9"/>
        <v>3.2</v>
      </c>
      <c r="L88" s="16">
        <f t="shared" si="9"/>
        <v>3.2</v>
      </c>
      <c r="M88" s="16">
        <f t="shared" si="9"/>
        <v>3.2</v>
      </c>
      <c r="N88" s="16">
        <f t="shared" si="9"/>
        <v>0.4</v>
      </c>
      <c r="O88" s="16">
        <f t="shared" si="9"/>
        <v>1.6</v>
      </c>
      <c r="P88" s="16">
        <f t="shared" si="9"/>
        <v>0.8</v>
      </c>
      <c r="Q88" s="16">
        <f t="shared" si="9"/>
        <v>0.8</v>
      </c>
      <c r="R88" s="16">
        <f t="shared" si="9"/>
        <v>0.8</v>
      </c>
    </row>
    <row r="89" spans="1:18" ht="18.75" customHeight="1" x14ac:dyDescent="0.15">
      <c r="A89" s="25"/>
      <c r="B89" s="26"/>
      <c r="C89" s="23" t="s">
        <v>105</v>
      </c>
      <c r="D89" s="24"/>
      <c r="E89" s="16">
        <f t="shared" ref="E89:R89" si="10">SUM(E74:E75)</f>
        <v>0.8</v>
      </c>
      <c r="F89" s="16">
        <f t="shared" si="10"/>
        <v>1.6</v>
      </c>
      <c r="G89" s="16">
        <f t="shared" si="10"/>
        <v>0</v>
      </c>
      <c r="H89" s="16">
        <f t="shared" si="10"/>
        <v>0</v>
      </c>
      <c r="I89" s="16">
        <f t="shared" si="10"/>
        <v>0</v>
      </c>
      <c r="J89" s="16">
        <f t="shared" si="10"/>
        <v>0</v>
      </c>
      <c r="K89" s="16">
        <f t="shared" si="10"/>
        <v>0.8</v>
      </c>
      <c r="L89" s="16">
        <f t="shared" si="10"/>
        <v>0.8</v>
      </c>
      <c r="M89" s="16">
        <f t="shared" si="10"/>
        <v>0</v>
      </c>
      <c r="N89" s="16">
        <f t="shared" si="10"/>
        <v>0</v>
      </c>
      <c r="O89" s="16">
        <f t="shared" si="10"/>
        <v>0</v>
      </c>
      <c r="P89" s="16">
        <f t="shared" si="10"/>
        <v>0</v>
      </c>
      <c r="Q89" s="16">
        <f t="shared" si="10"/>
        <v>0.8</v>
      </c>
      <c r="R89" s="16">
        <f t="shared" si="10"/>
        <v>0</v>
      </c>
    </row>
    <row r="90" spans="1:18" ht="18.75" customHeight="1" x14ac:dyDescent="0.15">
      <c r="A90" s="28"/>
      <c r="B90" s="29"/>
      <c r="C90" s="23" t="s">
        <v>118</v>
      </c>
      <c r="D90" s="24"/>
      <c r="E90" s="16">
        <f t="shared" ref="E90:R90" si="11">SUM(E76)</f>
        <v>0</v>
      </c>
      <c r="F90" s="16">
        <f t="shared" si="11"/>
        <v>0</v>
      </c>
      <c r="G90" s="16">
        <f t="shared" si="11"/>
        <v>0</v>
      </c>
      <c r="H90" s="16">
        <f t="shared" si="11"/>
        <v>0</v>
      </c>
      <c r="I90" s="16">
        <f t="shared" si="11"/>
        <v>0</v>
      </c>
      <c r="J90" s="16">
        <f t="shared" si="11"/>
        <v>0</v>
      </c>
      <c r="K90" s="16">
        <f t="shared" si="11"/>
        <v>0.8</v>
      </c>
      <c r="L90" s="16">
        <f t="shared" si="11"/>
        <v>0</v>
      </c>
      <c r="M90" s="16">
        <f t="shared" si="11"/>
        <v>0</v>
      </c>
      <c r="N90" s="16">
        <f t="shared" si="11"/>
        <v>0.4</v>
      </c>
      <c r="O90" s="16">
        <f t="shared" si="11"/>
        <v>0</v>
      </c>
      <c r="P90" s="16">
        <f t="shared" si="11"/>
        <v>0</v>
      </c>
      <c r="Q90" s="16">
        <f t="shared" si="11"/>
        <v>0</v>
      </c>
      <c r="R90" s="16">
        <f t="shared" si="11"/>
        <v>0</v>
      </c>
    </row>
    <row r="91" spans="1:18" ht="18.75" customHeight="1" x14ac:dyDescent="0.15">
      <c r="A91" s="30" t="s">
        <v>119</v>
      </c>
      <c r="B91" s="30"/>
      <c r="C91" s="31" t="s">
        <v>120</v>
      </c>
      <c r="D91" s="31"/>
      <c r="E91" s="32" t="s">
        <v>121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1:18" ht="18.75" customHeight="1" x14ac:dyDescent="0.15">
      <c r="A92" s="35"/>
      <c r="B92" s="35"/>
      <c r="C92" s="31" t="s">
        <v>122</v>
      </c>
      <c r="D92" s="31"/>
      <c r="E92" s="32" t="s">
        <v>159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1:18" ht="18.75" customHeight="1" x14ac:dyDescent="0.15">
      <c r="A93" s="35"/>
      <c r="B93" s="35"/>
      <c r="C93" s="31" t="s">
        <v>124</v>
      </c>
      <c r="D93" s="31"/>
      <c r="E93" s="32" t="s">
        <v>125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1:18" ht="18.75" customHeight="1" x14ac:dyDescent="0.15">
      <c r="A94" s="36"/>
      <c r="B94" s="36"/>
      <c r="C94" s="31" t="s">
        <v>126</v>
      </c>
      <c r="D94" s="31"/>
      <c r="E94" s="32" t="s">
        <v>127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8" t="s">
        <v>128</v>
      </c>
      <c r="B95" s="39"/>
      <c r="C95" s="39"/>
      <c r="D95" s="39"/>
      <c r="E95" s="40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2"/>
    </row>
    <row r="96" spans="1:18" ht="18.75" customHeight="1" x14ac:dyDescent="0.15">
      <c r="A96" s="43"/>
      <c r="B96" s="1"/>
      <c r="C96" s="1"/>
      <c r="D96" s="1"/>
      <c r="E96" s="44">
        <f t="shared" ref="E96" si="12">E95*500</f>
        <v>0</v>
      </c>
      <c r="R96" s="45"/>
    </row>
    <row r="97" spans="1:18" ht="18.75" customHeight="1" x14ac:dyDescent="0.15">
      <c r="A97" s="46"/>
      <c r="B97" s="47"/>
      <c r="C97" s="47"/>
      <c r="D97" s="47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50"/>
    </row>
    <row r="98" spans="1:18" x14ac:dyDescent="0.15">
      <c r="A98" s="2" t="s">
        <v>129</v>
      </c>
    </row>
    <row r="99" spans="1:18" x14ac:dyDescent="0.15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15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15">
      <c r="E101" s="17"/>
    </row>
  </sheetData>
  <mergeCells count="27">
    <mergeCell ref="A95:D95"/>
    <mergeCell ref="A96:D96"/>
    <mergeCell ref="A97:D97"/>
    <mergeCell ref="A93:B93"/>
    <mergeCell ref="C93:D93"/>
    <mergeCell ref="E93:R93"/>
    <mergeCell ref="A94:B94"/>
    <mergeCell ref="C94:D94"/>
    <mergeCell ref="E94:R94"/>
    <mergeCell ref="A91:B91"/>
    <mergeCell ref="C91:D91"/>
    <mergeCell ref="E91:R91"/>
    <mergeCell ref="A92:B92"/>
    <mergeCell ref="C92:D92"/>
    <mergeCell ref="E92:R92"/>
    <mergeCell ref="A8:D8"/>
    <mergeCell ref="A9:D9"/>
    <mergeCell ref="A10:D10"/>
    <mergeCell ref="E11:R11"/>
    <mergeCell ref="A77:D77"/>
    <mergeCell ref="A78:B90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0"/>
  <sheetViews>
    <sheetView showZeros="0" view="pageBreakPreview" zoomScale="80" zoomScaleNormal="80" zoomScaleSheetLayoutView="80" workbookViewId="0">
      <pane xSplit="4" topLeftCell="E1" activePane="topRight" state="frozen"/>
      <selection pane="topRight" activeCell="E5" sqref="E5:R5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169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131</v>
      </c>
      <c r="P4" s="7" t="s">
        <v>132</v>
      </c>
      <c r="Q4" s="7" t="s">
        <v>133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8">
        <v>44027</v>
      </c>
      <c r="F5" s="8">
        <v>44027</v>
      </c>
      <c r="G5" s="8">
        <v>44027</v>
      </c>
      <c r="H5" s="8">
        <v>44027</v>
      </c>
      <c r="I5" s="8">
        <v>44027</v>
      </c>
      <c r="J5" s="8">
        <v>44027</v>
      </c>
      <c r="K5" s="8">
        <v>44027</v>
      </c>
      <c r="L5" s="8">
        <v>44021</v>
      </c>
      <c r="M5" s="8">
        <v>44021</v>
      </c>
      <c r="N5" s="8">
        <v>44028</v>
      </c>
      <c r="O5" s="8">
        <v>44028</v>
      </c>
      <c r="P5" s="8">
        <v>44028</v>
      </c>
      <c r="Q5" s="8">
        <v>44028</v>
      </c>
      <c r="R5" s="8">
        <v>44028</v>
      </c>
    </row>
    <row r="6" spans="1:19" ht="18.75" customHeight="1" x14ac:dyDescent="0.15">
      <c r="A6" s="6" t="s">
        <v>18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8.75" customHeight="1" x14ac:dyDescent="0.15">
      <c r="A7" s="6" t="s">
        <v>19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300</v>
      </c>
      <c r="F10" s="10">
        <v>450</v>
      </c>
      <c r="G10" s="10">
        <v>300</v>
      </c>
      <c r="H10" s="10">
        <v>250</v>
      </c>
      <c r="I10" s="10">
        <v>200</v>
      </c>
      <c r="J10" s="10">
        <v>300</v>
      </c>
      <c r="K10" s="10">
        <v>350</v>
      </c>
      <c r="L10" s="10">
        <v>100</v>
      </c>
      <c r="M10" s="10">
        <v>50</v>
      </c>
      <c r="N10" s="10">
        <v>50</v>
      </c>
      <c r="O10" s="10">
        <v>1550</v>
      </c>
      <c r="P10" s="10">
        <v>800</v>
      </c>
      <c r="Q10" s="10">
        <v>650</v>
      </c>
      <c r="R10" s="10">
        <v>400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947.2</v>
      </c>
      <c r="F12" s="16">
        <v>435.2</v>
      </c>
      <c r="G12" s="16">
        <v>4710.3999999999996</v>
      </c>
      <c r="H12" s="16">
        <v>1792</v>
      </c>
      <c r="I12" s="16">
        <v>281.60000000000002</v>
      </c>
      <c r="J12" s="16">
        <v>2508.8000000000002</v>
      </c>
      <c r="K12" s="16">
        <v>2406.4</v>
      </c>
      <c r="L12" s="16">
        <v>294.39999999999998</v>
      </c>
      <c r="M12" s="16">
        <v>435.2</v>
      </c>
      <c r="N12" s="16">
        <v>36.799999999999997</v>
      </c>
      <c r="O12" s="16">
        <v>9.6</v>
      </c>
      <c r="P12" s="16">
        <v>14.4</v>
      </c>
      <c r="Q12" s="16">
        <v>14.4</v>
      </c>
      <c r="R12" s="16">
        <v>3.2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76.8</v>
      </c>
      <c r="F13" s="16">
        <v>115.2</v>
      </c>
      <c r="G13" s="16">
        <v>12.8</v>
      </c>
      <c r="H13" s="16">
        <v>1.6</v>
      </c>
      <c r="I13" s="16">
        <v>25.6</v>
      </c>
      <c r="J13" s="16">
        <v>38.4</v>
      </c>
      <c r="K13" s="16">
        <v>153.6</v>
      </c>
      <c r="L13" s="16">
        <v>0.8</v>
      </c>
      <c r="M13" s="16">
        <v>1.6</v>
      </c>
      <c r="N13" s="16">
        <v>6.4</v>
      </c>
      <c r="O13" s="16"/>
      <c r="P13" s="16">
        <v>0.8</v>
      </c>
      <c r="Q13" s="16">
        <v>0.4</v>
      </c>
      <c r="R13" s="16">
        <v>0.8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217.6</v>
      </c>
      <c r="F14" s="16">
        <v>76.8</v>
      </c>
      <c r="G14" s="16">
        <v>19.2</v>
      </c>
      <c r="H14" s="16">
        <v>44.8</v>
      </c>
      <c r="I14" s="16">
        <v>3.2</v>
      </c>
      <c r="J14" s="16">
        <v>3.2</v>
      </c>
      <c r="K14" s="16">
        <v>6.4</v>
      </c>
      <c r="L14" s="16"/>
      <c r="M14" s="16"/>
      <c r="N14" s="16"/>
      <c r="O14" s="16"/>
      <c r="P14" s="16"/>
      <c r="Q14" s="16"/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0.8</v>
      </c>
      <c r="F15" s="16">
        <v>76.8</v>
      </c>
      <c r="G15" s="16"/>
      <c r="H15" s="16">
        <v>25.6</v>
      </c>
      <c r="I15" s="16">
        <v>19.2</v>
      </c>
      <c r="J15" s="16">
        <v>51.2</v>
      </c>
      <c r="K15" s="16">
        <v>25.6</v>
      </c>
      <c r="L15" s="16"/>
      <c r="M15" s="16">
        <v>3.2</v>
      </c>
      <c r="N15" s="16"/>
      <c r="O15" s="16"/>
      <c r="P15" s="16"/>
      <c r="Q15" s="16">
        <v>1.6</v>
      </c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>
        <v>32</v>
      </c>
      <c r="F16" s="16">
        <v>19.2</v>
      </c>
      <c r="G16" s="16">
        <v>12.8</v>
      </c>
      <c r="H16" s="16">
        <v>19.2</v>
      </c>
      <c r="I16" s="16">
        <v>3.2</v>
      </c>
      <c r="J16" s="16">
        <v>1.6</v>
      </c>
      <c r="K16" s="16">
        <v>3.2</v>
      </c>
      <c r="L16" s="16">
        <v>1.6</v>
      </c>
      <c r="M16" s="16"/>
      <c r="N16" s="16">
        <v>0.8</v>
      </c>
      <c r="O16" s="16"/>
      <c r="P16" s="16"/>
      <c r="Q16" s="16"/>
      <c r="R16" s="16">
        <v>0.4</v>
      </c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170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v>0.8</v>
      </c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35</v>
      </c>
      <c r="E18" s="16"/>
      <c r="F18" s="16">
        <v>1.6</v>
      </c>
      <c r="G18" s="16">
        <v>3.2</v>
      </c>
      <c r="H18" s="16">
        <v>1.6</v>
      </c>
      <c r="I18" s="16">
        <v>1.6</v>
      </c>
      <c r="J18" s="16"/>
      <c r="K18" s="16">
        <v>3.2</v>
      </c>
      <c r="L18" s="16"/>
      <c r="M18" s="16"/>
      <c r="N18" s="16"/>
      <c r="O18" s="16"/>
      <c r="P18" s="16"/>
      <c r="Q18" s="16"/>
      <c r="R18" s="16"/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/>
      <c r="F19" s="16"/>
      <c r="G19" s="16"/>
      <c r="H19" s="16"/>
      <c r="I19" s="16"/>
      <c r="J19" s="16">
        <v>1.6</v>
      </c>
      <c r="K19" s="16"/>
      <c r="L19" s="16"/>
      <c r="M19" s="16"/>
      <c r="N19" s="16">
        <v>0.4</v>
      </c>
      <c r="O19" s="16"/>
      <c r="P19" s="16"/>
      <c r="Q19" s="16">
        <v>0.8</v>
      </c>
      <c r="R19" s="16"/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12.8</v>
      </c>
      <c r="F20" s="16">
        <v>25.6</v>
      </c>
      <c r="G20" s="16">
        <v>3.2</v>
      </c>
      <c r="H20" s="16">
        <v>19.2</v>
      </c>
      <c r="I20" s="16">
        <v>38.4</v>
      </c>
      <c r="J20" s="16">
        <v>6.4</v>
      </c>
      <c r="K20" s="16"/>
      <c r="L20" s="16">
        <v>1.6</v>
      </c>
      <c r="M20" s="16">
        <v>1.6</v>
      </c>
      <c r="N20" s="16">
        <v>1.6</v>
      </c>
      <c r="O20" s="16"/>
      <c r="P20" s="16">
        <v>4.8</v>
      </c>
      <c r="Q20" s="16">
        <v>1.6</v>
      </c>
      <c r="R20" s="16">
        <v>1.6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5" t="s">
        <v>137</v>
      </c>
      <c r="E21" s="16">
        <v>6.4</v>
      </c>
      <c r="F21" s="16">
        <v>1.6</v>
      </c>
      <c r="G21" s="16">
        <v>6.4</v>
      </c>
      <c r="H21" s="16">
        <v>1.6</v>
      </c>
      <c r="I21" s="16"/>
      <c r="J21" s="16">
        <v>6.4</v>
      </c>
      <c r="K21" s="16">
        <v>25.6</v>
      </c>
      <c r="L21" s="16"/>
      <c r="M21" s="16"/>
      <c r="N21" s="16">
        <v>0.4</v>
      </c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38</v>
      </c>
      <c r="E22" s="16">
        <v>64</v>
      </c>
      <c r="F22" s="16">
        <v>19.2</v>
      </c>
      <c r="G22" s="16">
        <v>12.8</v>
      </c>
      <c r="H22" s="16">
        <v>3.2</v>
      </c>
      <c r="I22" s="16">
        <v>25.6</v>
      </c>
      <c r="J22" s="16">
        <v>12.8</v>
      </c>
      <c r="K22" s="16">
        <v>6.4</v>
      </c>
      <c r="L22" s="16"/>
      <c r="M22" s="16"/>
      <c r="N22" s="16"/>
      <c r="O22" s="16">
        <v>1.6</v>
      </c>
      <c r="P22" s="16"/>
      <c r="Q22" s="16"/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8" t="s">
        <v>138</v>
      </c>
      <c r="E23" s="16"/>
      <c r="F23" s="16"/>
      <c r="G23" s="16"/>
      <c r="H23" s="16"/>
      <c r="I23" s="16"/>
      <c r="J23" s="16"/>
      <c r="K23" s="16"/>
      <c r="L23" s="16">
        <v>0.8</v>
      </c>
      <c r="M23" s="16">
        <v>0.8</v>
      </c>
      <c r="N23" s="16">
        <v>0.8</v>
      </c>
      <c r="O23" s="16"/>
      <c r="P23" s="16"/>
      <c r="Q23" s="16"/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8" t="s">
        <v>162</v>
      </c>
      <c r="E24" s="16"/>
      <c r="F24" s="16"/>
      <c r="G24" s="16"/>
      <c r="H24" s="16"/>
      <c r="I24" s="16"/>
      <c r="J24" s="16"/>
      <c r="K24" s="16"/>
      <c r="L24" s="16"/>
      <c r="M24" s="16">
        <v>0.8</v>
      </c>
      <c r="N24" s="16"/>
      <c r="O24" s="16"/>
      <c r="P24" s="16"/>
      <c r="Q24" s="16"/>
      <c r="R24" s="16"/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5" t="s">
        <v>39</v>
      </c>
      <c r="E25" s="16"/>
      <c r="F25" s="16"/>
      <c r="G25" s="16">
        <v>3.2</v>
      </c>
      <c r="H25" s="16">
        <v>3.2</v>
      </c>
      <c r="I25" s="16"/>
      <c r="J25" s="16">
        <v>3.2</v>
      </c>
      <c r="K25" s="16"/>
      <c r="L25" s="16"/>
      <c r="M25" s="16"/>
      <c r="N25" s="16"/>
      <c r="O25" s="16">
        <v>0.8</v>
      </c>
      <c r="P25" s="16"/>
      <c r="Q25" s="16">
        <v>0.8</v>
      </c>
      <c r="R25" s="16">
        <v>0.8</v>
      </c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537.6</v>
      </c>
      <c r="F26" s="16">
        <v>185.6</v>
      </c>
      <c r="G26" s="16">
        <v>70.400000000000006</v>
      </c>
      <c r="H26" s="16">
        <v>473.6</v>
      </c>
      <c r="I26" s="16">
        <v>249.6</v>
      </c>
      <c r="J26" s="16">
        <v>179.2</v>
      </c>
      <c r="K26" s="16">
        <v>742.4</v>
      </c>
      <c r="L26" s="16">
        <v>1.6</v>
      </c>
      <c r="M26" s="16">
        <v>1.6</v>
      </c>
      <c r="N26" s="16"/>
      <c r="O26" s="16">
        <v>3.2</v>
      </c>
      <c r="P26" s="16">
        <v>1.6</v>
      </c>
      <c r="Q26" s="16">
        <v>4.8</v>
      </c>
      <c r="R26" s="16">
        <v>3.2</v>
      </c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42</v>
      </c>
      <c r="E27" s="16">
        <v>64</v>
      </c>
      <c r="F27" s="16">
        <v>32</v>
      </c>
      <c r="G27" s="16">
        <v>1.6</v>
      </c>
      <c r="H27" s="16">
        <v>25.6</v>
      </c>
      <c r="I27" s="16">
        <v>102.4</v>
      </c>
      <c r="J27" s="16">
        <v>64</v>
      </c>
      <c r="K27" s="16">
        <v>51.2</v>
      </c>
      <c r="L27" s="16"/>
      <c r="M27" s="16"/>
      <c r="N27" s="16"/>
      <c r="O27" s="16"/>
      <c r="P27" s="16"/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43</v>
      </c>
      <c r="E28" s="16">
        <v>1.6</v>
      </c>
      <c r="F28" s="16">
        <v>6.4</v>
      </c>
      <c r="G28" s="16">
        <v>3.2</v>
      </c>
      <c r="H28" s="16">
        <v>3.2</v>
      </c>
      <c r="I28" s="16">
        <v>25.6</v>
      </c>
      <c r="J28" s="16"/>
      <c r="K28" s="16"/>
      <c r="L28" s="16">
        <v>1.6</v>
      </c>
      <c r="M28" s="16"/>
      <c r="N28" s="16"/>
      <c r="O28" s="16"/>
      <c r="P28" s="16">
        <v>0.8</v>
      </c>
      <c r="Q28" s="16">
        <v>0.8</v>
      </c>
      <c r="R28" s="16"/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5" t="s">
        <v>45</v>
      </c>
      <c r="E29" s="16"/>
      <c r="F29" s="16"/>
      <c r="G29" s="16">
        <v>12.8</v>
      </c>
      <c r="H29" s="16">
        <v>1.6</v>
      </c>
      <c r="I29" s="16"/>
      <c r="J29" s="16">
        <v>3.2</v>
      </c>
      <c r="K29" s="16"/>
      <c r="L29" s="16"/>
      <c r="M29" s="16"/>
      <c r="N29" s="16"/>
      <c r="O29" s="16"/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139</v>
      </c>
      <c r="E30" s="16">
        <v>3.2</v>
      </c>
      <c r="F30" s="16">
        <v>1.6</v>
      </c>
      <c r="G30" s="16">
        <v>128</v>
      </c>
      <c r="H30" s="16">
        <v>1.6</v>
      </c>
      <c r="I30" s="16">
        <v>140.80000000000001</v>
      </c>
      <c r="J30" s="16">
        <v>652.79999999999995</v>
      </c>
      <c r="K30" s="16">
        <v>268.8</v>
      </c>
      <c r="L30" s="16">
        <v>9.6</v>
      </c>
      <c r="M30" s="16">
        <v>0.4</v>
      </c>
      <c r="N30" s="16">
        <v>19.2</v>
      </c>
      <c r="O30" s="16">
        <v>9.6</v>
      </c>
      <c r="P30" s="16">
        <v>0.4</v>
      </c>
      <c r="Q30" s="16">
        <v>0.8</v>
      </c>
      <c r="R30" s="16">
        <v>0.8</v>
      </c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8" t="s">
        <v>171</v>
      </c>
      <c r="E31" s="16"/>
      <c r="F31" s="16"/>
      <c r="G31" s="16"/>
      <c r="H31" s="16"/>
      <c r="I31" s="16">
        <v>1.6</v>
      </c>
      <c r="J31" s="16"/>
      <c r="K31" s="16"/>
      <c r="L31" s="16"/>
      <c r="M31" s="16"/>
      <c r="N31" s="16"/>
      <c r="O31" s="16"/>
      <c r="P31" s="16"/>
      <c r="Q31" s="16"/>
      <c r="R31" s="16"/>
      <c r="S31" s="17"/>
    </row>
    <row r="32" spans="1:19" ht="18.75" customHeight="1" x14ac:dyDescent="0.15">
      <c r="A32" s="15">
        <v>21</v>
      </c>
      <c r="B32" s="15" t="s">
        <v>30</v>
      </c>
      <c r="C32" s="15" t="s">
        <v>31</v>
      </c>
      <c r="D32" s="18" t="s">
        <v>46</v>
      </c>
      <c r="E32" s="16"/>
      <c r="F32" s="16">
        <v>3.2</v>
      </c>
      <c r="G32" s="16"/>
      <c r="H32" s="16">
        <v>1.6</v>
      </c>
      <c r="I32" s="16"/>
      <c r="J32" s="16"/>
      <c r="K32" s="16">
        <v>3.2</v>
      </c>
      <c r="L32" s="16">
        <v>1.6</v>
      </c>
      <c r="M32" s="16"/>
      <c r="N32" s="16"/>
      <c r="O32" s="16"/>
      <c r="P32" s="16"/>
      <c r="Q32" s="16"/>
      <c r="R32" s="16"/>
      <c r="S32" s="17"/>
    </row>
    <row r="33" spans="1:19" ht="18.75" customHeight="1" x14ac:dyDescent="0.15">
      <c r="A33" s="15">
        <v>22</v>
      </c>
      <c r="B33" s="15" t="s">
        <v>30</v>
      </c>
      <c r="C33" s="15" t="s">
        <v>31</v>
      </c>
      <c r="D33" s="15" t="s">
        <v>47</v>
      </c>
      <c r="E33" s="16">
        <v>6.4</v>
      </c>
      <c r="F33" s="16">
        <v>12.8</v>
      </c>
      <c r="G33" s="16"/>
      <c r="H33" s="16">
        <v>6.4</v>
      </c>
      <c r="I33" s="16">
        <v>12.8</v>
      </c>
      <c r="J33" s="16"/>
      <c r="K33" s="16"/>
      <c r="L33" s="16"/>
      <c r="M33" s="16"/>
      <c r="N33" s="16"/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110</v>
      </c>
      <c r="D34" s="18" t="s">
        <v>172</v>
      </c>
      <c r="E34" s="16">
        <v>25.6</v>
      </c>
      <c r="F34" s="16">
        <v>19.2</v>
      </c>
      <c r="G34" s="16">
        <v>1.6</v>
      </c>
      <c r="H34" s="16">
        <v>25.6</v>
      </c>
      <c r="I34" s="16">
        <v>25.6</v>
      </c>
      <c r="J34" s="16">
        <v>3.2</v>
      </c>
      <c r="K34" s="16">
        <v>1.6</v>
      </c>
      <c r="L34" s="16"/>
      <c r="M34" s="16"/>
      <c r="N34" s="16"/>
      <c r="O34" s="16"/>
      <c r="P34" s="16"/>
      <c r="Q34" s="16">
        <v>1.6</v>
      </c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49</v>
      </c>
      <c r="D35" s="18" t="s">
        <v>140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>
        <v>0.8</v>
      </c>
      <c r="Q35" s="16">
        <v>0.4</v>
      </c>
      <c r="R35" s="16"/>
      <c r="S35" s="17"/>
    </row>
    <row r="36" spans="1:19" ht="18.75" customHeight="1" x14ac:dyDescent="0.15">
      <c r="A36" s="15">
        <v>25</v>
      </c>
      <c r="B36" s="15" t="s">
        <v>48</v>
      </c>
      <c r="C36" s="15" t="s">
        <v>51</v>
      </c>
      <c r="D36" s="18" t="s">
        <v>52</v>
      </c>
      <c r="E36" s="16">
        <v>64</v>
      </c>
      <c r="F36" s="16">
        <v>83.2</v>
      </c>
      <c r="G36" s="16">
        <v>563.20000000000005</v>
      </c>
      <c r="H36" s="16">
        <v>44.8</v>
      </c>
      <c r="I36" s="16">
        <v>64</v>
      </c>
      <c r="J36" s="16">
        <v>230.4</v>
      </c>
      <c r="K36" s="16">
        <v>243.2</v>
      </c>
      <c r="L36" s="16">
        <v>1.6</v>
      </c>
      <c r="M36" s="16">
        <v>0.8</v>
      </c>
      <c r="N36" s="16"/>
      <c r="O36" s="16">
        <v>3.2</v>
      </c>
      <c r="P36" s="16"/>
      <c r="Q36" s="16"/>
      <c r="R36" s="16"/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8" t="s">
        <v>173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>
        <v>8</v>
      </c>
      <c r="Q37" s="16">
        <v>3.2</v>
      </c>
      <c r="R37" s="16">
        <v>0.8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55</v>
      </c>
      <c r="E38" s="16">
        <v>921.6</v>
      </c>
      <c r="F38" s="16">
        <v>281.60000000000002</v>
      </c>
      <c r="G38" s="16">
        <v>51.2</v>
      </c>
      <c r="H38" s="16">
        <v>1254.4000000000001</v>
      </c>
      <c r="I38" s="16">
        <v>326.39999999999998</v>
      </c>
      <c r="J38" s="16">
        <v>435.2</v>
      </c>
      <c r="K38" s="16">
        <v>844.8</v>
      </c>
      <c r="L38" s="16"/>
      <c r="M38" s="16"/>
      <c r="N38" s="16"/>
      <c r="O38" s="16">
        <v>166.4</v>
      </c>
      <c r="P38" s="16">
        <v>320</v>
      </c>
      <c r="Q38" s="16">
        <v>364.8</v>
      </c>
      <c r="R38" s="16">
        <v>121.6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5" t="s">
        <v>57</v>
      </c>
      <c r="E39" s="16">
        <v>6758.4</v>
      </c>
      <c r="F39" s="16">
        <v>4812.8</v>
      </c>
      <c r="G39" s="16">
        <v>6297.6</v>
      </c>
      <c r="H39" s="16">
        <v>5094.3999999999996</v>
      </c>
      <c r="I39" s="16">
        <v>4224</v>
      </c>
      <c r="J39" s="16">
        <v>1689.6</v>
      </c>
      <c r="K39" s="16">
        <v>2099.1999999999998</v>
      </c>
      <c r="L39" s="16">
        <v>3.2</v>
      </c>
      <c r="M39" s="16">
        <v>0.8</v>
      </c>
      <c r="N39" s="16">
        <v>0.8</v>
      </c>
      <c r="O39" s="16">
        <v>3.2</v>
      </c>
      <c r="P39" s="16">
        <v>0.8</v>
      </c>
      <c r="Q39" s="16">
        <v>6.4</v>
      </c>
      <c r="R39" s="16">
        <v>3.2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5" t="s">
        <v>58</v>
      </c>
      <c r="E40" s="16">
        <v>64</v>
      </c>
      <c r="F40" s="16">
        <v>19.2</v>
      </c>
      <c r="G40" s="16">
        <v>6.4</v>
      </c>
      <c r="H40" s="16">
        <v>12.8</v>
      </c>
      <c r="I40" s="16">
        <v>3.2</v>
      </c>
      <c r="J40" s="16">
        <v>12.8</v>
      </c>
      <c r="K40" s="16">
        <v>25.6</v>
      </c>
      <c r="L40" s="16">
        <v>1.6</v>
      </c>
      <c r="M40" s="16"/>
      <c r="N40" s="16"/>
      <c r="O40" s="16"/>
      <c r="P40" s="16"/>
      <c r="Q40" s="16"/>
      <c r="R40" s="16">
        <v>0.8</v>
      </c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59</v>
      </c>
      <c r="E41" s="16"/>
      <c r="F41" s="16">
        <v>6.4</v>
      </c>
      <c r="G41" s="16"/>
      <c r="H41" s="16"/>
      <c r="I41" s="16">
        <v>1.6</v>
      </c>
      <c r="J41" s="16"/>
      <c r="K41" s="16"/>
      <c r="L41" s="16"/>
      <c r="M41" s="16"/>
      <c r="N41" s="16"/>
      <c r="O41" s="16">
        <v>243.2</v>
      </c>
      <c r="P41" s="16">
        <v>83.2</v>
      </c>
      <c r="Q41" s="16">
        <v>43.2</v>
      </c>
      <c r="R41" s="16">
        <v>19.2</v>
      </c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163</v>
      </c>
      <c r="E42" s="16"/>
      <c r="F42" s="16"/>
      <c r="G42" s="16"/>
      <c r="H42" s="16">
        <v>25.6</v>
      </c>
      <c r="I42" s="16"/>
      <c r="J42" s="16"/>
      <c r="K42" s="16"/>
      <c r="L42" s="16"/>
      <c r="M42" s="16"/>
      <c r="N42" s="16"/>
      <c r="O42" s="16">
        <v>9.6</v>
      </c>
      <c r="P42" s="16">
        <v>25.6</v>
      </c>
      <c r="Q42" s="16">
        <v>8</v>
      </c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5" t="s">
        <v>60</v>
      </c>
      <c r="E43" s="16"/>
      <c r="F43" s="16">
        <v>3.2</v>
      </c>
      <c r="G43" s="16"/>
      <c r="H43" s="16"/>
      <c r="I43" s="16">
        <v>1.6</v>
      </c>
      <c r="J43" s="16">
        <v>1.6</v>
      </c>
      <c r="K43" s="16"/>
      <c r="L43" s="16"/>
      <c r="M43" s="16"/>
      <c r="N43" s="16">
        <v>3.2</v>
      </c>
      <c r="O43" s="16"/>
      <c r="P43" s="16"/>
      <c r="Q43" s="16"/>
      <c r="R43" s="16">
        <v>0.4</v>
      </c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61</v>
      </c>
      <c r="E44" s="16">
        <v>1.6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142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>
        <v>0.8</v>
      </c>
      <c r="P45" s="16">
        <v>0.8</v>
      </c>
      <c r="Q45" s="16">
        <v>0.8</v>
      </c>
      <c r="R45" s="16">
        <v>3.2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63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v>6.4</v>
      </c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165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>
        <v>0.8</v>
      </c>
      <c r="P47" s="16">
        <v>1.6</v>
      </c>
      <c r="Q47" s="16"/>
      <c r="R47" s="16">
        <v>0.4</v>
      </c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174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>
        <v>1.6</v>
      </c>
      <c r="Q48" s="16"/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64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>
        <v>1.6</v>
      </c>
      <c r="R49" s="16">
        <v>0.8</v>
      </c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65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>
        <v>12.8</v>
      </c>
      <c r="P50" s="16"/>
      <c r="Q50" s="16">
        <v>0.8</v>
      </c>
      <c r="R50" s="16">
        <v>4.8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143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1.6</v>
      </c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66</v>
      </c>
      <c r="E52" s="16">
        <v>3.2</v>
      </c>
      <c r="F52" s="16">
        <v>19.2</v>
      </c>
      <c r="G52" s="16"/>
      <c r="H52" s="16"/>
      <c r="I52" s="16"/>
      <c r="J52" s="16"/>
      <c r="K52" s="16"/>
      <c r="L52" s="16"/>
      <c r="M52" s="16">
        <v>0.8</v>
      </c>
      <c r="N52" s="16">
        <v>3.2</v>
      </c>
      <c r="O52" s="16"/>
      <c r="P52" s="16"/>
      <c r="Q52" s="16">
        <v>0.8</v>
      </c>
      <c r="R52" s="16">
        <v>1.6</v>
      </c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144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>
        <v>19.2</v>
      </c>
      <c r="P53" s="16">
        <v>43.2</v>
      </c>
      <c r="Q53" s="16">
        <v>3.2</v>
      </c>
      <c r="R53" s="16">
        <v>0.8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67</v>
      </c>
      <c r="E54" s="16"/>
      <c r="F54" s="16"/>
      <c r="G54" s="16"/>
      <c r="H54" s="16"/>
      <c r="I54" s="16">
        <v>25.6</v>
      </c>
      <c r="J54" s="16"/>
      <c r="K54" s="16"/>
      <c r="L54" s="16"/>
      <c r="M54" s="16"/>
      <c r="N54" s="16"/>
      <c r="O54" s="16">
        <v>16</v>
      </c>
      <c r="P54" s="16">
        <v>3.2</v>
      </c>
      <c r="Q54" s="16"/>
      <c r="R54" s="16">
        <v>4.8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167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>
        <v>22.4</v>
      </c>
      <c r="P55" s="16">
        <v>19.2</v>
      </c>
      <c r="Q55" s="16">
        <v>6.4</v>
      </c>
      <c r="R55" s="16"/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68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>
        <v>9.6</v>
      </c>
      <c r="Q56" s="16"/>
      <c r="R56" s="16">
        <v>6.4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69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>
        <v>28.8</v>
      </c>
      <c r="P57" s="16">
        <v>11.2</v>
      </c>
      <c r="Q57" s="16">
        <v>11.2</v>
      </c>
      <c r="R57" s="16"/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8" t="s">
        <v>70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>
        <v>166.4</v>
      </c>
      <c r="P58" s="16">
        <v>83.2</v>
      </c>
      <c r="Q58" s="16">
        <v>35.200000000000003</v>
      </c>
      <c r="R58" s="16">
        <v>9.6</v>
      </c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71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>
        <v>73.599999999999994</v>
      </c>
      <c r="P59" s="16">
        <v>33.6</v>
      </c>
      <c r="Q59" s="16"/>
      <c r="R59" s="16">
        <v>17.600000000000001</v>
      </c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8" t="s">
        <v>146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>
        <v>12.8</v>
      </c>
      <c r="P60" s="16"/>
      <c r="Q60" s="16">
        <v>9.6</v>
      </c>
      <c r="R60" s="16"/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8" t="s">
        <v>72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>
        <v>9.6</v>
      </c>
      <c r="Q61" s="16">
        <v>4.8</v>
      </c>
      <c r="R61" s="16"/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8" t="s">
        <v>73</v>
      </c>
      <c r="E62" s="16"/>
      <c r="F62" s="16"/>
      <c r="G62" s="16"/>
      <c r="H62" s="16">
        <v>44.8</v>
      </c>
      <c r="I62" s="16">
        <v>25.6</v>
      </c>
      <c r="J62" s="16"/>
      <c r="K62" s="16"/>
      <c r="L62" s="16"/>
      <c r="M62" s="16"/>
      <c r="N62" s="16"/>
      <c r="O62" s="16">
        <v>12.8</v>
      </c>
      <c r="P62" s="16">
        <v>3.2</v>
      </c>
      <c r="Q62" s="16">
        <v>3.2</v>
      </c>
      <c r="R62" s="16"/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5" t="s">
        <v>74</v>
      </c>
      <c r="E63" s="16"/>
      <c r="F63" s="16">
        <v>19.2</v>
      </c>
      <c r="G63" s="16">
        <v>19.2</v>
      </c>
      <c r="H63" s="16">
        <v>38.4</v>
      </c>
      <c r="I63" s="16">
        <v>64</v>
      </c>
      <c r="J63" s="16">
        <v>102.4</v>
      </c>
      <c r="K63" s="16">
        <v>25.6</v>
      </c>
      <c r="L63" s="16"/>
      <c r="M63" s="16"/>
      <c r="N63" s="16">
        <v>1.6</v>
      </c>
      <c r="O63" s="16">
        <v>64</v>
      </c>
      <c r="P63" s="16">
        <v>22.4</v>
      </c>
      <c r="Q63" s="16">
        <v>11.2</v>
      </c>
      <c r="R63" s="16">
        <v>8</v>
      </c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8" t="s">
        <v>76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>
        <v>6.4</v>
      </c>
      <c r="P64" s="16"/>
      <c r="Q64" s="16">
        <v>0.8</v>
      </c>
      <c r="R64" s="16"/>
      <c r="S64" s="17"/>
    </row>
    <row r="65" spans="1:19" ht="18.75" customHeight="1" x14ac:dyDescent="0.15">
      <c r="A65" s="15">
        <v>54</v>
      </c>
      <c r="B65" s="15" t="s">
        <v>48</v>
      </c>
      <c r="C65" s="15" t="s">
        <v>53</v>
      </c>
      <c r="D65" s="18" t="s">
        <v>77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>
        <v>3.2</v>
      </c>
      <c r="P65" s="16">
        <v>19.2</v>
      </c>
      <c r="Q65" s="16">
        <v>19.2</v>
      </c>
      <c r="R65" s="16">
        <v>16</v>
      </c>
      <c r="S65" s="17"/>
    </row>
    <row r="66" spans="1:19" ht="18.75" customHeight="1" x14ac:dyDescent="0.15">
      <c r="A66" s="15">
        <v>55</v>
      </c>
      <c r="B66" s="15" t="s">
        <v>48</v>
      </c>
      <c r="C66" s="15" t="s">
        <v>53</v>
      </c>
      <c r="D66" s="15" t="s">
        <v>148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>
        <v>1.6</v>
      </c>
      <c r="R66" s="16"/>
      <c r="S66" s="17"/>
    </row>
    <row r="67" spans="1:19" ht="18.75" customHeight="1" x14ac:dyDescent="0.15">
      <c r="A67" s="15">
        <v>56</v>
      </c>
      <c r="B67" s="15" t="s">
        <v>48</v>
      </c>
      <c r="C67" s="15" t="s">
        <v>53</v>
      </c>
      <c r="D67" s="15" t="s">
        <v>78</v>
      </c>
      <c r="E67" s="16"/>
      <c r="F67" s="16"/>
      <c r="G67" s="16"/>
      <c r="H67" s="16">
        <v>1.6</v>
      </c>
      <c r="I67" s="16"/>
      <c r="J67" s="16"/>
      <c r="K67" s="16"/>
      <c r="L67" s="16"/>
      <c r="M67" s="16"/>
      <c r="N67" s="16"/>
      <c r="O67" s="16">
        <v>6.4</v>
      </c>
      <c r="P67" s="16"/>
      <c r="Q67" s="16">
        <v>1.6</v>
      </c>
      <c r="R67" s="16">
        <v>0.8</v>
      </c>
      <c r="S67" s="17"/>
    </row>
    <row r="68" spans="1:19" ht="18.75" customHeight="1" x14ac:dyDescent="0.15">
      <c r="A68" s="15">
        <v>57</v>
      </c>
      <c r="B68" s="15" t="s">
        <v>48</v>
      </c>
      <c r="C68" s="15" t="s">
        <v>53</v>
      </c>
      <c r="D68" s="15" t="s">
        <v>79</v>
      </c>
      <c r="E68" s="16">
        <v>3.2</v>
      </c>
      <c r="F68" s="16">
        <v>1.6</v>
      </c>
      <c r="G68" s="16">
        <v>3.2</v>
      </c>
      <c r="H68" s="16">
        <v>3.2</v>
      </c>
      <c r="I68" s="16">
        <v>1.6</v>
      </c>
      <c r="J68" s="16"/>
      <c r="K68" s="16">
        <v>1.6</v>
      </c>
      <c r="L68" s="16"/>
      <c r="M68" s="16"/>
      <c r="N68" s="16"/>
      <c r="O68" s="16">
        <v>1.6</v>
      </c>
      <c r="P68" s="16"/>
      <c r="Q68" s="16"/>
      <c r="R68" s="16"/>
      <c r="S68" s="17"/>
    </row>
    <row r="69" spans="1:19" ht="18.75" customHeight="1" x14ac:dyDescent="0.15">
      <c r="A69" s="15">
        <v>58</v>
      </c>
      <c r="B69" s="15" t="s">
        <v>48</v>
      </c>
      <c r="C69" s="15" t="s">
        <v>53</v>
      </c>
      <c r="D69" s="18" t="s">
        <v>80</v>
      </c>
      <c r="E69" s="16">
        <v>179.2</v>
      </c>
      <c r="F69" s="16">
        <v>192</v>
      </c>
      <c r="G69" s="16">
        <v>108.8</v>
      </c>
      <c r="H69" s="16">
        <v>640</v>
      </c>
      <c r="I69" s="16">
        <v>236.8</v>
      </c>
      <c r="J69" s="16">
        <v>844.8</v>
      </c>
      <c r="K69" s="16">
        <v>614.4</v>
      </c>
      <c r="L69" s="16">
        <v>6.4</v>
      </c>
      <c r="M69" s="16"/>
      <c r="N69" s="16"/>
      <c r="O69" s="16">
        <v>3.2</v>
      </c>
      <c r="P69" s="16">
        <v>1.6</v>
      </c>
      <c r="Q69" s="16">
        <v>9.6</v>
      </c>
      <c r="R69" s="16">
        <v>0.8</v>
      </c>
      <c r="S69" s="17"/>
    </row>
    <row r="70" spans="1:19" ht="18.75" customHeight="1" x14ac:dyDescent="0.15">
      <c r="A70" s="15">
        <v>59</v>
      </c>
      <c r="B70" s="15" t="s">
        <v>48</v>
      </c>
      <c r="C70" s="15" t="s">
        <v>53</v>
      </c>
      <c r="D70" s="15" t="s">
        <v>81</v>
      </c>
      <c r="E70" s="16">
        <v>25.6</v>
      </c>
      <c r="F70" s="16">
        <v>12.8</v>
      </c>
      <c r="G70" s="16">
        <v>64</v>
      </c>
      <c r="H70" s="16">
        <v>57.6</v>
      </c>
      <c r="I70" s="16">
        <v>57.6</v>
      </c>
      <c r="J70" s="16">
        <v>51.2</v>
      </c>
      <c r="K70" s="16">
        <v>64</v>
      </c>
      <c r="L70" s="16"/>
      <c r="M70" s="16"/>
      <c r="N70" s="16"/>
      <c r="O70" s="16">
        <v>51.2</v>
      </c>
      <c r="P70" s="16">
        <v>115.2</v>
      </c>
      <c r="Q70" s="16">
        <v>230.4</v>
      </c>
      <c r="R70" s="16">
        <v>22.4</v>
      </c>
      <c r="S70" s="17"/>
    </row>
    <row r="71" spans="1:19" ht="18.75" customHeight="1" x14ac:dyDescent="0.15">
      <c r="A71" s="15">
        <v>60</v>
      </c>
      <c r="B71" s="15" t="s">
        <v>85</v>
      </c>
      <c r="C71" s="15" t="s">
        <v>86</v>
      </c>
      <c r="D71" s="15" t="s">
        <v>87</v>
      </c>
      <c r="E71" s="16">
        <v>64</v>
      </c>
      <c r="F71" s="16">
        <v>115.2</v>
      </c>
      <c r="G71" s="16">
        <v>614.4</v>
      </c>
      <c r="H71" s="16">
        <v>12.8</v>
      </c>
      <c r="I71" s="16">
        <v>76.8</v>
      </c>
      <c r="J71" s="16">
        <v>742.4</v>
      </c>
      <c r="K71" s="16">
        <v>921.6</v>
      </c>
      <c r="L71" s="16">
        <v>1.6</v>
      </c>
      <c r="M71" s="16"/>
      <c r="N71" s="16">
        <v>1.6</v>
      </c>
      <c r="O71" s="16"/>
      <c r="P71" s="16"/>
      <c r="Q71" s="16">
        <v>0.4</v>
      </c>
      <c r="R71" s="16"/>
      <c r="S71" s="17"/>
    </row>
    <row r="72" spans="1:19" ht="18.75" customHeight="1" x14ac:dyDescent="0.15">
      <c r="A72" s="15">
        <v>61</v>
      </c>
      <c r="B72" s="15" t="s">
        <v>88</v>
      </c>
      <c r="C72" s="15" t="s">
        <v>89</v>
      </c>
      <c r="D72" s="15" t="s">
        <v>90</v>
      </c>
      <c r="E72" s="16">
        <v>192</v>
      </c>
      <c r="F72" s="16">
        <v>57.6</v>
      </c>
      <c r="G72" s="16">
        <v>25.6</v>
      </c>
      <c r="H72" s="16">
        <v>38.4</v>
      </c>
      <c r="I72" s="16">
        <v>38.4</v>
      </c>
      <c r="J72" s="16">
        <v>89.6</v>
      </c>
      <c r="K72" s="16">
        <v>140.80000000000001</v>
      </c>
      <c r="L72" s="16">
        <v>12.8</v>
      </c>
      <c r="M72" s="16">
        <v>3.2</v>
      </c>
      <c r="N72" s="16"/>
      <c r="O72" s="16"/>
      <c r="P72" s="16"/>
      <c r="Q72" s="16"/>
      <c r="R72" s="16">
        <v>0.8</v>
      </c>
      <c r="S72" s="17"/>
    </row>
    <row r="73" spans="1:19" ht="18.75" customHeight="1" x14ac:dyDescent="0.15">
      <c r="A73" s="15">
        <v>62</v>
      </c>
      <c r="B73" s="15" t="s">
        <v>91</v>
      </c>
      <c r="C73" s="15" t="s">
        <v>92</v>
      </c>
      <c r="D73" s="15" t="s">
        <v>93</v>
      </c>
      <c r="E73" s="16">
        <v>38.4</v>
      </c>
      <c r="F73" s="16">
        <v>32</v>
      </c>
      <c r="G73" s="16">
        <v>32</v>
      </c>
      <c r="H73" s="16">
        <v>44.8</v>
      </c>
      <c r="I73" s="16">
        <v>38.4</v>
      </c>
      <c r="J73" s="16">
        <v>64</v>
      </c>
      <c r="K73" s="16">
        <v>38.4</v>
      </c>
      <c r="L73" s="16">
        <v>3.2</v>
      </c>
      <c r="M73" s="16">
        <v>3.2</v>
      </c>
      <c r="N73" s="16"/>
      <c r="O73" s="16">
        <v>3.2</v>
      </c>
      <c r="P73" s="16">
        <v>1.6</v>
      </c>
      <c r="Q73" s="16">
        <v>3.2</v>
      </c>
      <c r="R73" s="16">
        <v>1.6</v>
      </c>
      <c r="S73" s="17"/>
    </row>
    <row r="74" spans="1:19" ht="18.75" customHeight="1" x14ac:dyDescent="0.15">
      <c r="A74" s="15">
        <v>63</v>
      </c>
      <c r="B74" s="15" t="s">
        <v>94</v>
      </c>
      <c r="C74" s="15" t="s">
        <v>95</v>
      </c>
      <c r="D74" s="18" t="s">
        <v>96</v>
      </c>
      <c r="E74" s="16">
        <v>12.8</v>
      </c>
      <c r="F74" s="16">
        <v>64</v>
      </c>
      <c r="G74" s="16">
        <v>12.8</v>
      </c>
      <c r="H74" s="16">
        <v>1.6</v>
      </c>
      <c r="I74" s="16">
        <v>3.2</v>
      </c>
      <c r="J74" s="16">
        <v>1.6</v>
      </c>
      <c r="K74" s="16">
        <v>1.6</v>
      </c>
      <c r="L74" s="16">
        <v>6.4</v>
      </c>
      <c r="M74" s="16">
        <v>6.4</v>
      </c>
      <c r="N74" s="16">
        <v>27.2</v>
      </c>
      <c r="O74" s="16">
        <v>6.4</v>
      </c>
      <c r="P74" s="16">
        <v>0.8</v>
      </c>
      <c r="Q74" s="16"/>
      <c r="R74" s="16"/>
      <c r="S74" s="17"/>
    </row>
    <row r="75" spans="1:19" ht="18.75" customHeight="1" x14ac:dyDescent="0.15">
      <c r="A75" s="15">
        <v>64</v>
      </c>
      <c r="B75" s="15" t="s">
        <v>94</v>
      </c>
      <c r="C75" s="15" t="s">
        <v>97</v>
      </c>
      <c r="D75" s="15" t="s">
        <v>98</v>
      </c>
      <c r="E75" s="16">
        <v>3.2</v>
      </c>
      <c r="F75" s="16">
        <v>3.2</v>
      </c>
      <c r="G75" s="16">
        <v>6.4</v>
      </c>
      <c r="H75" s="16"/>
      <c r="I75" s="16">
        <v>3.2</v>
      </c>
      <c r="J75" s="16">
        <v>25.6</v>
      </c>
      <c r="K75" s="16"/>
      <c r="L75" s="16">
        <v>1.6</v>
      </c>
      <c r="M75" s="16">
        <v>0.4</v>
      </c>
      <c r="N75" s="16"/>
      <c r="O75" s="16"/>
      <c r="P75" s="16"/>
      <c r="Q75" s="16"/>
      <c r="R75" s="16"/>
      <c r="S75" s="17"/>
    </row>
    <row r="76" spans="1:19" ht="18.75" customHeight="1" x14ac:dyDescent="0.15">
      <c r="A76" s="15">
        <v>65</v>
      </c>
      <c r="B76" s="15" t="s">
        <v>94</v>
      </c>
      <c r="C76" s="15" t="s">
        <v>97</v>
      </c>
      <c r="D76" s="18" t="s">
        <v>168</v>
      </c>
      <c r="E76" s="16"/>
      <c r="F76" s="16"/>
      <c r="G76" s="16"/>
      <c r="H76" s="16"/>
      <c r="I76" s="16">
        <v>1.6</v>
      </c>
      <c r="J76" s="16"/>
      <c r="K76" s="16"/>
      <c r="L76" s="16"/>
      <c r="M76" s="16"/>
      <c r="N76" s="16"/>
      <c r="O76" s="16"/>
      <c r="P76" s="16"/>
      <c r="Q76" s="16"/>
      <c r="R76" s="16"/>
      <c r="S76" s="17"/>
    </row>
    <row r="77" spans="1:19" ht="18.75" customHeight="1" x14ac:dyDescent="0.15">
      <c r="A77" s="15">
        <v>66</v>
      </c>
      <c r="B77" s="15" t="s">
        <v>94</v>
      </c>
      <c r="C77" s="15" t="s">
        <v>97</v>
      </c>
      <c r="D77" s="18" t="s">
        <v>175</v>
      </c>
      <c r="E77" s="16">
        <v>3.2</v>
      </c>
      <c r="F77" s="16">
        <v>12.8</v>
      </c>
      <c r="G77" s="16">
        <v>3.2</v>
      </c>
      <c r="H77" s="16">
        <v>19.2</v>
      </c>
      <c r="I77" s="16">
        <v>25.6</v>
      </c>
      <c r="J77" s="16">
        <v>1.6</v>
      </c>
      <c r="K77" s="16">
        <v>64</v>
      </c>
      <c r="L77" s="16"/>
      <c r="M77" s="16"/>
      <c r="N77" s="16">
        <v>0.4</v>
      </c>
      <c r="O77" s="16"/>
      <c r="P77" s="16"/>
      <c r="Q77" s="16"/>
      <c r="R77" s="16"/>
      <c r="S77" s="17"/>
    </row>
    <row r="78" spans="1:19" ht="18.75" customHeight="1" x14ac:dyDescent="0.15">
      <c r="A78" s="15">
        <v>67</v>
      </c>
      <c r="B78" s="15" t="s">
        <v>94</v>
      </c>
      <c r="C78" s="15" t="s">
        <v>97</v>
      </c>
      <c r="D78" s="15" t="s">
        <v>176</v>
      </c>
      <c r="E78" s="16">
        <v>38.4</v>
      </c>
      <c r="F78" s="16">
        <v>89.6</v>
      </c>
      <c r="G78" s="16"/>
      <c r="H78" s="16">
        <v>44.8</v>
      </c>
      <c r="I78" s="16">
        <v>38.4</v>
      </c>
      <c r="J78" s="16">
        <v>6.4</v>
      </c>
      <c r="K78" s="16">
        <v>6.4</v>
      </c>
      <c r="L78" s="16"/>
      <c r="M78" s="16"/>
      <c r="N78" s="16"/>
      <c r="O78" s="16"/>
      <c r="P78" s="16"/>
      <c r="Q78" s="16"/>
      <c r="R78" s="16"/>
      <c r="S78" s="17"/>
    </row>
    <row r="79" spans="1:19" ht="18.75" customHeight="1" x14ac:dyDescent="0.15">
      <c r="A79" s="15">
        <v>68</v>
      </c>
      <c r="B79" s="15" t="s">
        <v>94</v>
      </c>
      <c r="C79" s="15" t="s">
        <v>97</v>
      </c>
      <c r="D79" s="15" t="s">
        <v>177</v>
      </c>
      <c r="E79" s="16"/>
      <c r="F79" s="16"/>
      <c r="G79" s="16"/>
      <c r="H79" s="16">
        <v>3.2</v>
      </c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7"/>
    </row>
    <row r="80" spans="1:19" ht="18.75" customHeight="1" x14ac:dyDescent="0.15">
      <c r="A80" s="15">
        <v>69</v>
      </c>
      <c r="B80" s="15" t="s">
        <v>94</v>
      </c>
      <c r="C80" s="15" t="s">
        <v>97</v>
      </c>
      <c r="D80" s="15" t="s">
        <v>101</v>
      </c>
      <c r="E80" s="16">
        <v>64</v>
      </c>
      <c r="F80" s="16">
        <v>32</v>
      </c>
      <c r="G80" s="16">
        <v>12.8</v>
      </c>
      <c r="H80" s="16">
        <v>12.8</v>
      </c>
      <c r="I80" s="16">
        <v>32</v>
      </c>
      <c r="J80" s="16"/>
      <c r="K80" s="16">
        <v>12.8</v>
      </c>
      <c r="L80" s="16">
        <v>6.4</v>
      </c>
      <c r="M80" s="16">
        <v>3.2</v>
      </c>
      <c r="N80" s="16">
        <v>0.4</v>
      </c>
      <c r="O80" s="16"/>
      <c r="P80" s="16"/>
      <c r="Q80" s="16">
        <v>1.6</v>
      </c>
      <c r="R80" s="16">
        <v>3.2</v>
      </c>
      <c r="S80" s="17"/>
    </row>
    <row r="81" spans="1:19" ht="18.75" customHeight="1" x14ac:dyDescent="0.15">
      <c r="A81" s="15">
        <v>70</v>
      </c>
      <c r="B81" s="15" t="s">
        <v>94</v>
      </c>
      <c r="C81" s="15" t="s">
        <v>102</v>
      </c>
      <c r="D81" s="15" t="s">
        <v>103</v>
      </c>
      <c r="E81" s="16">
        <v>3.2</v>
      </c>
      <c r="F81" s="16">
        <v>3.2</v>
      </c>
      <c r="G81" s="16">
        <v>1.6</v>
      </c>
      <c r="H81" s="16">
        <v>3.2</v>
      </c>
      <c r="I81" s="16">
        <v>1.6</v>
      </c>
      <c r="J81" s="16"/>
      <c r="K81" s="16">
        <v>3.2</v>
      </c>
      <c r="L81" s="16"/>
      <c r="M81" s="16">
        <v>1.6</v>
      </c>
      <c r="N81" s="16"/>
      <c r="O81" s="16">
        <v>1.6</v>
      </c>
      <c r="P81" s="16"/>
      <c r="Q81" s="16"/>
      <c r="R81" s="16"/>
      <c r="S81" s="17"/>
    </row>
    <row r="82" spans="1:19" ht="18.75" customHeight="1" x14ac:dyDescent="0.15">
      <c r="A82" s="15">
        <v>71</v>
      </c>
      <c r="B82" s="15" t="s">
        <v>150</v>
      </c>
      <c r="C82" s="15" t="s">
        <v>115</v>
      </c>
      <c r="D82" s="15" t="s">
        <v>151</v>
      </c>
      <c r="E82" s="16"/>
      <c r="F82" s="16">
        <v>1.6</v>
      </c>
      <c r="G82" s="16"/>
      <c r="H82" s="16"/>
      <c r="I82" s="16"/>
      <c r="J82" s="16">
        <v>3.2</v>
      </c>
      <c r="K82" s="16">
        <v>1.6</v>
      </c>
      <c r="L82" s="16"/>
      <c r="M82" s="16"/>
      <c r="N82" s="16"/>
      <c r="O82" s="16"/>
      <c r="P82" s="16"/>
      <c r="Q82" s="16"/>
      <c r="R82" s="16"/>
      <c r="S82" s="17"/>
    </row>
    <row r="83" spans="1:19" ht="18.75" customHeight="1" x14ac:dyDescent="0.15">
      <c r="A83" s="15">
        <v>72</v>
      </c>
      <c r="B83" s="15" t="s">
        <v>104</v>
      </c>
      <c r="C83" s="15" t="s">
        <v>105</v>
      </c>
      <c r="D83" s="15" t="s">
        <v>156</v>
      </c>
      <c r="E83" s="16"/>
      <c r="F83" s="16"/>
      <c r="G83" s="16"/>
      <c r="H83" s="16"/>
      <c r="I83" s="16"/>
      <c r="J83" s="16">
        <v>1.6</v>
      </c>
      <c r="K83" s="16"/>
      <c r="L83" s="16"/>
      <c r="M83" s="16"/>
      <c r="N83" s="16"/>
      <c r="O83" s="16"/>
      <c r="P83" s="16"/>
      <c r="Q83" s="16"/>
      <c r="R83" s="16"/>
      <c r="S83" s="17"/>
    </row>
    <row r="84" spans="1:19" ht="18.75" customHeight="1" thickBot="1" x14ac:dyDescent="0.2">
      <c r="A84" s="15">
        <v>73</v>
      </c>
      <c r="B84" s="15" t="s">
        <v>104</v>
      </c>
      <c r="C84" s="15" t="s">
        <v>105</v>
      </c>
      <c r="D84" s="15" t="s">
        <v>106</v>
      </c>
      <c r="E84" s="16">
        <v>1.6</v>
      </c>
      <c r="F84" s="16">
        <v>3.2</v>
      </c>
      <c r="G84" s="16"/>
      <c r="H84" s="16">
        <v>1.6</v>
      </c>
      <c r="I84" s="16"/>
      <c r="J84" s="16"/>
      <c r="K84" s="16">
        <v>3.2</v>
      </c>
      <c r="L84" s="16">
        <v>0.8</v>
      </c>
      <c r="M84" s="16">
        <v>0.8</v>
      </c>
      <c r="N84" s="16"/>
      <c r="O84" s="16"/>
      <c r="P84" s="16"/>
      <c r="Q84" s="16"/>
      <c r="R84" s="16"/>
      <c r="S84" s="17"/>
    </row>
    <row r="85" spans="1:19" ht="18.75" customHeight="1" thickTop="1" x14ac:dyDescent="0.15">
      <c r="A85" s="19" t="s">
        <v>107</v>
      </c>
      <c r="B85" s="19"/>
      <c r="C85" s="19"/>
      <c r="D85" s="19"/>
      <c r="E85" s="20">
        <f t="shared" ref="E85:R85" si="0">SUM(E12:E84)</f>
        <v>10437.600000000004</v>
      </c>
      <c r="F85" s="20">
        <f t="shared" si="0"/>
        <v>6897.6</v>
      </c>
      <c r="G85" s="20">
        <f t="shared" si="0"/>
        <v>12823.999999999998</v>
      </c>
      <c r="H85" s="20">
        <f t="shared" si="0"/>
        <v>9851.1999999999989</v>
      </c>
      <c r="I85" s="20">
        <f t="shared" si="0"/>
        <v>6248.0000000000018</v>
      </c>
      <c r="J85" s="20">
        <f t="shared" si="0"/>
        <v>7840</v>
      </c>
      <c r="K85" s="20">
        <f t="shared" si="0"/>
        <v>8809.6</v>
      </c>
      <c r="L85" s="20">
        <f t="shared" si="0"/>
        <v>359.20000000000016</v>
      </c>
      <c r="M85" s="20">
        <f t="shared" si="0"/>
        <v>466.40000000000003</v>
      </c>
      <c r="N85" s="20">
        <f t="shared" si="0"/>
        <v>104.8</v>
      </c>
      <c r="O85" s="20">
        <f t="shared" si="0"/>
        <v>964</v>
      </c>
      <c r="P85" s="20">
        <f t="shared" si="0"/>
        <v>842.00000000000034</v>
      </c>
      <c r="Q85" s="20">
        <f t="shared" si="0"/>
        <v>813.20000000000016</v>
      </c>
      <c r="R85" s="20">
        <f t="shared" si="0"/>
        <v>266.80000000000007</v>
      </c>
    </row>
    <row r="86" spans="1:19" ht="18.75" customHeight="1" x14ac:dyDescent="0.15">
      <c r="A86" s="25" t="s">
        <v>178</v>
      </c>
      <c r="B86" s="26"/>
      <c r="C86" s="23" t="s">
        <v>28</v>
      </c>
      <c r="D86" s="27"/>
      <c r="E86" s="16">
        <f t="shared" ref="E86:R86" si="1">E12</f>
        <v>947.2</v>
      </c>
      <c r="F86" s="16">
        <f t="shared" si="1"/>
        <v>435.2</v>
      </c>
      <c r="G86" s="16">
        <f t="shared" si="1"/>
        <v>4710.3999999999996</v>
      </c>
      <c r="H86" s="16">
        <f t="shared" si="1"/>
        <v>1792</v>
      </c>
      <c r="I86" s="16">
        <f t="shared" si="1"/>
        <v>281.60000000000002</v>
      </c>
      <c r="J86" s="16">
        <f t="shared" si="1"/>
        <v>2508.8000000000002</v>
      </c>
      <c r="K86" s="16">
        <f t="shared" si="1"/>
        <v>2406.4</v>
      </c>
      <c r="L86" s="16">
        <f t="shared" si="1"/>
        <v>294.39999999999998</v>
      </c>
      <c r="M86" s="16">
        <f t="shared" si="1"/>
        <v>435.2</v>
      </c>
      <c r="N86" s="16">
        <f t="shared" si="1"/>
        <v>36.799999999999997</v>
      </c>
      <c r="O86" s="16">
        <f t="shared" si="1"/>
        <v>9.6</v>
      </c>
      <c r="P86" s="16">
        <f t="shared" si="1"/>
        <v>14.4</v>
      </c>
      <c r="Q86" s="16">
        <f t="shared" si="1"/>
        <v>14.4</v>
      </c>
      <c r="R86" s="16">
        <f t="shared" si="1"/>
        <v>3.2</v>
      </c>
    </row>
    <row r="87" spans="1:19" ht="18.75" customHeight="1" x14ac:dyDescent="0.15">
      <c r="A87" s="25"/>
      <c r="B87" s="26"/>
      <c r="C87" s="23" t="s">
        <v>31</v>
      </c>
      <c r="D87" s="27"/>
      <c r="E87" s="16">
        <f t="shared" ref="E87:R87" si="2">SUM(E13:E33)</f>
        <v>1023.2</v>
      </c>
      <c r="F87" s="16">
        <f t="shared" si="2"/>
        <v>577.6</v>
      </c>
      <c r="G87" s="16">
        <f t="shared" si="2"/>
        <v>289.60000000000002</v>
      </c>
      <c r="H87" s="16">
        <f t="shared" si="2"/>
        <v>633.60000000000014</v>
      </c>
      <c r="I87" s="16">
        <f t="shared" si="2"/>
        <v>649.6</v>
      </c>
      <c r="J87" s="16">
        <f t="shared" si="2"/>
        <v>1024</v>
      </c>
      <c r="K87" s="16">
        <f t="shared" si="2"/>
        <v>1289.6000000000001</v>
      </c>
      <c r="L87" s="16">
        <f t="shared" si="2"/>
        <v>19.200000000000003</v>
      </c>
      <c r="M87" s="16">
        <f t="shared" si="2"/>
        <v>10</v>
      </c>
      <c r="N87" s="16">
        <f t="shared" si="2"/>
        <v>29.6</v>
      </c>
      <c r="O87" s="16">
        <f t="shared" si="2"/>
        <v>15.2</v>
      </c>
      <c r="P87" s="16">
        <f t="shared" si="2"/>
        <v>8.3999999999999986</v>
      </c>
      <c r="Q87" s="16">
        <f t="shared" si="2"/>
        <v>12.4</v>
      </c>
      <c r="R87" s="16">
        <f t="shared" si="2"/>
        <v>7.6000000000000005</v>
      </c>
    </row>
    <row r="88" spans="1:19" ht="18.75" customHeight="1" x14ac:dyDescent="0.15">
      <c r="A88" s="25"/>
      <c r="B88" s="26"/>
      <c r="C88" s="23" t="s">
        <v>110</v>
      </c>
      <c r="D88" s="27"/>
      <c r="E88" s="16">
        <f t="shared" ref="E88:R88" si="3">E34</f>
        <v>25.6</v>
      </c>
      <c r="F88" s="16">
        <f t="shared" si="3"/>
        <v>19.2</v>
      </c>
      <c r="G88" s="16">
        <f t="shared" si="3"/>
        <v>1.6</v>
      </c>
      <c r="H88" s="16">
        <f t="shared" si="3"/>
        <v>25.6</v>
      </c>
      <c r="I88" s="16">
        <f t="shared" si="3"/>
        <v>25.6</v>
      </c>
      <c r="J88" s="16">
        <f t="shared" si="3"/>
        <v>3.2</v>
      </c>
      <c r="K88" s="16">
        <f t="shared" si="3"/>
        <v>1.6</v>
      </c>
      <c r="L88" s="16">
        <f t="shared" si="3"/>
        <v>0</v>
      </c>
      <c r="M88" s="16">
        <f t="shared" si="3"/>
        <v>0</v>
      </c>
      <c r="N88" s="16">
        <f t="shared" si="3"/>
        <v>0</v>
      </c>
      <c r="O88" s="16">
        <f t="shared" si="3"/>
        <v>0</v>
      </c>
      <c r="P88" s="16">
        <f t="shared" si="3"/>
        <v>0</v>
      </c>
      <c r="Q88" s="16">
        <f t="shared" si="3"/>
        <v>1.6</v>
      </c>
      <c r="R88" s="16">
        <f t="shared" si="3"/>
        <v>0</v>
      </c>
    </row>
    <row r="89" spans="1:19" ht="18.75" customHeight="1" x14ac:dyDescent="0.15">
      <c r="A89" s="25"/>
      <c r="B89" s="26"/>
      <c r="C89" s="23" t="s">
        <v>111</v>
      </c>
      <c r="D89" s="27"/>
      <c r="E89" s="16">
        <f t="shared" ref="E89:R90" si="4">SUM(E35:E35)</f>
        <v>0</v>
      </c>
      <c r="F89" s="16">
        <f t="shared" si="4"/>
        <v>0</v>
      </c>
      <c r="G89" s="16">
        <f t="shared" si="4"/>
        <v>0</v>
      </c>
      <c r="H89" s="16">
        <f t="shared" si="4"/>
        <v>0</v>
      </c>
      <c r="I89" s="16">
        <f t="shared" si="4"/>
        <v>0</v>
      </c>
      <c r="J89" s="16">
        <f t="shared" si="4"/>
        <v>0</v>
      </c>
      <c r="K89" s="16">
        <f t="shared" si="4"/>
        <v>0</v>
      </c>
      <c r="L89" s="16">
        <f t="shared" si="4"/>
        <v>0</v>
      </c>
      <c r="M89" s="16">
        <f t="shared" si="4"/>
        <v>0</v>
      </c>
      <c r="N89" s="16">
        <f t="shared" si="4"/>
        <v>0</v>
      </c>
      <c r="O89" s="16">
        <f t="shared" si="4"/>
        <v>0</v>
      </c>
      <c r="P89" s="16">
        <f t="shared" si="4"/>
        <v>0.8</v>
      </c>
      <c r="Q89" s="16">
        <f t="shared" si="4"/>
        <v>0.4</v>
      </c>
      <c r="R89" s="16">
        <f t="shared" si="4"/>
        <v>0</v>
      </c>
    </row>
    <row r="90" spans="1:19" ht="18.75" customHeight="1" x14ac:dyDescent="0.15">
      <c r="A90" s="25"/>
      <c r="B90" s="26"/>
      <c r="C90" s="23" t="s">
        <v>51</v>
      </c>
      <c r="D90" s="27"/>
      <c r="E90" s="16">
        <f t="shared" si="4"/>
        <v>64</v>
      </c>
      <c r="F90" s="16">
        <f t="shared" si="4"/>
        <v>83.2</v>
      </c>
      <c r="G90" s="16">
        <f t="shared" si="4"/>
        <v>563.20000000000005</v>
      </c>
      <c r="H90" s="16">
        <f t="shared" si="4"/>
        <v>44.8</v>
      </c>
      <c r="I90" s="16">
        <f t="shared" si="4"/>
        <v>64</v>
      </c>
      <c r="J90" s="16">
        <f t="shared" si="4"/>
        <v>230.4</v>
      </c>
      <c r="K90" s="16">
        <f t="shared" si="4"/>
        <v>243.2</v>
      </c>
      <c r="L90" s="16">
        <f t="shared" si="4"/>
        <v>1.6</v>
      </c>
      <c r="M90" s="16">
        <f t="shared" si="4"/>
        <v>0.8</v>
      </c>
      <c r="N90" s="16">
        <f t="shared" si="4"/>
        <v>0</v>
      </c>
      <c r="O90" s="16">
        <f t="shared" si="4"/>
        <v>3.2</v>
      </c>
      <c r="P90" s="16">
        <f t="shared" si="4"/>
        <v>0</v>
      </c>
      <c r="Q90" s="16">
        <f t="shared" si="4"/>
        <v>0</v>
      </c>
      <c r="R90" s="16">
        <f t="shared" si="4"/>
        <v>0</v>
      </c>
    </row>
    <row r="91" spans="1:19" ht="18.75" customHeight="1" x14ac:dyDescent="0.15">
      <c r="A91" s="25"/>
      <c r="B91" s="26"/>
      <c r="C91" s="23" t="s">
        <v>53</v>
      </c>
      <c r="D91" s="27"/>
      <c r="E91" s="16">
        <f t="shared" ref="E91:R91" si="5">SUM(E37:E70)</f>
        <v>7956.8</v>
      </c>
      <c r="F91" s="16">
        <f t="shared" si="5"/>
        <v>5368</v>
      </c>
      <c r="G91" s="16">
        <f t="shared" si="5"/>
        <v>6550.4</v>
      </c>
      <c r="H91" s="16">
        <f t="shared" si="5"/>
        <v>7172.8</v>
      </c>
      <c r="I91" s="16">
        <f t="shared" si="5"/>
        <v>4968.0000000000018</v>
      </c>
      <c r="J91" s="16">
        <f t="shared" si="5"/>
        <v>3137.5999999999995</v>
      </c>
      <c r="K91" s="16">
        <f t="shared" si="5"/>
        <v>3675.2</v>
      </c>
      <c r="L91" s="16">
        <f t="shared" si="5"/>
        <v>11.200000000000001</v>
      </c>
      <c r="M91" s="16">
        <f t="shared" si="5"/>
        <v>1.6</v>
      </c>
      <c r="N91" s="16">
        <f t="shared" si="5"/>
        <v>8.8000000000000007</v>
      </c>
      <c r="O91" s="16">
        <f t="shared" si="5"/>
        <v>924.8</v>
      </c>
      <c r="P91" s="16">
        <f t="shared" si="5"/>
        <v>816.00000000000034</v>
      </c>
      <c r="Q91" s="16">
        <f t="shared" si="5"/>
        <v>779.2</v>
      </c>
      <c r="R91" s="16">
        <f t="shared" si="5"/>
        <v>250.40000000000006</v>
      </c>
    </row>
    <row r="92" spans="1:19" ht="18.75" customHeight="1" x14ac:dyDescent="0.15">
      <c r="A92" s="25"/>
      <c r="B92" s="26"/>
      <c r="C92" s="23" t="s">
        <v>112</v>
      </c>
      <c r="D92" s="27"/>
      <c r="E92" s="16">
        <f t="shared" ref="E92:R92" si="6">SUM(E71)</f>
        <v>64</v>
      </c>
      <c r="F92" s="16">
        <f t="shared" si="6"/>
        <v>115.2</v>
      </c>
      <c r="G92" s="16">
        <f t="shared" si="6"/>
        <v>614.4</v>
      </c>
      <c r="H92" s="16">
        <f t="shared" si="6"/>
        <v>12.8</v>
      </c>
      <c r="I92" s="16">
        <f t="shared" si="6"/>
        <v>76.8</v>
      </c>
      <c r="J92" s="16">
        <f t="shared" si="6"/>
        <v>742.4</v>
      </c>
      <c r="K92" s="16">
        <f t="shared" si="6"/>
        <v>921.6</v>
      </c>
      <c r="L92" s="16">
        <f t="shared" si="6"/>
        <v>1.6</v>
      </c>
      <c r="M92" s="16">
        <f t="shared" si="6"/>
        <v>0</v>
      </c>
      <c r="N92" s="16">
        <f t="shared" si="6"/>
        <v>1.6</v>
      </c>
      <c r="O92" s="16">
        <f t="shared" si="6"/>
        <v>0</v>
      </c>
      <c r="P92" s="16">
        <f t="shared" si="6"/>
        <v>0</v>
      </c>
      <c r="Q92" s="16">
        <f t="shared" si="6"/>
        <v>0.4</v>
      </c>
      <c r="R92" s="16">
        <f t="shared" si="6"/>
        <v>0</v>
      </c>
    </row>
    <row r="93" spans="1:19" ht="18.75" customHeight="1" x14ac:dyDescent="0.15">
      <c r="A93" s="25"/>
      <c r="B93" s="26"/>
      <c r="C93" s="23" t="s">
        <v>89</v>
      </c>
      <c r="D93" s="27"/>
      <c r="E93" s="16">
        <f t="shared" ref="E93:R94" si="7">SUM(E72)</f>
        <v>192</v>
      </c>
      <c r="F93" s="16">
        <f t="shared" si="7"/>
        <v>57.6</v>
      </c>
      <c r="G93" s="16">
        <f t="shared" si="7"/>
        <v>25.6</v>
      </c>
      <c r="H93" s="16">
        <f t="shared" si="7"/>
        <v>38.4</v>
      </c>
      <c r="I93" s="16">
        <f t="shared" si="7"/>
        <v>38.4</v>
      </c>
      <c r="J93" s="16">
        <f t="shared" si="7"/>
        <v>89.6</v>
      </c>
      <c r="K93" s="16">
        <f t="shared" si="7"/>
        <v>140.80000000000001</v>
      </c>
      <c r="L93" s="16">
        <f t="shared" si="7"/>
        <v>12.8</v>
      </c>
      <c r="M93" s="16">
        <f t="shared" si="7"/>
        <v>3.2</v>
      </c>
      <c r="N93" s="16">
        <f t="shared" si="7"/>
        <v>0</v>
      </c>
      <c r="O93" s="16">
        <f t="shared" si="7"/>
        <v>0</v>
      </c>
      <c r="P93" s="16">
        <f t="shared" si="7"/>
        <v>0</v>
      </c>
      <c r="Q93" s="16">
        <f t="shared" si="7"/>
        <v>0</v>
      </c>
      <c r="R93" s="16">
        <f t="shared" si="7"/>
        <v>0.8</v>
      </c>
    </row>
    <row r="94" spans="1:19" ht="18.75" customHeight="1" x14ac:dyDescent="0.15">
      <c r="A94" s="25"/>
      <c r="B94" s="26"/>
      <c r="C94" s="23" t="s">
        <v>114</v>
      </c>
      <c r="D94" s="27"/>
      <c r="E94" s="16">
        <f t="shared" si="7"/>
        <v>38.4</v>
      </c>
      <c r="F94" s="16">
        <f t="shared" si="7"/>
        <v>32</v>
      </c>
      <c r="G94" s="16">
        <f t="shared" si="7"/>
        <v>32</v>
      </c>
      <c r="H94" s="16">
        <f t="shared" si="7"/>
        <v>44.8</v>
      </c>
      <c r="I94" s="16">
        <f t="shared" si="7"/>
        <v>38.4</v>
      </c>
      <c r="J94" s="16">
        <f t="shared" si="7"/>
        <v>64</v>
      </c>
      <c r="K94" s="16">
        <f t="shared" si="7"/>
        <v>38.4</v>
      </c>
      <c r="L94" s="16">
        <f t="shared" si="7"/>
        <v>3.2</v>
      </c>
      <c r="M94" s="16">
        <f t="shared" si="7"/>
        <v>3.2</v>
      </c>
      <c r="N94" s="16">
        <f t="shared" si="7"/>
        <v>0</v>
      </c>
      <c r="O94" s="16">
        <f t="shared" si="7"/>
        <v>3.2</v>
      </c>
      <c r="P94" s="16">
        <f t="shared" si="7"/>
        <v>1.6</v>
      </c>
      <c r="Q94" s="16">
        <f t="shared" si="7"/>
        <v>3.2</v>
      </c>
      <c r="R94" s="16">
        <f t="shared" si="7"/>
        <v>1.6</v>
      </c>
    </row>
    <row r="95" spans="1:19" ht="18.75" customHeight="1" x14ac:dyDescent="0.15">
      <c r="A95" s="25"/>
      <c r="B95" s="26"/>
      <c r="C95" s="23" t="s">
        <v>95</v>
      </c>
      <c r="D95" s="27"/>
      <c r="E95" s="16">
        <f t="shared" ref="E95:R95" si="8">SUM(E74:E74)</f>
        <v>12.8</v>
      </c>
      <c r="F95" s="16">
        <f t="shared" si="8"/>
        <v>64</v>
      </c>
      <c r="G95" s="16">
        <f t="shared" si="8"/>
        <v>12.8</v>
      </c>
      <c r="H95" s="16">
        <f t="shared" si="8"/>
        <v>1.6</v>
      </c>
      <c r="I95" s="16">
        <f t="shared" si="8"/>
        <v>3.2</v>
      </c>
      <c r="J95" s="16">
        <f t="shared" si="8"/>
        <v>1.6</v>
      </c>
      <c r="K95" s="16">
        <f t="shared" si="8"/>
        <v>1.6</v>
      </c>
      <c r="L95" s="16">
        <f t="shared" si="8"/>
        <v>6.4</v>
      </c>
      <c r="M95" s="16">
        <f t="shared" si="8"/>
        <v>6.4</v>
      </c>
      <c r="N95" s="16">
        <f t="shared" si="8"/>
        <v>27.2</v>
      </c>
      <c r="O95" s="16">
        <f t="shared" si="8"/>
        <v>6.4</v>
      </c>
      <c r="P95" s="16">
        <f t="shared" si="8"/>
        <v>0.8</v>
      </c>
      <c r="Q95" s="16">
        <f t="shared" si="8"/>
        <v>0</v>
      </c>
      <c r="R95" s="16">
        <f t="shared" si="8"/>
        <v>0</v>
      </c>
    </row>
    <row r="96" spans="1:19" ht="18.75" customHeight="1" x14ac:dyDescent="0.15">
      <c r="A96" s="25"/>
      <c r="B96" s="26"/>
      <c r="C96" s="23" t="s">
        <v>97</v>
      </c>
      <c r="D96" s="27"/>
      <c r="E96" s="16">
        <f t="shared" ref="E96:R96" si="9">SUM(E75:E80)</f>
        <v>108.8</v>
      </c>
      <c r="F96" s="16">
        <f t="shared" si="9"/>
        <v>137.6</v>
      </c>
      <c r="G96" s="16">
        <f t="shared" si="9"/>
        <v>22.400000000000002</v>
      </c>
      <c r="H96" s="16">
        <f t="shared" si="9"/>
        <v>80</v>
      </c>
      <c r="I96" s="16">
        <f t="shared" si="9"/>
        <v>100.8</v>
      </c>
      <c r="J96" s="16">
        <f t="shared" si="9"/>
        <v>33.6</v>
      </c>
      <c r="K96" s="16">
        <f t="shared" si="9"/>
        <v>83.2</v>
      </c>
      <c r="L96" s="16">
        <f t="shared" si="9"/>
        <v>8</v>
      </c>
      <c r="M96" s="16">
        <f t="shared" si="9"/>
        <v>3.6</v>
      </c>
      <c r="N96" s="16">
        <f t="shared" si="9"/>
        <v>0.8</v>
      </c>
      <c r="O96" s="16">
        <f t="shared" si="9"/>
        <v>0</v>
      </c>
      <c r="P96" s="16">
        <f t="shared" si="9"/>
        <v>0</v>
      </c>
      <c r="Q96" s="16">
        <f t="shared" si="9"/>
        <v>1.6</v>
      </c>
      <c r="R96" s="16">
        <f t="shared" si="9"/>
        <v>3.2</v>
      </c>
    </row>
    <row r="97" spans="1:18" ht="18.75" customHeight="1" x14ac:dyDescent="0.15">
      <c r="A97" s="25"/>
      <c r="B97" s="26"/>
      <c r="C97" s="23" t="s">
        <v>102</v>
      </c>
      <c r="D97" s="27"/>
      <c r="E97" s="16">
        <f t="shared" ref="E97:R97" si="10">SUM(E81)</f>
        <v>3.2</v>
      </c>
      <c r="F97" s="16">
        <f t="shared" si="10"/>
        <v>3.2</v>
      </c>
      <c r="G97" s="16">
        <f t="shared" si="10"/>
        <v>1.6</v>
      </c>
      <c r="H97" s="16">
        <f t="shared" si="10"/>
        <v>3.2</v>
      </c>
      <c r="I97" s="16">
        <f t="shared" si="10"/>
        <v>1.6</v>
      </c>
      <c r="J97" s="16">
        <f t="shared" si="10"/>
        <v>0</v>
      </c>
      <c r="K97" s="16">
        <f t="shared" si="10"/>
        <v>3.2</v>
      </c>
      <c r="L97" s="16">
        <f t="shared" si="10"/>
        <v>0</v>
      </c>
      <c r="M97" s="16">
        <f t="shared" si="10"/>
        <v>1.6</v>
      </c>
      <c r="N97" s="16">
        <f t="shared" si="10"/>
        <v>0</v>
      </c>
      <c r="O97" s="16">
        <f t="shared" si="10"/>
        <v>1.6</v>
      </c>
      <c r="P97" s="16">
        <f t="shared" si="10"/>
        <v>0</v>
      </c>
      <c r="Q97" s="16">
        <f t="shared" si="10"/>
        <v>0</v>
      </c>
      <c r="R97" s="16">
        <f t="shared" si="10"/>
        <v>0</v>
      </c>
    </row>
    <row r="98" spans="1:18" ht="18.75" customHeight="1" x14ac:dyDescent="0.15">
      <c r="A98" s="25"/>
      <c r="B98" s="26"/>
      <c r="C98" s="23" t="s">
        <v>115</v>
      </c>
      <c r="D98" s="27"/>
      <c r="E98" s="16">
        <f t="shared" ref="E98:R98" si="11">SUM(E82:E82)</f>
        <v>0</v>
      </c>
      <c r="F98" s="16">
        <f t="shared" si="11"/>
        <v>1.6</v>
      </c>
      <c r="G98" s="16">
        <f t="shared" si="11"/>
        <v>0</v>
      </c>
      <c r="H98" s="16">
        <f t="shared" si="11"/>
        <v>0</v>
      </c>
      <c r="I98" s="16">
        <f t="shared" si="11"/>
        <v>0</v>
      </c>
      <c r="J98" s="16">
        <f t="shared" si="11"/>
        <v>3.2</v>
      </c>
      <c r="K98" s="16">
        <f t="shared" si="11"/>
        <v>1.6</v>
      </c>
      <c r="L98" s="16">
        <f t="shared" si="11"/>
        <v>0</v>
      </c>
      <c r="M98" s="16">
        <f t="shared" si="11"/>
        <v>0</v>
      </c>
      <c r="N98" s="16">
        <f t="shared" si="11"/>
        <v>0</v>
      </c>
      <c r="O98" s="16">
        <f t="shared" si="11"/>
        <v>0</v>
      </c>
      <c r="P98" s="16">
        <f t="shared" si="11"/>
        <v>0</v>
      </c>
      <c r="Q98" s="16">
        <f t="shared" si="11"/>
        <v>0</v>
      </c>
      <c r="R98" s="16">
        <f t="shared" si="11"/>
        <v>0</v>
      </c>
    </row>
    <row r="99" spans="1:18" ht="18.75" customHeight="1" x14ac:dyDescent="0.15">
      <c r="A99" s="25"/>
      <c r="B99" s="26"/>
      <c r="C99" s="23" t="s">
        <v>105</v>
      </c>
      <c r="D99" s="24"/>
      <c r="E99" s="16">
        <f t="shared" ref="E99:R99" si="12">SUM(E83:E84)</f>
        <v>1.6</v>
      </c>
      <c r="F99" s="16">
        <f t="shared" si="12"/>
        <v>3.2</v>
      </c>
      <c r="G99" s="16">
        <f t="shared" si="12"/>
        <v>0</v>
      </c>
      <c r="H99" s="16">
        <f t="shared" si="12"/>
        <v>1.6</v>
      </c>
      <c r="I99" s="16">
        <f t="shared" si="12"/>
        <v>0</v>
      </c>
      <c r="J99" s="16">
        <f t="shared" si="12"/>
        <v>1.6</v>
      </c>
      <c r="K99" s="16">
        <f t="shared" si="12"/>
        <v>3.2</v>
      </c>
      <c r="L99" s="16">
        <f t="shared" si="12"/>
        <v>0.8</v>
      </c>
      <c r="M99" s="16">
        <f t="shared" si="12"/>
        <v>0.8</v>
      </c>
      <c r="N99" s="16">
        <f t="shared" si="12"/>
        <v>0</v>
      </c>
      <c r="O99" s="16">
        <f t="shared" si="12"/>
        <v>0</v>
      </c>
      <c r="P99" s="16">
        <f t="shared" si="12"/>
        <v>0</v>
      </c>
      <c r="Q99" s="16">
        <f t="shared" si="12"/>
        <v>0</v>
      </c>
      <c r="R99" s="16">
        <f t="shared" si="12"/>
        <v>0</v>
      </c>
    </row>
    <row r="100" spans="1:18" ht="18.75" customHeight="1" x14ac:dyDescent="0.15">
      <c r="A100" s="30" t="s">
        <v>119</v>
      </c>
      <c r="B100" s="30"/>
      <c r="C100" s="31" t="s">
        <v>120</v>
      </c>
      <c r="D100" s="31"/>
      <c r="E100" s="32" t="s">
        <v>121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1:18" ht="18.75" customHeight="1" x14ac:dyDescent="0.15">
      <c r="A101" s="35"/>
      <c r="B101" s="35"/>
      <c r="C101" s="31" t="s">
        <v>122</v>
      </c>
      <c r="D101" s="31"/>
      <c r="E101" s="32" t="s">
        <v>159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1:18" ht="18.75" customHeight="1" x14ac:dyDescent="0.15">
      <c r="A102" s="35"/>
      <c r="B102" s="35"/>
      <c r="C102" s="31" t="s">
        <v>124</v>
      </c>
      <c r="D102" s="31"/>
      <c r="E102" s="32" t="s">
        <v>125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1:18" ht="18.75" customHeight="1" x14ac:dyDescent="0.15">
      <c r="A103" s="36"/>
      <c r="B103" s="36"/>
      <c r="C103" s="31" t="s">
        <v>126</v>
      </c>
      <c r="D103" s="31"/>
      <c r="E103" s="32" t="s">
        <v>127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</row>
    <row r="104" spans="1:18" ht="18.75" customHeight="1" x14ac:dyDescent="0.15">
      <c r="A104" s="38" t="s">
        <v>128</v>
      </c>
      <c r="B104" s="39"/>
      <c r="C104" s="39"/>
      <c r="D104" s="39"/>
      <c r="E104" s="40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2"/>
    </row>
    <row r="105" spans="1:18" ht="18.75" customHeight="1" x14ac:dyDescent="0.15">
      <c r="A105" s="43"/>
      <c r="B105" s="1"/>
      <c r="C105" s="1"/>
      <c r="D105" s="1"/>
      <c r="E105" s="44">
        <f t="shared" ref="E105" si="13">E104*500</f>
        <v>0</v>
      </c>
      <c r="R105" s="45"/>
    </row>
    <row r="106" spans="1:18" ht="18.75" customHeight="1" x14ac:dyDescent="0.15">
      <c r="A106" s="46"/>
      <c r="B106" s="47"/>
      <c r="C106" s="47"/>
      <c r="D106" s="47"/>
      <c r="E106" s="48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50"/>
    </row>
    <row r="107" spans="1:18" x14ac:dyDescent="0.15">
      <c r="A107" s="2" t="s">
        <v>129</v>
      </c>
    </row>
    <row r="108" spans="1:18" x14ac:dyDescent="0.15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15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15">
      <c r="E110" s="17"/>
    </row>
  </sheetData>
  <mergeCells count="27">
    <mergeCell ref="A104:D104"/>
    <mergeCell ref="A105:D105"/>
    <mergeCell ref="A106:D106"/>
    <mergeCell ref="A102:B102"/>
    <mergeCell ref="C102:D102"/>
    <mergeCell ref="E102:R102"/>
    <mergeCell ref="A103:B103"/>
    <mergeCell ref="C103:D103"/>
    <mergeCell ref="E103:R103"/>
    <mergeCell ref="A100:B100"/>
    <mergeCell ref="C100:D100"/>
    <mergeCell ref="E100:R100"/>
    <mergeCell ref="A101:B101"/>
    <mergeCell ref="C101:D101"/>
    <mergeCell ref="E101:R101"/>
    <mergeCell ref="A8:D8"/>
    <mergeCell ref="A9:D9"/>
    <mergeCell ref="A10:D10"/>
    <mergeCell ref="E11:R11"/>
    <mergeCell ref="A85:D85"/>
    <mergeCell ref="A86:B99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2"/>
  <sheetViews>
    <sheetView showZeros="0" zoomScale="70" zoomScaleNormal="70" zoomScaleSheetLayoutView="70" workbookViewId="0">
      <selection activeCell="A10" sqref="A10:D10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8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.75" customHeight="1" x14ac:dyDescent="0.15">
      <c r="A3" s="3" t="s">
        <v>179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8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</row>
    <row r="5" spans="1:18" ht="18.75" customHeight="1" x14ac:dyDescent="0.15">
      <c r="A5" s="6" t="s">
        <v>17</v>
      </c>
      <c r="B5" s="6"/>
      <c r="C5" s="6"/>
      <c r="D5" s="6"/>
      <c r="E5" s="51">
        <v>44047</v>
      </c>
      <c r="F5" s="51">
        <v>44047</v>
      </c>
      <c r="G5" s="51">
        <v>44047</v>
      </c>
      <c r="H5" s="51">
        <v>44047</v>
      </c>
      <c r="I5" s="51">
        <v>44047</v>
      </c>
      <c r="J5" s="51">
        <v>44047</v>
      </c>
      <c r="K5" s="51">
        <v>44047</v>
      </c>
      <c r="L5" s="51">
        <v>44048</v>
      </c>
      <c r="M5" s="51">
        <v>44048</v>
      </c>
      <c r="N5" s="51">
        <v>44049</v>
      </c>
      <c r="O5" s="51">
        <v>44049</v>
      </c>
      <c r="P5" s="51">
        <v>44049</v>
      </c>
      <c r="Q5" s="51">
        <v>44049</v>
      </c>
      <c r="R5" s="51">
        <v>44049</v>
      </c>
    </row>
    <row r="6" spans="1:18" ht="18.75" customHeight="1" x14ac:dyDescent="0.15">
      <c r="A6" s="6" t="s">
        <v>18</v>
      </c>
      <c r="B6" s="6"/>
      <c r="C6" s="6"/>
      <c r="D6" s="6"/>
      <c r="E6" s="55">
        <v>0.40625</v>
      </c>
      <c r="F6" s="55">
        <v>0.60069444444444442</v>
      </c>
      <c r="G6" s="55">
        <v>0.38819444444444445</v>
      </c>
      <c r="H6" s="55">
        <v>0.5625</v>
      </c>
      <c r="I6" s="55">
        <v>0.53680555555555554</v>
      </c>
      <c r="J6" s="55">
        <v>0.45</v>
      </c>
      <c r="K6" s="55">
        <v>0.51041666666666663</v>
      </c>
      <c r="L6" s="55">
        <v>0.42430555555555555</v>
      </c>
      <c r="M6" s="55">
        <v>0.45208333333333334</v>
      </c>
      <c r="N6" s="55">
        <v>0.37986111111111115</v>
      </c>
      <c r="O6" s="55">
        <v>0.41319444444444442</v>
      </c>
      <c r="P6" s="55">
        <v>0.44027777777777777</v>
      </c>
      <c r="Q6" s="55">
        <v>0.45694444444444443</v>
      </c>
      <c r="R6" s="55">
        <v>0.4770833333333333</v>
      </c>
    </row>
    <row r="7" spans="1:18" ht="18.75" customHeight="1" x14ac:dyDescent="0.15">
      <c r="A7" s="6" t="s">
        <v>19</v>
      </c>
      <c r="B7" s="6"/>
      <c r="C7" s="6"/>
      <c r="D7" s="6"/>
      <c r="E7" s="56">
        <v>7</v>
      </c>
      <c r="F7" s="7">
        <v>6.1</v>
      </c>
      <c r="G7" s="7">
        <v>10.5</v>
      </c>
      <c r="H7" s="7">
        <v>7.6</v>
      </c>
      <c r="I7" s="7">
        <v>9.1</v>
      </c>
      <c r="J7" s="56">
        <v>17</v>
      </c>
      <c r="K7" s="56">
        <v>15</v>
      </c>
      <c r="L7" s="7">
        <v>19.3</v>
      </c>
      <c r="M7" s="7">
        <v>12.9</v>
      </c>
      <c r="N7" s="7">
        <v>10.199999999999999</v>
      </c>
      <c r="O7" s="7">
        <v>17.600000000000001</v>
      </c>
      <c r="P7" s="7">
        <v>29.1</v>
      </c>
      <c r="Q7" s="7">
        <v>62.5</v>
      </c>
      <c r="R7" s="7" t="s">
        <v>180</v>
      </c>
    </row>
    <row r="8" spans="1:18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8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8" ht="18.75" customHeight="1" thickBot="1" x14ac:dyDescent="0.2">
      <c r="A10" s="9" t="s">
        <v>22</v>
      </c>
      <c r="B10" s="9"/>
      <c r="C10" s="9"/>
      <c r="D10" s="9"/>
      <c r="E10" s="10">
        <v>1000</v>
      </c>
      <c r="F10" s="10">
        <v>850</v>
      </c>
      <c r="G10" s="10">
        <v>1050</v>
      </c>
      <c r="H10" s="10">
        <v>1150</v>
      </c>
      <c r="I10" s="10">
        <v>1300</v>
      </c>
      <c r="J10" s="10">
        <v>1000</v>
      </c>
      <c r="K10" s="10">
        <v>1300</v>
      </c>
      <c r="L10" s="10">
        <v>150</v>
      </c>
      <c r="M10" s="10">
        <v>200</v>
      </c>
      <c r="N10" s="10">
        <v>250</v>
      </c>
      <c r="O10" s="10">
        <v>150</v>
      </c>
      <c r="P10" s="10">
        <v>50</v>
      </c>
      <c r="Q10" s="10">
        <v>50</v>
      </c>
      <c r="R10" s="10">
        <v>50</v>
      </c>
    </row>
    <row r="11" spans="1:18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8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3174.4</v>
      </c>
      <c r="F12" s="16">
        <v>2560</v>
      </c>
      <c r="G12" s="16">
        <v>1945.6</v>
      </c>
      <c r="H12" s="16">
        <v>6246.4</v>
      </c>
      <c r="I12" s="16">
        <v>2867.2</v>
      </c>
      <c r="J12" s="16">
        <v>2150.4</v>
      </c>
      <c r="K12" s="16">
        <v>1638.4</v>
      </c>
      <c r="L12" s="16">
        <v>1254.4000000000001</v>
      </c>
      <c r="M12" s="16">
        <v>4044.8</v>
      </c>
      <c r="N12" s="16">
        <v>1651.2</v>
      </c>
      <c r="O12" s="16">
        <v>294.39999999999998</v>
      </c>
      <c r="P12" s="16">
        <v>16</v>
      </c>
      <c r="Q12" s="16">
        <v>33.6</v>
      </c>
      <c r="R12" s="16">
        <v>43.2</v>
      </c>
    </row>
    <row r="13" spans="1:18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204.8</v>
      </c>
      <c r="F13" s="16">
        <v>12.8</v>
      </c>
      <c r="G13" s="16">
        <v>102.4</v>
      </c>
      <c r="H13" s="16">
        <v>6.4</v>
      </c>
      <c r="I13" s="16">
        <v>12.8</v>
      </c>
      <c r="J13" s="16">
        <v>102.4</v>
      </c>
      <c r="K13" s="16">
        <v>179.2</v>
      </c>
      <c r="L13" s="16">
        <v>25.6</v>
      </c>
      <c r="M13" s="16">
        <v>12.8</v>
      </c>
      <c r="N13" s="16">
        <v>3.2</v>
      </c>
      <c r="O13" s="16">
        <v>6.4</v>
      </c>
      <c r="P13" s="16" t="s">
        <v>92</v>
      </c>
      <c r="Q13" s="16" t="s">
        <v>92</v>
      </c>
      <c r="R13" s="16">
        <v>3.2</v>
      </c>
    </row>
    <row r="14" spans="1:18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409.6</v>
      </c>
      <c r="F14" s="16">
        <v>716.8</v>
      </c>
      <c r="G14" s="16">
        <v>179.2</v>
      </c>
      <c r="H14" s="16">
        <v>12.8</v>
      </c>
      <c r="I14" s="16">
        <v>179.2</v>
      </c>
      <c r="J14" s="16">
        <v>179.2</v>
      </c>
      <c r="K14" s="16">
        <v>281.60000000000002</v>
      </c>
      <c r="L14" s="16">
        <v>89.6</v>
      </c>
      <c r="M14" s="16">
        <v>25.6</v>
      </c>
      <c r="N14" s="16">
        <v>6.4</v>
      </c>
      <c r="O14" s="16" t="s">
        <v>92</v>
      </c>
      <c r="P14" s="16" t="s">
        <v>92</v>
      </c>
      <c r="Q14" s="16">
        <v>3.2</v>
      </c>
      <c r="R14" s="16" t="s">
        <v>92</v>
      </c>
    </row>
    <row r="15" spans="1:18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230.4</v>
      </c>
      <c r="F15" s="16">
        <v>409.6</v>
      </c>
      <c r="G15" s="16">
        <v>179.2</v>
      </c>
      <c r="H15" s="16">
        <v>179.2</v>
      </c>
      <c r="I15" s="16">
        <v>281.60000000000002</v>
      </c>
      <c r="J15" s="16">
        <v>256</v>
      </c>
      <c r="K15" s="16">
        <v>128</v>
      </c>
      <c r="L15" s="16">
        <v>512</v>
      </c>
      <c r="M15" s="16">
        <v>25.6</v>
      </c>
      <c r="N15" s="16">
        <v>22.4</v>
      </c>
      <c r="O15" s="16">
        <v>6.4</v>
      </c>
      <c r="P15" s="16">
        <v>1.6</v>
      </c>
      <c r="Q15" s="16">
        <v>0.8</v>
      </c>
      <c r="R15" s="16" t="s">
        <v>92</v>
      </c>
    </row>
    <row r="16" spans="1:18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>
        <v>12.8</v>
      </c>
      <c r="F16" s="16">
        <v>6.4</v>
      </c>
      <c r="G16" s="16">
        <v>6.4</v>
      </c>
      <c r="H16" s="16" t="s">
        <v>92</v>
      </c>
      <c r="I16" s="16">
        <v>3.2</v>
      </c>
      <c r="J16" s="16">
        <v>6.4</v>
      </c>
      <c r="K16" s="16">
        <v>12.8</v>
      </c>
      <c r="L16" s="16">
        <v>1.6</v>
      </c>
      <c r="M16" s="16" t="s">
        <v>92</v>
      </c>
      <c r="N16" s="16" t="s">
        <v>92</v>
      </c>
      <c r="O16" s="16" t="s">
        <v>92</v>
      </c>
      <c r="P16" s="16" t="s">
        <v>92</v>
      </c>
      <c r="Q16" s="16" t="s">
        <v>92</v>
      </c>
      <c r="R16" s="16" t="s">
        <v>92</v>
      </c>
    </row>
    <row r="17" spans="1:18" ht="18.75" customHeight="1" x14ac:dyDescent="0.15">
      <c r="A17" s="15">
        <v>6</v>
      </c>
      <c r="B17" s="15" t="s">
        <v>30</v>
      </c>
      <c r="C17" s="15" t="s">
        <v>31</v>
      </c>
      <c r="D17" s="18" t="s">
        <v>35</v>
      </c>
      <c r="E17" s="16" t="s">
        <v>92</v>
      </c>
      <c r="F17" s="16" t="s">
        <v>92</v>
      </c>
      <c r="G17" s="16" t="s">
        <v>92</v>
      </c>
      <c r="H17" s="16" t="s">
        <v>92</v>
      </c>
      <c r="I17" s="16" t="s">
        <v>92</v>
      </c>
      <c r="J17" s="16" t="s">
        <v>92</v>
      </c>
      <c r="K17" s="16" t="s">
        <v>92</v>
      </c>
      <c r="L17" s="16" t="s">
        <v>92</v>
      </c>
      <c r="M17" s="16">
        <v>3.2</v>
      </c>
      <c r="N17" s="16" t="s">
        <v>92</v>
      </c>
      <c r="O17" s="16" t="s">
        <v>92</v>
      </c>
      <c r="P17" s="16" t="s">
        <v>92</v>
      </c>
      <c r="Q17" s="16" t="s">
        <v>92</v>
      </c>
      <c r="R17" s="16" t="s">
        <v>92</v>
      </c>
    </row>
    <row r="18" spans="1:18" ht="18.75" customHeight="1" x14ac:dyDescent="0.15">
      <c r="A18" s="15">
        <v>7</v>
      </c>
      <c r="B18" s="15" t="s">
        <v>30</v>
      </c>
      <c r="C18" s="15" t="s">
        <v>31</v>
      </c>
      <c r="D18" s="15" t="s">
        <v>136</v>
      </c>
      <c r="E18" s="16">
        <v>12.8</v>
      </c>
      <c r="F18" s="16">
        <v>6.4</v>
      </c>
      <c r="G18" s="16" t="s">
        <v>92</v>
      </c>
      <c r="H18" s="16">
        <v>6.4</v>
      </c>
      <c r="I18" s="16" t="s">
        <v>92</v>
      </c>
      <c r="J18" s="16" t="s">
        <v>92</v>
      </c>
      <c r="K18" s="16" t="s">
        <v>92</v>
      </c>
      <c r="L18" s="16">
        <v>1.6</v>
      </c>
      <c r="M18" s="16" t="s">
        <v>92</v>
      </c>
      <c r="N18" s="16" t="s">
        <v>92</v>
      </c>
      <c r="O18" s="16">
        <v>6.4</v>
      </c>
      <c r="P18" s="16">
        <v>1.6</v>
      </c>
      <c r="Q18" s="16">
        <v>0.4</v>
      </c>
      <c r="R18" s="16">
        <v>1.6</v>
      </c>
    </row>
    <row r="19" spans="1:18" ht="18.75" customHeight="1" x14ac:dyDescent="0.15">
      <c r="A19" s="15">
        <v>8</v>
      </c>
      <c r="B19" s="15" t="s">
        <v>30</v>
      </c>
      <c r="C19" s="15" t="s">
        <v>31</v>
      </c>
      <c r="D19" s="15" t="s">
        <v>37</v>
      </c>
      <c r="E19" s="16">
        <v>3.2</v>
      </c>
      <c r="F19" s="16">
        <v>12.8</v>
      </c>
      <c r="G19" s="16" t="s">
        <v>92</v>
      </c>
      <c r="H19" s="16">
        <v>12.8</v>
      </c>
      <c r="I19" s="16">
        <v>76.8</v>
      </c>
      <c r="J19" s="16" t="s">
        <v>92</v>
      </c>
      <c r="K19" s="16">
        <v>76.8</v>
      </c>
      <c r="L19" s="16">
        <v>25.6</v>
      </c>
      <c r="M19" s="16">
        <v>1.6</v>
      </c>
      <c r="N19" s="16">
        <v>16</v>
      </c>
      <c r="O19" s="16">
        <v>0.8</v>
      </c>
      <c r="P19" s="16">
        <v>0.8</v>
      </c>
      <c r="Q19" s="16">
        <v>3.2</v>
      </c>
      <c r="R19" s="16">
        <v>0.8</v>
      </c>
    </row>
    <row r="20" spans="1:18" ht="18.75" customHeight="1" x14ac:dyDescent="0.15">
      <c r="A20" s="15">
        <v>9</v>
      </c>
      <c r="B20" s="15" t="s">
        <v>30</v>
      </c>
      <c r="C20" s="15" t="s">
        <v>31</v>
      </c>
      <c r="D20" s="15" t="s">
        <v>137</v>
      </c>
      <c r="E20" s="16" t="s">
        <v>92</v>
      </c>
      <c r="F20" s="16" t="s">
        <v>92</v>
      </c>
      <c r="G20" s="16" t="s">
        <v>92</v>
      </c>
      <c r="H20" s="16" t="s">
        <v>92</v>
      </c>
      <c r="I20" s="16" t="s">
        <v>92</v>
      </c>
      <c r="J20" s="16">
        <v>6.4</v>
      </c>
      <c r="K20" s="16">
        <v>3.2</v>
      </c>
      <c r="L20" s="16">
        <v>3.2</v>
      </c>
      <c r="M20" s="16" t="s">
        <v>92</v>
      </c>
      <c r="N20" s="16" t="s">
        <v>92</v>
      </c>
      <c r="O20" s="16" t="s">
        <v>92</v>
      </c>
      <c r="P20" s="16" t="s">
        <v>92</v>
      </c>
      <c r="Q20" s="16" t="s">
        <v>92</v>
      </c>
      <c r="R20" s="16" t="s">
        <v>92</v>
      </c>
    </row>
    <row r="21" spans="1:18" ht="18.75" customHeight="1" x14ac:dyDescent="0.15">
      <c r="A21" s="15">
        <v>10</v>
      </c>
      <c r="B21" s="15" t="s">
        <v>30</v>
      </c>
      <c r="C21" s="15" t="s">
        <v>31</v>
      </c>
      <c r="D21" s="15" t="s">
        <v>38</v>
      </c>
      <c r="E21" s="16">
        <v>12.8</v>
      </c>
      <c r="F21" s="16">
        <v>6.4</v>
      </c>
      <c r="G21" s="16">
        <v>12.8</v>
      </c>
      <c r="H21" s="16" t="s">
        <v>92</v>
      </c>
      <c r="I21" s="16" t="s">
        <v>92</v>
      </c>
      <c r="J21" s="16">
        <v>25.6</v>
      </c>
      <c r="K21" s="16">
        <v>6.4</v>
      </c>
      <c r="L21" s="16">
        <v>19.2</v>
      </c>
      <c r="M21" s="16" t="s">
        <v>92</v>
      </c>
      <c r="N21" s="16">
        <v>9.6</v>
      </c>
      <c r="O21" s="16" t="s">
        <v>92</v>
      </c>
      <c r="P21" s="16" t="s">
        <v>92</v>
      </c>
      <c r="Q21" s="16">
        <v>1.6</v>
      </c>
      <c r="R21" s="16">
        <v>1.6</v>
      </c>
    </row>
    <row r="22" spans="1:18" ht="18.75" customHeight="1" x14ac:dyDescent="0.15">
      <c r="A22" s="15">
        <v>11</v>
      </c>
      <c r="B22" s="15" t="s">
        <v>30</v>
      </c>
      <c r="C22" s="15" t="s">
        <v>31</v>
      </c>
      <c r="D22" s="15" t="s">
        <v>39</v>
      </c>
      <c r="E22" s="16" t="s">
        <v>92</v>
      </c>
      <c r="F22" s="16">
        <v>12.8</v>
      </c>
      <c r="G22" s="16">
        <v>3.2</v>
      </c>
      <c r="H22" s="16">
        <v>12.8</v>
      </c>
      <c r="I22" s="16">
        <v>6.4</v>
      </c>
      <c r="J22" s="16">
        <v>12.8</v>
      </c>
      <c r="K22" s="16">
        <v>3.2</v>
      </c>
      <c r="L22" s="16">
        <v>12.8</v>
      </c>
      <c r="M22" s="16">
        <v>12.8</v>
      </c>
      <c r="N22" s="16" t="s">
        <v>92</v>
      </c>
      <c r="O22" s="16">
        <v>1.6</v>
      </c>
      <c r="P22" s="16" t="s">
        <v>92</v>
      </c>
      <c r="Q22" s="16">
        <v>1.6</v>
      </c>
      <c r="R22" s="16">
        <v>0.8</v>
      </c>
    </row>
    <row r="23" spans="1:18" ht="18.75" customHeight="1" x14ac:dyDescent="0.15">
      <c r="A23" s="15">
        <v>12</v>
      </c>
      <c r="B23" s="15" t="s">
        <v>30</v>
      </c>
      <c r="C23" s="15" t="s">
        <v>31</v>
      </c>
      <c r="D23" s="15" t="s">
        <v>41</v>
      </c>
      <c r="E23" s="16">
        <v>384</v>
      </c>
      <c r="F23" s="16">
        <v>716.8</v>
      </c>
      <c r="G23" s="16" t="s">
        <v>92</v>
      </c>
      <c r="H23" s="16">
        <v>281.60000000000002</v>
      </c>
      <c r="I23" s="16">
        <v>230.4</v>
      </c>
      <c r="J23" s="16">
        <v>281.60000000000002</v>
      </c>
      <c r="K23" s="16">
        <v>281.60000000000002</v>
      </c>
      <c r="L23" s="16">
        <v>70.400000000000006</v>
      </c>
      <c r="M23" s="16">
        <v>243.2</v>
      </c>
      <c r="N23" s="16">
        <v>67.2</v>
      </c>
      <c r="O23" s="16">
        <v>3.2</v>
      </c>
      <c r="P23" s="16">
        <v>6.4</v>
      </c>
      <c r="Q23" s="16">
        <v>4.8</v>
      </c>
      <c r="R23" s="16" t="s">
        <v>92</v>
      </c>
    </row>
    <row r="24" spans="1:18" ht="18.75" customHeight="1" x14ac:dyDescent="0.15">
      <c r="A24" s="15">
        <v>13</v>
      </c>
      <c r="B24" s="15" t="s">
        <v>30</v>
      </c>
      <c r="C24" s="15" t="s">
        <v>31</v>
      </c>
      <c r="D24" s="18" t="s">
        <v>42</v>
      </c>
      <c r="E24" s="16">
        <v>6.4</v>
      </c>
      <c r="F24" s="16" t="s">
        <v>92</v>
      </c>
      <c r="G24" s="16">
        <v>6.4</v>
      </c>
      <c r="H24" s="16">
        <v>12.8</v>
      </c>
      <c r="I24" s="16" t="s">
        <v>92</v>
      </c>
      <c r="J24" s="16" t="s">
        <v>92</v>
      </c>
      <c r="K24" s="16" t="s">
        <v>92</v>
      </c>
      <c r="L24" s="16">
        <v>6.4</v>
      </c>
      <c r="M24" s="16">
        <v>3.2</v>
      </c>
      <c r="N24" s="16">
        <v>6.4</v>
      </c>
      <c r="O24" s="16">
        <v>0.8</v>
      </c>
      <c r="P24" s="16" t="s">
        <v>92</v>
      </c>
      <c r="Q24" s="16" t="s">
        <v>92</v>
      </c>
      <c r="R24" s="16" t="s">
        <v>92</v>
      </c>
    </row>
    <row r="25" spans="1:18" ht="18.75" customHeight="1" x14ac:dyDescent="0.15">
      <c r="A25" s="15">
        <v>14</v>
      </c>
      <c r="B25" s="15" t="s">
        <v>30</v>
      </c>
      <c r="C25" s="15" t="s">
        <v>31</v>
      </c>
      <c r="D25" s="15" t="s">
        <v>43</v>
      </c>
      <c r="E25" s="16">
        <v>3.2</v>
      </c>
      <c r="F25" s="16">
        <v>25.6</v>
      </c>
      <c r="G25" s="16">
        <v>12.8</v>
      </c>
      <c r="H25" s="16">
        <v>6.4</v>
      </c>
      <c r="I25" s="16">
        <v>3.2</v>
      </c>
      <c r="J25" s="16">
        <v>12.8</v>
      </c>
      <c r="K25" s="16">
        <v>3.2</v>
      </c>
      <c r="L25" s="16">
        <v>3.2</v>
      </c>
      <c r="M25" s="16">
        <v>32</v>
      </c>
      <c r="N25" s="16">
        <v>16</v>
      </c>
      <c r="O25" s="16">
        <v>6.4</v>
      </c>
      <c r="P25" s="16">
        <v>1.6</v>
      </c>
      <c r="Q25" s="16">
        <v>1.6</v>
      </c>
      <c r="R25" s="16" t="s">
        <v>92</v>
      </c>
    </row>
    <row r="26" spans="1:18" ht="18.75" customHeight="1" x14ac:dyDescent="0.15">
      <c r="A26" s="15">
        <v>15</v>
      </c>
      <c r="B26" s="15" t="s">
        <v>30</v>
      </c>
      <c r="C26" s="15" t="s">
        <v>31</v>
      </c>
      <c r="D26" s="15" t="s">
        <v>45</v>
      </c>
      <c r="E26" s="16">
        <v>12.8</v>
      </c>
      <c r="F26" s="16" t="s">
        <v>92</v>
      </c>
      <c r="G26" s="16" t="s">
        <v>92</v>
      </c>
      <c r="H26" s="16" t="s">
        <v>92</v>
      </c>
      <c r="I26" s="16" t="s">
        <v>92</v>
      </c>
      <c r="J26" s="16" t="s">
        <v>92</v>
      </c>
      <c r="K26" s="16" t="s">
        <v>92</v>
      </c>
      <c r="L26" s="16" t="s">
        <v>92</v>
      </c>
      <c r="M26" s="16" t="s">
        <v>92</v>
      </c>
      <c r="N26" s="16">
        <v>0.8</v>
      </c>
      <c r="O26" s="16">
        <v>1.6</v>
      </c>
      <c r="P26" s="16" t="s">
        <v>92</v>
      </c>
      <c r="Q26" s="16" t="s">
        <v>92</v>
      </c>
      <c r="R26" s="16" t="s">
        <v>92</v>
      </c>
    </row>
    <row r="27" spans="1:18" ht="18.75" customHeight="1" x14ac:dyDescent="0.15">
      <c r="A27" s="15">
        <v>16</v>
      </c>
      <c r="B27" s="15" t="s">
        <v>30</v>
      </c>
      <c r="C27" s="15" t="s">
        <v>31</v>
      </c>
      <c r="D27" s="18" t="s">
        <v>139</v>
      </c>
      <c r="E27" s="16">
        <v>3.2</v>
      </c>
      <c r="F27" s="16" t="s">
        <v>92</v>
      </c>
      <c r="G27" s="16" t="s">
        <v>92</v>
      </c>
      <c r="H27" s="16" t="s">
        <v>92</v>
      </c>
      <c r="I27" s="16" t="s">
        <v>92</v>
      </c>
      <c r="J27" s="16">
        <v>6.4</v>
      </c>
      <c r="K27" s="16">
        <v>6.4</v>
      </c>
      <c r="L27" s="16">
        <v>51.2</v>
      </c>
      <c r="M27" s="16">
        <v>3.2</v>
      </c>
      <c r="N27" s="16">
        <v>57.6</v>
      </c>
      <c r="O27" s="16" t="s">
        <v>92</v>
      </c>
      <c r="P27" s="16" t="s">
        <v>92</v>
      </c>
      <c r="Q27" s="16" t="s">
        <v>92</v>
      </c>
      <c r="R27" s="16">
        <v>0.8</v>
      </c>
    </row>
    <row r="28" spans="1:18" ht="18.75" customHeight="1" x14ac:dyDescent="0.15">
      <c r="A28" s="15">
        <v>17</v>
      </c>
      <c r="B28" s="15" t="s">
        <v>30</v>
      </c>
      <c r="C28" s="15" t="s">
        <v>31</v>
      </c>
      <c r="D28" s="15" t="s">
        <v>47</v>
      </c>
      <c r="E28" s="16">
        <v>12.8</v>
      </c>
      <c r="F28" s="16">
        <v>51.2</v>
      </c>
      <c r="G28" s="16">
        <v>12.8</v>
      </c>
      <c r="H28" s="16">
        <v>38.4</v>
      </c>
      <c r="I28" s="16">
        <v>51.2</v>
      </c>
      <c r="J28" s="16">
        <v>6.4</v>
      </c>
      <c r="K28" s="16">
        <v>12.8</v>
      </c>
      <c r="L28" s="16">
        <v>1.6</v>
      </c>
      <c r="M28" s="16">
        <v>1.6</v>
      </c>
      <c r="N28" s="16" t="s">
        <v>92</v>
      </c>
      <c r="O28" s="16" t="s">
        <v>92</v>
      </c>
      <c r="P28" s="16">
        <v>3.2</v>
      </c>
      <c r="Q28" s="16">
        <v>1.6</v>
      </c>
      <c r="R28" s="16" t="s">
        <v>92</v>
      </c>
    </row>
    <row r="29" spans="1:18" ht="18.75" customHeight="1" x14ac:dyDescent="0.15">
      <c r="A29" s="15">
        <v>18</v>
      </c>
      <c r="B29" s="15" t="s">
        <v>48</v>
      </c>
      <c r="C29" s="15" t="s">
        <v>110</v>
      </c>
      <c r="D29" s="18" t="s">
        <v>172</v>
      </c>
      <c r="E29" s="16" t="s">
        <v>92</v>
      </c>
      <c r="F29" s="16" t="s">
        <v>92</v>
      </c>
      <c r="G29" s="16">
        <v>3.2</v>
      </c>
      <c r="H29" s="16" t="s">
        <v>92</v>
      </c>
      <c r="I29" s="16" t="s">
        <v>92</v>
      </c>
      <c r="J29" s="16" t="s">
        <v>92</v>
      </c>
      <c r="K29" s="16" t="s">
        <v>92</v>
      </c>
      <c r="L29" s="16">
        <v>3.2</v>
      </c>
      <c r="M29" s="16">
        <v>1.6</v>
      </c>
      <c r="N29" s="16" t="s">
        <v>92</v>
      </c>
      <c r="O29" s="16" t="s">
        <v>92</v>
      </c>
      <c r="P29" s="16" t="s">
        <v>92</v>
      </c>
      <c r="Q29" s="16" t="s">
        <v>92</v>
      </c>
      <c r="R29" s="16" t="s">
        <v>92</v>
      </c>
    </row>
    <row r="30" spans="1:18" ht="18.75" customHeight="1" x14ac:dyDescent="0.15">
      <c r="A30" s="15">
        <v>19</v>
      </c>
      <c r="B30" s="15" t="s">
        <v>48</v>
      </c>
      <c r="C30" s="15" t="s">
        <v>49</v>
      </c>
      <c r="D30" s="18" t="s">
        <v>140</v>
      </c>
      <c r="E30" s="16" t="s">
        <v>92</v>
      </c>
      <c r="F30" s="16" t="s">
        <v>92</v>
      </c>
      <c r="G30" s="16" t="s">
        <v>92</v>
      </c>
      <c r="H30" s="16">
        <v>6.4</v>
      </c>
      <c r="I30" s="16" t="s">
        <v>92</v>
      </c>
      <c r="J30" s="16" t="s">
        <v>92</v>
      </c>
      <c r="K30" s="16" t="s">
        <v>92</v>
      </c>
      <c r="L30" s="16" t="s">
        <v>92</v>
      </c>
      <c r="M30" s="16" t="s">
        <v>92</v>
      </c>
      <c r="N30" s="16" t="s">
        <v>92</v>
      </c>
      <c r="O30" s="16" t="s">
        <v>92</v>
      </c>
      <c r="P30" s="16" t="s">
        <v>92</v>
      </c>
      <c r="Q30" s="16" t="s">
        <v>92</v>
      </c>
      <c r="R30" s="16" t="s">
        <v>92</v>
      </c>
    </row>
    <row r="31" spans="1:18" ht="18.75" customHeight="1" x14ac:dyDescent="0.15">
      <c r="A31" s="15">
        <v>20</v>
      </c>
      <c r="B31" s="15" t="s">
        <v>48</v>
      </c>
      <c r="C31" s="15" t="s">
        <v>51</v>
      </c>
      <c r="D31" s="18" t="s">
        <v>52</v>
      </c>
      <c r="E31" s="16">
        <v>12.8</v>
      </c>
      <c r="F31" s="16" t="s">
        <v>92</v>
      </c>
      <c r="G31" s="16" t="s">
        <v>92</v>
      </c>
      <c r="H31" s="16">
        <v>12.8</v>
      </c>
      <c r="I31" s="16" t="s">
        <v>92</v>
      </c>
      <c r="J31" s="16">
        <v>12.8</v>
      </c>
      <c r="K31" s="16" t="s">
        <v>92</v>
      </c>
      <c r="L31" s="16">
        <v>12.8</v>
      </c>
      <c r="M31" s="16">
        <v>19.2</v>
      </c>
      <c r="N31" s="16" t="s">
        <v>92</v>
      </c>
      <c r="O31" s="16" t="s">
        <v>92</v>
      </c>
      <c r="P31" s="16" t="s">
        <v>92</v>
      </c>
      <c r="Q31" s="16">
        <v>1.6</v>
      </c>
      <c r="R31" s="16">
        <v>0.8</v>
      </c>
    </row>
    <row r="32" spans="1:18" ht="18.75" customHeight="1" x14ac:dyDescent="0.15">
      <c r="A32" s="15">
        <v>21</v>
      </c>
      <c r="B32" s="15" t="s">
        <v>48</v>
      </c>
      <c r="C32" s="15" t="s">
        <v>53</v>
      </c>
      <c r="D32" s="18" t="s">
        <v>173</v>
      </c>
      <c r="E32" s="16" t="s">
        <v>92</v>
      </c>
      <c r="F32" s="16" t="s">
        <v>92</v>
      </c>
      <c r="G32" s="16" t="s">
        <v>92</v>
      </c>
      <c r="H32" s="16" t="s">
        <v>92</v>
      </c>
      <c r="I32" s="16" t="s">
        <v>92</v>
      </c>
      <c r="J32" s="16" t="s">
        <v>92</v>
      </c>
      <c r="K32" s="16" t="s">
        <v>92</v>
      </c>
      <c r="L32" s="16" t="s">
        <v>92</v>
      </c>
      <c r="M32" s="16" t="s">
        <v>92</v>
      </c>
      <c r="N32" s="16" t="s">
        <v>92</v>
      </c>
      <c r="O32" s="16">
        <v>6.4</v>
      </c>
      <c r="P32" s="16" t="s">
        <v>92</v>
      </c>
      <c r="Q32" s="16" t="s">
        <v>92</v>
      </c>
      <c r="R32" s="16" t="s">
        <v>92</v>
      </c>
    </row>
    <row r="33" spans="1:18" ht="18.75" customHeight="1" x14ac:dyDescent="0.15">
      <c r="A33" s="15">
        <v>22</v>
      </c>
      <c r="B33" s="15" t="s">
        <v>48</v>
      </c>
      <c r="C33" s="15" t="s">
        <v>53</v>
      </c>
      <c r="D33" s="18" t="s">
        <v>55</v>
      </c>
      <c r="E33" s="16">
        <v>5734.4</v>
      </c>
      <c r="F33" s="16">
        <v>2355.1999999999998</v>
      </c>
      <c r="G33" s="16">
        <v>2355.1999999999998</v>
      </c>
      <c r="H33" s="16">
        <v>2867.2</v>
      </c>
      <c r="I33" s="16">
        <v>7475.2</v>
      </c>
      <c r="J33" s="16">
        <v>3993.6</v>
      </c>
      <c r="K33" s="16">
        <v>2048</v>
      </c>
      <c r="L33" s="16">
        <v>640</v>
      </c>
      <c r="M33" s="16">
        <v>217.6</v>
      </c>
      <c r="N33" s="16">
        <v>22.4</v>
      </c>
      <c r="O33" s="16">
        <v>12.8</v>
      </c>
      <c r="P33" s="16">
        <v>198.4</v>
      </c>
      <c r="Q33" s="16">
        <v>22.4</v>
      </c>
      <c r="R33" s="16">
        <v>14.4</v>
      </c>
    </row>
    <row r="34" spans="1:18" ht="18.75" customHeight="1" x14ac:dyDescent="0.15">
      <c r="A34" s="15">
        <v>23</v>
      </c>
      <c r="B34" s="15" t="s">
        <v>48</v>
      </c>
      <c r="C34" s="15" t="s">
        <v>53</v>
      </c>
      <c r="D34" s="15" t="s">
        <v>57</v>
      </c>
      <c r="E34" s="16">
        <v>54886.400000000001</v>
      </c>
      <c r="F34" s="16">
        <v>75571.199999999997</v>
      </c>
      <c r="G34" s="16">
        <v>72499.199999999997</v>
      </c>
      <c r="H34" s="16">
        <v>37888</v>
      </c>
      <c r="I34" s="16">
        <v>51609.599999999999</v>
      </c>
      <c r="J34" s="16">
        <v>48844.800000000003</v>
      </c>
      <c r="K34" s="16">
        <v>69120</v>
      </c>
      <c r="L34" s="16">
        <v>1689.6</v>
      </c>
      <c r="M34" s="16">
        <v>3072</v>
      </c>
      <c r="N34" s="16">
        <v>217.6</v>
      </c>
      <c r="O34" s="16">
        <v>16</v>
      </c>
      <c r="P34" s="16">
        <v>6.4</v>
      </c>
      <c r="Q34" s="16">
        <v>8</v>
      </c>
      <c r="R34" s="16">
        <v>3.2</v>
      </c>
    </row>
    <row r="35" spans="1:18" ht="18.75" customHeight="1" x14ac:dyDescent="0.15">
      <c r="A35" s="15">
        <v>24</v>
      </c>
      <c r="B35" s="15" t="s">
        <v>48</v>
      </c>
      <c r="C35" s="15" t="s">
        <v>53</v>
      </c>
      <c r="D35" s="15" t="s">
        <v>58</v>
      </c>
      <c r="E35" s="16">
        <v>5427.2</v>
      </c>
      <c r="F35" s="16">
        <v>2252.8000000000002</v>
      </c>
      <c r="G35" s="16">
        <v>1433.6</v>
      </c>
      <c r="H35" s="16">
        <v>1945.6</v>
      </c>
      <c r="I35" s="16">
        <v>2457.6</v>
      </c>
      <c r="J35" s="16">
        <v>1740.8</v>
      </c>
      <c r="K35" s="16">
        <v>1433.6</v>
      </c>
      <c r="L35" s="16">
        <v>128</v>
      </c>
      <c r="M35" s="16">
        <v>179.2</v>
      </c>
      <c r="N35" s="16">
        <v>12.8</v>
      </c>
      <c r="O35" s="16">
        <v>6.4</v>
      </c>
      <c r="P35" s="16" t="s">
        <v>92</v>
      </c>
      <c r="Q35" s="16">
        <v>0.8</v>
      </c>
      <c r="R35" s="16" t="s">
        <v>92</v>
      </c>
    </row>
    <row r="36" spans="1:18" ht="18.75" customHeight="1" x14ac:dyDescent="0.15">
      <c r="A36" s="15">
        <v>25</v>
      </c>
      <c r="B36" s="15" t="s">
        <v>48</v>
      </c>
      <c r="C36" s="15" t="s">
        <v>53</v>
      </c>
      <c r="D36" s="18" t="s">
        <v>59</v>
      </c>
      <c r="E36" s="16" t="s">
        <v>92</v>
      </c>
      <c r="F36" s="16">
        <v>6.4</v>
      </c>
      <c r="G36" s="16" t="s">
        <v>92</v>
      </c>
      <c r="H36" s="16" t="s">
        <v>92</v>
      </c>
      <c r="I36" s="16" t="s">
        <v>92</v>
      </c>
      <c r="J36" s="16" t="s">
        <v>92</v>
      </c>
      <c r="K36" s="16">
        <v>76.8</v>
      </c>
      <c r="L36" s="16" t="s">
        <v>92</v>
      </c>
      <c r="M36" s="16" t="s">
        <v>92</v>
      </c>
      <c r="N36" s="16">
        <v>6.4</v>
      </c>
      <c r="O36" s="16">
        <v>19.2</v>
      </c>
      <c r="P36" s="16">
        <v>16</v>
      </c>
      <c r="Q36" s="16">
        <v>14.4</v>
      </c>
      <c r="R36" s="16">
        <v>14.4</v>
      </c>
    </row>
    <row r="37" spans="1:18" ht="18.75" customHeight="1" x14ac:dyDescent="0.15">
      <c r="A37" s="15">
        <v>26</v>
      </c>
      <c r="B37" s="15" t="s">
        <v>48</v>
      </c>
      <c r="C37" s="15" t="s">
        <v>53</v>
      </c>
      <c r="D37" s="18" t="s">
        <v>163</v>
      </c>
      <c r="E37" s="16">
        <v>76.8</v>
      </c>
      <c r="F37" s="16" t="s">
        <v>92</v>
      </c>
      <c r="G37" s="16">
        <v>51.2</v>
      </c>
      <c r="H37" s="16">
        <v>12.8</v>
      </c>
      <c r="I37" s="16">
        <v>51.2</v>
      </c>
      <c r="J37" s="16">
        <v>38.4</v>
      </c>
      <c r="K37" s="16">
        <v>51.2</v>
      </c>
      <c r="L37" s="16">
        <v>25.6</v>
      </c>
      <c r="M37" s="16">
        <v>25.6</v>
      </c>
      <c r="N37" s="16" t="s">
        <v>92</v>
      </c>
      <c r="O37" s="16" t="s">
        <v>92</v>
      </c>
      <c r="P37" s="16" t="s">
        <v>92</v>
      </c>
      <c r="Q37" s="16" t="s">
        <v>92</v>
      </c>
      <c r="R37" s="16" t="s">
        <v>92</v>
      </c>
    </row>
    <row r="38" spans="1:18" ht="18.75" customHeight="1" x14ac:dyDescent="0.15">
      <c r="A38" s="15">
        <v>27</v>
      </c>
      <c r="B38" s="15" t="s">
        <v>48</v>
      </c>
      <c r="C38" s="15" t="s">
        <v>53</v>
      </c>
      <c r="D38" s="15" t="s">
        <v>60</v>
      </c>
      <c r="E38" s="16" t="s">
        <v>92</v>
      </c>
      <c r="F38" s="16" t="s">
        <v>92</v>
      </c>
      <c r="G38" s="16" t="s">
        <v>92</v>
      </c>
      <c r="H38" s="16">
        <v>3.2</v>
      </c>
      <c r="I38" s="16" t="s">
        <v>92</v>
      </c>
      <c r="J38" s="16" t="s">
        <v>92</v>
      </c>
      <c r="K38" s="16" t="s">
        <v>92</v>
      </c>
      <c r="L38" s="16" t="s">
        <v>92</v>
      </c>
      <c r="M38" s="16">
        <v>3.2</v>
      </c>
      <c r="N38" s="16" t="s">
        <v>92</v>
      </c>
      <c r="O38" s="16" t="s">
        <v>92</v>
      </c>
      <c r="P38" s="16" t="s">
        <v>92</v>
      </c>
      <c r="Q38" s="16" t="s">
        <v>92</v>
      </c>
      <c r="R38" s="16">
        <v>1.6</v>
      </c>
    </row>
    <row r="39" spans="1:18" ht="18.75" customHeight="1" x14ac:dyDescent="0.15">
      <c r="A39" s="15">
        <v>28</v>
      </c>
      <c r="B39" s="15" t="s">
        <v>48</v>
      </c>
      <c r="C39" s="15" t="s">
        <v>53</v>
      </c>
      <c r="D39" s="18" t="s">
        <v>181</v>
      </c>
      <c r="E39" s="16">
        <v>12.8</v>
      </c>
      <c r="F39" s="16" t="s">
        <v>92</v>
      </c>
      <c r="G39" s="16" t="s">
        <v>92</v>
      </c>
      <c r="H39" s="16" t="s">
        <v>92</v>
      </c>
      <c r="I39" s="16" t="s">
        <v>92</v>
      </c>
      <c r="J39" s="16" t="s">
        <v>92</v>
      </c>
      <c r="K39" s="16" t="s">
        <v>92</v>
      </c>
      <c r="L39" s="16" t="s">
        <v>92</v>
      </c>
      <c r="M39" s="16" t="s">
        <v>92</v>
      </c>
      <c r="N39" s="16" t="s">
        <v>92</v>
      </c>
      <c r="O39" s="16">
        <v>1.6</v>
      </c>
      <c r="P39" s="16" t="s">
        <v>92</v>
      </c>
      <c r="Q39" s="16" t="s">
        <v>92</v>
      </c>
      <c r="R39" s="16" t="s">
        <v>92</v>
      </c>
    </row>
    <row r="40" spans="1:18" ht="18.75" customHeight="1" x14ac:dyDescent="0.15">
      <c r="A40" s="15">
        <v>29</v>
      </c>
      <c r="B40" s="15" t="s">
        <v>48</v>
      </c>
      <c r="C40" s="15" t="s">
        <v>53</v>
      </c>
      <c r="D40" s="18" t="s">
        <v>164</v>
      </c>
      <c r="E40" s="16" t="s">
        <v>92</v>
      </c>
      <c r="F40" s="16" t="s">
        <v>92</v>
      </c>
      <c r="G40" s="16" t="s">
        <v>92</v>
      </c>
      <c r="H40" s="16" t="s">
        <v>92</v>
      </c>
      <c r="I40" s="16" t="s">
        <v>92</v>
      </c>
      <c r="J40" s="16" t="s">
        <v>92</v>
      </c>
      <c r="K40" s="16" t="s">
        <v>92</v>
      </c>
      <c r="L40" s="16" t="s">
        <v>92</v>
      </c>
      <c r="M40" s="16" t="s">
        <v>92</v>
      </c>
      <c r="N40" s="16" t="s">
        <v>92</v>
      </c>
      <c r="O40" s="16" t="s">
        <v>92</v>
      </c>
      <c r="P40" s="16">
        <v>0.8</v>
      </c>
      <c r="Q40" s="16" t="s">
        <v>92</v>
      </c>
      <c r="R40" s="16" t="s">
        <v>92</v>
      </c>
    </row>
    <row r="41" spans="1:18" ht="18.75" customHeight="1" x14ac:dyDescent="0.15">
      <c r="A41" s="15">
        <v>30</v>
      </c>
      <c r="B41" s="15" t="s">
        <v>48</v>
      </c>
      <c r="C41" s="15" t="s">
        <v>53</v>
      </c>
      <c r="D41" s="18" t="s">
        <v>63</v>
      </c>
      <c r="E41" s="16">
        <v>12.8</v>
      </c>
      <c r="F41" s="16">
        <v>12.8</v>
      </c>
      <c r="G41" s="16">
        <v>153.6</v>
      </c>
      <c r="H41" s="16">
        <v>12.8</v>
      </c>
      <c r="I41" s="16">
        <v>12.8</v>
      </c>
      <c r="J41" s="16">
        <v>179.2</v>
      </c>
      <c r="K41" s="16">
        <v>102.4</v>
      </c>
      <c r="L41" s="16">
        <v>179.2</v>
      </c>
      <c r="M41" s="16">
        <v>25.6</v>
      </c>
      <c r="N41" s="16" t="s">
        <v>92</v>
      </c>
      <c r="O41" s="16">
        <v>35.200000000000003</v>
      </c>
      <c r="P41" s="16">
        <v>0.8</v>
      </c>
      <c r="Q41" s="16">
        <v>4.8</v>
      </c>
      <c r="R41" s="16" t="s">
        <v>92</v>
      </c>
    </row>
    <row r="42" spans="1:18" ht="18.75" customHeight="1" x14ac:dyDescent="0.15">
      <c r="A42" s="15">
        <v>31</v>
      </c>
      <c r="B42" s="15" t="s">
        <v>48</v>
      </c>
      <c r="C42" s="15" t="s">
        <v>53</v>
      </c>
      <c r="D42" s="18" t="s">
        <v>165</v>
      </c>
      <c r="E42" s="16" t="s">
        <v>92</v>
      </c>
      <c r="F42" s="16" t="s">
        <v>92</v>
      </c>
      <c r="G42" s="16" t="s">
        <v>92</v>
      </c>
      <c r="H42" s="16" t="s">
        <v>92</v>
      </c>
      <c r="I42" s="16" t="s">
        <v>92</v>
      </c>
      <c r="J42" s="16" t="s">
        <v>92</v>
      </c>
      <c r="K42" s="16" t="s">
        <v>92</v>
      </c>
      <c r="L42" s="16" t="s">
        <v>92</v>
      </c>
      <c r="M42" s="16" t="s">
        <v>92</v>
      </c>
      <c r="N42" s="16" t="s">
        <v>92</v>
      </c>
      <c r="O42" s="16">
        <v>0.8</v>
      </c>
      <c r="P42" s="16">
        <v>0.8</v>
      </c>
      <c r="Q42" s="16">
        <v>1.6</v>
      </c>
      <c r="R42" s="16" t="s">
        <v>92</v>
      </c>
    </row>
    <row r="43" spans="1:18" ht="18.75" customHeight="1" x14ac:dyDescent="0.15">
      <c r="A43" s="15">
        <v>32</v>
      </c>
      <c r="B43" s="15" t="s">
        <v>48</v>
      </c>
      <c r="C43" s="15" t="s">
        <v>53</v>
      </c>
      <c r="D43" s="18" t="s">
        <v>64</v>
      </c>
      <c r="E43" s="16" t="s">
        <v>92</v>
      </c>
      <c r="F43" s="16" t="s">
        <v>92</v>
      </c>
      <c r="G43" s="16" t="s">
        <v>92</v>
      </c>
      <c r="H43" s="16">
        <v>3.2</v>
      </c>
      <c r="I43" s="16" t="s">
        <v>92</v>
      </c>
      <c r="J43" s="16" t="s">
        <v>92</v>
      </c>
      <c r="K43" s="16" t="s">
        <v>92</v>
      </c>
      <c r="L43" s="16">
        <v>1.6</v>
      </c>
      <c r="M43" s="16" t="s">
        <v>92</v>
      </c>
      <c r="N43" s="16" t="s">
        <v>92</v>
      </c>
      <c r="O43" s="16">
        <v>6.4</v>
      </c>
      <c r="P43" s="16">
        <v>0.8</v>
      </c>
      <c r="Q43" s="16">
        <v>0.4</v>
      </c>
      <c r="R43" s="16" t="s">
        <v>92</v>
      </c>
    </row>
    <row r="44" spans="1:18" ht="18.75" customHeight="1" x14ac:dyDescent="0.15">
      <c r="A44" s="15">
        <v>33</v>
      </c>
      <c r="B44" s="15" t="s">
        <v>48</v>
      </c>
      <c r="C44" s="15" t="s">
        <v>53</v>
      </c>
      <c r="D44" s="18" t="s">
        <v>143</v>
      </c>
      <c r="E44" s="16">
        <v>102.4</v>
      </c>
      <c r="F44" s="16">
        <v>537.6</v>
      </c>
      <c r="G44" s="16">
        <v>537.6</v>
      </c>
      <c r="H44" s="16">
        <v>614.4</v>
      </c>
      <c r="I44" s="16">
        <v>486.4</v>
      </c>
      <c r="J44" s="16">
        <v>384</v>
      </c>
      <c r="K44" s="16">
        <v>870.4</v>
      </c>
      <c r="L44" s="16">
        <v>844.8</v>
      </c>
      <c r="M44" s="16">
        <v>716.8</v>
      </c>
      <c r="N44" s="16">
        <v>358.4</v>
      </c>
      <c r="O44" s="16">
        <v>665.6</v>
      </c>
      <c r="P44" s="16">
        <v>19.2</v>
      </c>
      <c r="Q44" s="16">
        <v>36.799999999999997</v>
      </c>
      <c r="R44" s="16">
        <v>17.600000000000001</v>
      </c>
    </row>
    <row r="45" spans="1:18" ht="18.75" customHeight="1" x14ac:dyDescent="0.15">
      <c r="A45" s="15">
        <v>34</v>
      </c>
      <c r="B45" s="15" t="s">
        <v>48</v>
      </c>
      <c r="C45" s="15" t="s">
        <v>53</v>
      </c>
      <c r="D45" s="18" t="s">
        <v>66</v>
      </c>
      <c r="E45" s="16" t="s">
        <v>92</v>
      </c>
      <c r="F45" s="16" t="s">
        <v>92</v>
      </c>
      <c r="G45" s="16">
        <v>25.6</v>
      </c>
      <c r="H45" s="16" t="s">
        <v>92</v>
      </c>
      <c r="I45" s="16">
        <v>12.8</v>
      </c>
      <c r="J45" s="16">
        <v>12.8</v>
      </c>
      <c r="K45" s="16" t="s">
        <v>92</v>
      </c>
      <c r="L45" s="16" t="s">
        <v>92</v>
      </c>
      <c r="M45" s="16" t="s">
        <v>92</v>
      </c>
      <c r="N45" s="16" t="s">
        <v>92</v>
      </c>
      <c r="O45" s="16" t="s">
        <v>92</v>
      </c>
      <c r="P45" s="16" t="s">
        <v>92</v>
      </c>
      <c r="Q45" s="16" t="s">
        <v>92</v>
      </c>
      <c r="R45" s="16" t="s">
        <v>92</v>
      </c>
    </row>
    <row r="46" spans="1:18" ht="18.75" customHeight="1" x14ac:dyDescent="0.15">
      <c r="A46" s="15">
        <v>35</v>
      </c>
      <c r="B46" s="15" t="s">
        <v>48</v>
      </c>
      <c r="C46" s="15" t="s">
        <v>53</v>
      </c>
      <c r="D46" s="18" t="s">
        <v>144</v>
      </c>
      <c r="E46" s="16" t="s">
        <v>92</v>
      </c>
      <c r="F46" s="16" t="s">
        <v>92</v>
      </c>
      <c r="G46" s="16" t="s">
        <v>92</v>
      </c>
      <c r="H46" s="16" t="s">
        <v>92</v>
      </c>
      <c r="I46" s="16" t="s">
        <v>92</v>
      </c>
      <c r="J46" s="16" t="s">
        <v>92</v>
      </c>
      <c r="K46" s="16" t="s">
        <v>92</v>
      </c>
      <c r="L46" s="16" t="s">
        <v>92</v>
      </c>
      <c r="M46" s="16" t="s">
        <v>92</v>
      </c>
      <c r="N46" s="16" t="s">
        <v>92</v>
      </c>
      <c r="O46" s="16" t="s">
        <v>92</v>
      </c>
      <c r="P46" s="16" t="s">
        <v>92</v>
      </c>
      <c r="Q46" s="16">
        <v>9.6</v>
      </c>
      <c r="R46" s="16" t="s">
        <v>92</v>
      </c>
    </row>
    <row r="47" spans="1:18" ht="18.75" customHeight="1" x14ac:dyDescent="0.15">
      <c r="A47" s="15">
        <v>36</v>
      </c>
      <c r="B47" s="15" t="s">
        <v>48</v>
      </c>
      <c r="C47" s="15" t="s">
        <v>53</v>
      </c>
      <c r="D47" s="18" t="s">
        <v>67</v>
      </c>
      <c r="E47" s="16" t="s">
        <v>92</v>
      </c>
      <c r="F47" s="16" t="s">
        <v>92</v>
      </c>
      <c r="G47" s="16">
        <v>51.2</v>
      </c>
      <c r="H47" s="16" t="s">
        <v>92</v>
      </c>
      <c r="I47" s="16" t="s">
        <v>92</v>
      </c>
      <c r="J47" s="16" t="s">
        <v>92</v>
      </c>
      <c r="K47" s="16" t="s">
        <v>92</v>
      </c>
      <c r="L47" s="16" t="s">
        <v>92</v>
      </c>
      <c r="M47" s="16" t="s">
        <v>92</v>
      </c>
      <c r="N47" s="16" t="s">
        <v>92</v>
      </c>
      <c r="O47" s="16">
        <v>12.8</v>
      </c>
      <c r="P47" s="16" t="s">
        <v>92</v>
      </c>
      <c r="Q47" s="16" t="s">
        <v>92</v>
      </c>
      <c r="R47" s="16" t="s">
        <v>92</v>
      </c>
    </row>
    <row r="48" spans="1:18" ht="18.75" customHeight="1" x14ac:dyDescent="0.15">
      <c r="A48" s="15">
        <v>37</v>
      </c>
      <c r="B48" s="15" t="s">
        <v>48</v>
      </c>
      <c r="C48" s="15" t="s">
        <v>53</v>
      </c>
      <c r="D48" s="18" t="s">
        <v>167</v>
      </c>
      <c r="E48" s="16" t="s">
        <v>92</v>
      </c>
      <c r="F48" s="16" t="s">
        <v>92</v>
      </c>
      <c r="G48" s="16" t="s">
        <v>92</v>
      </c>
      <c r="H48" s="16" t="s">
        <v>92</v>
      </c>
      <c r="I48" s="16" t="s">
        <v>92</v>
      </c>
      <c r="J48" s="16" t="s">
        <v>92</v>
      </c>
      <c r="K48" s="16" t="s">
        <v>92</v>
      </c>
      <c r="L48" s="16" t="s">
        <v>92</v>
      </c>
      <c r="M48" s="16" t="s">
        <v>92</v>
      </c>
      <c r="N48" s="16" t="s">
        <v>92</v>
      </c>
      <c r="O48" s="16" t="s">
        <v>92</v>
      </c>
      <c r="P48" s="16" t="s">
        <v>92</v>
      </c>
      <c r="Q48" s="16" t="s">
        <v>92</v>
      </c>
      <c r="R48" s="16">
        <v>4.8</v>
      </c>
    </row>
    <row r="49" spans="1:18" ht="18.75" customHeight="1" x14ac:dyDescent="0.15">
      <c r="A49" s="15">
        <v>38</v>
      </c>
      <c r="B49" s="15" t="s">
        <v>48</v>
      </c>
      <c r="C49" s="15" t="s">
        <v>53</v>
      </c>
      <c r="D49" s="18" t="s">
        <v>182</v>
      </c>
      <c r="E49" s="16" t="s">
        <v>92</v>
      </c>
      <c r="F49" s="16" t="s">
        <v>92</v>
      </c>
      <c r="G49" s="16" t="s">
        <v>92</v>
      </c>
      <c r="H49" s="16" t="s">
        <v>92</v>
      </c>
      <c r="I49" s="16" t="s">
        <v>92</v>
      </c>
      <c r="J49" s="16" t="s">
        <v>92</v>
      </c>
      <c r="K49" s="16" t="s">
        <v>92</v>
      </c>
      <c r="L49" s="16" t="s">
        <v>92</v>
      </c>
      <c r="M49" s="16" t="s">
        <v>92</v>
      </c>
      <c r="N49" s="16" t="s">
        <v>92</v>
      </c>
      <c r="O49" s="16" t="s">
        <v>92</v>
      </c>
      <c r="P49" s="16">
        <v>48</v>
      </c>
      <c r="Q49" s="16">
        <v>8</v>
      </c>
      <c r="R49" s="16" t="s">
        <v>92</v>
      </c>
    </row>
    <row r="50" spans="1:18" ht="18.75" customHeight="1" x14ac:dyDescent="0.15">
      <c r="A50" s="15">
        <v>39</v>
      </c>
      <c r="B50" s="15" t="s">
        <v>48</v>
      </c>
      <c r="C50" s="15" t="s">
        <v>53</v>
      </c>
      <c r="D50" s="18" t="s">
        <v>69</v>
      </c>
      <c r="E50" s="16" t="s">
        <v>92</v>
      </c>
      <c r="F50" s="16" t="s">
        <v>92</v>
      </c>
      <c r="G50" s="16" t="s">
        <v>92</v>
      </c>
      <c r="H50" s="16" t="s">
        <v>92</v>
      </c>
      <c r="I50" s="16" t="s">
        <v>92</v>
      </c>
      <c r="J50" s="16" t="s">
        <v>92</v>
      </c>
      <c r="K50" s="16" t="s">
        <v>92</v>
      </c>
      <c r="L50" s="16" t="s">
        <v>92</v>
      </c>
      <c r="M50" s="16" t="s">
        <v>92</v>
      </c>
      <c r="N50" s="16" t="s">
        <v>92</v>
      </c>
      <c r="O50" s="16" t="s">
        <v>92</v>
      </c>
      <c r="P50" s="16">
        <v>22.4</v>
      </c>
      <c r="Q50" s="16" t="s">
        <v>92</v>
      </c>
      <c r="R50" s="16" t="s">
        <v>92</v>
      </c>
    </row>
    <row r="51" spans="1:18" ht="18.75" customHeight="1" x14ac:dyDescent="0.15">
      <c r="A51" s="15">
        <v>40</v>
      </c>
      <c r="B51" s="15" t="s">
        <v>48</v>
      </c>
      <c r="C51" s="15" t="s">
        <v>53</v>
      </c>
      <c r="D51" s="18" t="s">
        <v>145</v>
      </c>
      <c r="E51" s="16" t="s">
        <v>92</v>
      </c>
      <c r="F51" s="16" t="s">
        <v>92</v>
      </c>
      <c r="G51" s="16" t="s">
        <v>92</v>
      </c>
      <c r="H51" s="16" t="s">
        <v>92</v>
      </c>
      <c r="I51" s="16" t="s">
        <v>92</v>
      </c>
      <c r="J51" s="16" t="s">
        <v>92</v>
      </c>
      <c r="K51" s="16" t="s">
        <v>92</v>
      </c>
      <c r="L51" s="16" t="s">
        <v>92</v>
      </c>
      <c r="M51" s="16" t="s">
        <v>92</v>
      </c>
      <c r="N51" s="16" t="s">
        <v>92</v>
      </c>
      <c r="O51" s="16">
        <v>6.4</v>
      </c>
      <c r="P51" s="16">
        <v>3.2</v>
      </c>
      <c r="Q51" s="16">
        <v>0.8</v>
      </c>
      <c r="R51" s="16" t="s">
        <v>92</v>
      </c>
    </row>
    <row r="52" spans="1:18" ht="18.75" customHeight="1" x14ac:dyDescent="0.15">
      <c r="A52" s="15">
        <v>41</v>
      </c>
      <c r="B52" s="15" t="s">
        <v>48</v>
      </c>
      <c r="C52" s="15" t="s">
        <v>53</v>
      </c>
      <c r="D52" s="18" t="s">
        <v>70</v>
      </c>
      <c r="E52" s="16" t="s">
        <v>92</v>
      </c>
      <c r="F52" s="16" t="s">
        <v>92</v>
      </c>
      <c r="G52" s="16" t="s">
        <v>92</v>
      </c>
      <c r="H52" s="16" t="s">
        <v>92</v>
      </c>
      <c r="I52" s="16" t="s">
        <v>92</v>
      </c>
      <c r="J52" s="16" t="s">
        <v>92</v>
      </c>
      <c r="K52" s="16" t="s">
        <v>92</v>
      </c>
      <c r="L52" s="16" t="s">
        <v>92</v>
      </c>
      <c r="M52" s="16" t="s">
        <v>92</v>
      </c>
      <c r="N52" s="16" t="s">
        <v>92</v>
      </c>
      <c r="O52" s="16" t="s">
        <v>92</v>
      </c>
      <c r="P52" s="16">
        <v>6.4</v>
      </c>
      <c r="Q52" s="16" t="s">
        <v>92</v>
      </c>
      <c r="R52" s="16" t="s">
        <v>92</v>
      </c>
    </row>
    <row r="53" spans="1:18" ht="18.75" customHeight="1" x14ac:dyDescent="0.15">
      <c r="A53" s="15">
        <v>42</v>
      </c>
      <c r="B53" s="15" t="s">
        <v>48</v>
      </c>
      <c r="C53" s="15" t="s">
        <v>53</v>
      </c>
      <c r="D53" s="18" t="s">
        <v>71</v>
      </c>
      <c r="E53" s="16" t="s">
        <v>92</v>
      </c>
      <c r="F53" s="16" t="s">
        <v>92</v>
      </c>
      <c r="G53" s="16" t="s">
        <v>92</v>
      </c>
      <c r="H53" s="16" t="s">
        <v>92</v>
      </c>
      <c r="I53" s="16" t="s">
        <v>92</v>
      </c>
      <c r="J53" s="16" t="s">
        <v>92</v>
      </c>
      <c r="K53" s="16" t="s">
        <v>92</v>
      </c>
      <c r="L53" s="16" t="s">
        <v>92</v>
      </c>
      <c r="M53" s="16">
        <v>12.8</v>
      </c>
      <c r="N53" s="16">
        <v>12.8</v>
      </c>
      <c r="O53" s="16">
        <v>9.6</v>
      </c>
      <c r="P53" s="16" t="s">
        <v>92</v>
      </c>
      <c r="Q53" s="16">
        <v>16</v>
      </c>
      <c r="R53" s="16">
        <v>3.2</v>
      </c>
    </row>
    <row r="54" spans="1:18" ht="18.75" customHeight="1" x14ac:dyDescent="0.15">
      <c r="A54" s="15">
        <v>43</v>
      </c>
      <c r="B54" s="15" t="s">
        <v>48</v>
      </c>
      <c r="C54" s="15" t="s">
        <v>53</v>
      </c>
      <c r="D54" s="18" t="s">
        <v>146</v>
      </c>
      <c r="E54" s="16" t="s">
        <v>92</v>
      </c>
      <c r="F54" s="16" t="s">
        <v>92</v>
      </c>
      <c r="G54" s="16" t="s">
        <v>92</v>
      </c>
      <c r="H54" s="16" t="s">
        <v>92</v>
      </c>
      <c r="I54" s="16" t="s">
        <v>92</v>
      </c>
      <c r="J54" s="16" t="s">
        <v>92</v>
      </c>
      <c r="K54" s="16" t="s">
        <v>92</v>
      </c>
      <c r="L54" s="16" t="s">
        <v>92</v>
      </c>
      <c r="M54" s="16" t="s">
        <v>92</v>
      </c>
      <c r="N54" s="16" t="s">
        <v>92</v>
      </c>
      <c r="O54" s="16" t="s">
        <v>92</v>
      </c>
      <c r="P54" s="16" t="s">
        <v>92</v>
      </c>
      <c r="Q54" s="16" t="s">
        <v>92</v>
      </c>
      <c r="R54" s="16">
        <v>9.6</v>
      </c>
    </row>
    <row r="55" spans="1:18" ht="18.75" customHeight="1" x14ac:dyDescent="0.15">
      <c r="A55" s="15">
        <v>44</v>
      </c>
      <c r="B55" s="15" t="s">
        <v>48</v>
      </c>
      <c r="C55" s="15" t="s">
        <v>53</v>
      </c>
      <c r="D55" s="18" t="s">
        <v>72</v>
      </c>
      <c r="E55" s="16" t="s">
        <v>92</v>
      </c>
      <c r="F55" s="16" t="s">
        <v>92</v>
      </c>
      <c r="G55" s="16" t="s">
        <v>92</v>
      </c>
      <c r="H55" s="16" t="s">
        <v>92</v>
      </c>
      <c r="I55" s="16" t="s">
        <v>92</v>
      </c>
      <c r="J55" s="16" t="s">
        <v>92</v>
      </c>
      <c r="K55" s="16" t="s">
        <v>92</v>
      </c>
      <c r="L55" s="16" t="s">
        <v>92</v>
      </c>
      <c r="M55" s="16" t="s">
        <v>92</v>
      </c>
      <c r="N55" s="16" t="s">
        <v>92</v>
      </c>
      <c r="O55" s="16" t="s">
        <v>92</v>
      </c>
      <c r="P55" s="16">
        <v>35.200000000000003</v>
      </c>
      <c r="Q55" s="16">
        <v>12.8</v>
      </c>
      <c r="R55" s="16" t="s">
        <v>92</v>
      </c>
    </row>
    <row r="56" spans="1:18" ht="18.75" customHeight="1" x14ac:dyDescent="0.15">
      <c r="A56" s="15">
        <v>45</v>
      </c>
      <c r="B56" s="15" t="s">
        <v>48</v>
      </c>
      <c r="C56" s="15" t="s">
        <v>53</v>
      </c>
      <c r="D56" s="18" t="s">
        <v>73</v>
      </c>
      <c r="E56" s="16">
        <v>102.4</v>
      </c>
      <c r="F56" s="16">
        <v>102.4</v>
      </c>
      <c r="G56" s="16">
        <v>153.6</v>
      </c>
      <c r="H56" s="16" t="s">
        <v>92</v>
      </c>
      <c r="I56" s="16">
        <v>102.4</v>
      </c>
      <c r="J56" s="16">
        <v>102.4</v>
      </c>
      <c r="K56" s="16">
        <v>204.8</v>
      </c>
      <c r="L56" s="16" t="s">
        <v>92</v>
      </c>
      <c r="M56" s="16" t="s">
        <v>92</v>
      </c>
      <c r="N56" s="16" t="s">
        <v>92</v>
      </c>
      <c r="O56" s="16">
        <v>6.4</v>
      </c>
      <c r="P56" s="16" t="s">
        <v>92</v>
      </c>
      <c r="Q56" s="16">
        <v>6.4</v>
      </c>
      <c r="R56" s="16">
        <v>4.8</v>
      </c>
    </row>
    <row r="57" spans="1:18" ht="18.75" customHeight="1" x14ac:dyDescent="0.15">
      <c r="A57" s="15">
        <v>46</v>
      </c>
      <c r="B57" s="15" t="s">
        <v>48</v>
      </c>
      <c r="C57" s="15" t="s">
        <v>53</v>
      </c>
      <c r="D57" s="15" t="s">
        <v>74</v>
      </c>
      <c r="E57" s="16">
        <v>358.4</v>
      </c>
      <c r="F57" s="16">
        <v>307.2</v>
      </c>
      <c r="G57" s="16">
        <v>230.4</v>
      </c>
      <c r="H57" s="16">
        <v>153.6</v>
      </c>
      <c r="I57" s="16">
        <v>435.2</v>
      </c>
      <c r="J57" s="16">
        <v>332.8</v>
      </c>
      <c r="K57" s="16">
        <v>537.6</v>
      </c>
      <c r="L57" s="16">
        <v>25.6</v>
      </c>
      <c r="M57" s="16">
        <v>25.6</v>
      </c>
      <c r="N57" s="16">
        <v>6.4</v>
      </c>
      <c r="O57" s="16" t="s">
        <v>92</v>
      </c>
      <c r="P57" s="16">
        <v>67.2</v>
      </c>
      <c r="Q57" s="16">
        <v>8</v>
      </c>
      <c r="R57" s="16">
        <v>24</v>
      </c>
    </row>
    <row r="58" spans="1:18" ht="18.75" customHeight="1" x14ac:dyDescent="0.15">
      <c r="A58" s="15">
        <v>47</v>
      </c>
      <c r="B58" s="15" t="s">
        <v>48</v>
      </c>
      <c r="C58" s="15" t="s">
        <v>53</v>
      </c>
      <c r="D58" s="18" t="s">
        <v>183</v>
      </c>
      <c r="E58" s="16" t="s">
        <v>92</v>
      </c>
      <c r="F58" s="16" t="s">
        <v>92</v>
      </c>
      <c r="G58" s="16" t="s">
        <v>92</v>
      </c>
      <c r="H58" s="16" t="s">
        <v>92</v>
      </c>
      <c r="I58" s="16" t="s">
        <v>92</v>
      </c>
      <c r="J58" s="16" t="s">
        <v>92</v>
      </c>
      <c r="K58" s="16" t="s">
        <v>92</v>
      </c>
      <c r="L58" s="16">
        <v>6.4</v>
      </c>
      <c r="M58" s="16" t="s">
        <v>92</v>
      </c>
      <c r="N58" s="16" t="s">
        <v>92</v>
      </c>
      <c r="O58" s="16" t="s">
        <v>92</v>
      </c>
      <c r="P58" s="16" t="s">
        <v>92</v>
      </c>
      <c r="Q58" s="16" t="s">
        <v>92</v>
      </c>
      <c r="R58" s="16" t="s">
        <v>92</v>
      </c>
    </row>
    <row r="59" spans="1:18" ht="18.75" customHeight="1" x14ac:dyDescent="0.15">
      <c r="A59" s="15">
        <v>48</v>
      </c>
      <c r="B59" s="15" t="s">
        <v>48</v>
      </c>
      <c r="C59" s="15" t="s">
        <v>53</v>
      </c>
      <c r="D59" s="18" t="s">
        <v>77</v>
      </c>
      <c r="E59" s="16">
        <v>25.6</v>
      </c>
      <c r="F59" s="16">
        <v>76.8</v>
      </c>
      <c r="G59" s="16">
        <v>6.4</v>
      </c>
      <c r="H59" s="16">
        <v>12.8</v>
      </c>
      <c r="I59" s="16" t="s">
        <v>92</v>
      </c>
      <c r="J59" s="16">
        <v>12.8</v>
      </c>
      <c r="K59" s="16" t="s">
        <v>92</v>
      </c>
      <c r="L59" s="16">
        <v>12.8</v>
      </c>
      <c r="M59" s="16">
        <v>12.8</v>
      </c>
      <c r="N59" s="16">
        <v>44.8</v>
      </c>
      <c r="O59" s="16">
        <v>6.4</v>
      </c>
      <c r="P59" s="16">
        <v>22.4</v>
      </c>
      <c r="Q59" s="16" t="s">
        <v>92</v>
      </c>
      <c r="R59" s="16">
        <v>3.2</v>
      </c>
    </row>
    <row r="60" spans="1:18" ht="18.75" customHeight="1" x14ac:dyDescent="0.15">
      <c r="A60" s="15">
        <v>49</v>
      </c>
      <c r="B60" s="15" t="s">
        <v>48</v>
      </c>
      <c r="C60" s="15" t="s">
        <v>53</v>
      </c>
      <c r="D60" s="15" t="s">
        <v>78</v>
      </c>
      <c r="E60" s="16">
        <v>204.8</v>
      </c>
      <c r="F60" s="16">
        <v>204.8</v>
      </c>
      <c r="G60" s="16">
        <v>281.60000000000002</v>
      </c>
      <c r="H60" s="16">
        <v>76.8</v>
      </c>
      <c r="I60" s="16">
        <v>230.4</v>
      </c>
      <c r="J60" s="16">
        <v>128</v>
      </c>
      <c r="K60" s="16">
        <v>102.4</v>
      </c>
      <c r="L60" s="16">
        <v>83.2</v>
      </c>
      <c r="M60" s="16">
        <v>128</v>
      </c>
      <c r="N60" s="16">
        <v>38.4</v>
      </c>
      <c r="O60" s="16">
        <v>0.8</v>
      </c>
      <c r="P60" s="16">
        <v>3.2</v>
      </c>
      <c r="Q60" s="16">
        <v>3.2</v>
      </c>
      <c r="R60" s="16">
        <v>0.8</v>
      </c>
    </row>
    <row r="61" spans="1:18" ht="18.75" customHeight="1" x14ac:dyDescent="0.15">
      <c r="A61" s="15">
        <v>50</v>
      </c>
      <c r="B61" s="15" t="s">
        <v>48</v>
      </c>
      <c r="C61" s="15" t="s">
        <v>53</v>
      </c>
      <c r="D61" s="15" t="s">
        <v>79</v>
      </c>
      <c r="E61" s="16">
        <v>6.4</v>
      </c>
      <c r="F61" s="16">
        <v>6.4</v>
      </c>
      <c r="G61" s="16">
        <v>51.2</v>
      </c>
      <c r="H61" s="16">
        <v>76.8</v>
      </c>
      <c r="I61" s="16">
        <v>76.8</v>
      </c>
      <c r="J61" s="16">
        <v>51.2</v>
      </c>
      <c r="K61" s="16">
        <v>25.6</v>
      </c>
      <c r="L61" s="16">
        <v>83.2</v>
      </c>
      <c r="M61" s="16">
        <v>12.8</v>
      </c>
      <c r="N61" s="16">
        <v>12.8</v>
      </c>
      <c r="O61" s="16" t="s">
        <v>92</v>
      </c>
      <c r="P61" s="16" t="s">
        <v>92</v>
      </c>
      <c r="Q61" s="16" t="s">
        <v>92</v>
      </c>
      <c r="R61" s="16" t="s">
        <v>92</v>
      </c>
    </row>
    <row r="62" spans="1:18" ht="18.75" customHeight="1" x14ac:dyDescent="0.15">
      <c r="A62" s="15">
        <v>51</v>
      </c>
      <c r="B62" s="15" t="s">
        <v>48</v>
      </c>
      <c r="C62" s="15" t="s">
        <v>53</v>
      </c>
      <c r="D62" s="18" t="s">
        <v>80</v>
      </c>
      <c r="E62" s="16">
        <v>153.6</v>
      </c>
      <c r="F62" s="16">
        <v>256</v>
      </c>
      <c r="G62" s="16">
        <v>230.4</v>
      </c>
      <c r="H62" s="16">
        <v>256</v>
      </c>
      <c r="I62" s="16">
        <v>358.4</v>
      </c>
      <c r="J62" s="16">
        <v>281.60000000000002</v>
      </c>
      <c r="K62" s="16">
        <v>256</v>
      </c>
      <c r="L62" s="16">
        <v>614.4</v>
      </c>
      <c r="M62" s="16">
        <v>76.8</v>
      </c>
      <c r="N62" s="16">
        <v>307.2</v>
      </c>
      <c r="O62" s="16">
        <v>3.2</v>
      </c>
      <c r="P62" s="16">
        <v>3.2</v>
      </c>
      <c r="Q62" s="16">
        <v>3.2</v>
      </c>
      <c r="R62" s="16">
        <v>3.2</v>
      </c>
    </row>
    <row r="63" spans="1:18" ht="18.75" customHeight="1" x14ac:dyDescent="0.15">
      <c r="A63" s="15">
        <v>52</v>
      </c>
      <c r="B63" s="15" t="s">
        <v>48</v>
      </c>
      <c r="C63" s="15" t="s">
        <v>53</v>
      </c>
      <c r="D63" s="15" t="s">
        <v>81</v>
      </c>
      <c r="E63" s="16">
        <v>51.2</v>
      </c>
      <c r="F63" s="16">
        <v>358.4</v>
      </c>
      <c r="G63" s="16">
        <v>153.6</v>
      </c>
      <c r="H63" s="16">
        <v>128</v>
      </c>
      <c r="I63" s="16">
        <v>102.4</v>
      </c>
      <c r="J63" s="16">
        <v>76.8</v>
      </c>
      <c r="K63" s="16">
        <v>51.2</v>
      </c>
      <c r="L63" s="16">
        <v>38.4</v>
      </c>
      <c r="M63" s="16">
        <v>512</v>
      </c>
      <c r="N63" s="16">
        <v>524.79999999999995</v>
      </c>
      <c r="O63" s="16">
        <v>86.4</v>
      </c>
      <c r="P63" s="16">
        <v>86.4</v>
      </c>
      <c r="Q63" s="16">
        <v>54.4</v>
      </c>
      <c r="R63" s="16">
        <v>38.4</v>
      </c>
    </row>
    <row r="64" spans="1:18" ht="18.75" customHeight="1" x14ac:dyDescent="0.15">
      <c r="A64" s="15">
        <v>53</v>
      </c>
      <c r="B64" s="15" t="s">
        <v>85</v>
      </c>
      <c r="C64" s="15" t="s">
        <v>86</v>
      </c>
      <c r="D64" s="15" t="s">
        <v>87</v>
      </c>
      <c r="E64" s="16">
        <v>230.4</v>
      </c>
      <c r="F64" s="16">
        <v>486.4</v>
      </c>
      <c r="G64" s="16">
        <v>102.4</v>
      </c>
      <c r="H64" s="16">
        <v>128</v>
      </c>
      <c r="I64" s="16">
        <v>307.2</v>
      </c>
      <c r="J64" s="16">
        <v>1075.2</v>
      </c>
      <c r="K64" s="16">
        <v>460.8</v>
      </c>
      <c r="L64" s="16">
        <v>512</v>
      </c>
      <c r="M64" s="16">
        <v>486.4</v>
      </c>
      <c r="N64" s="16">
        <v>60.8</v>
      </c>
      <c r="O64" s="16">
        <v>6.4</v>
      </c>
      <c r="P64" s="16" t="s">
        <v>92</v>
      </c>
      <c r="Q64" s="16">
        <v>1.6</v>
      </c>
      <c r="R64" s="16" t="s">
        <v>92</v>
      </c>
    </row>
    <row r="65" spans="1:18" ht="18.75" customHeight="1" x14ac:dyDescent="0.15">
      <c r="A65" s="15">
        <v>54</v>
      </c>
      <c r="B65" s="15" t="s">
        <v>88</v>
      </c>
      <c r="C65" s="15" t="s">
        <v>89</v>
      </c>
      <c r="D65" s="15" t="s">
        <v>90</v>
      </c>
      <c r="E65" s="16">
        <v>76.8</v>
      </c>
      <c r="F65" s="16">
        <v>76.8</v>
      </c>
      <c r="G65" s="16" t="s">
        <v>92</v>
      </c>
      <c r="H65" s="16" t="s">
        <v>92</v>
      </c>
      <c r="I65" s="16" t="s">
        <v>92</v>
      </c>
      <c r="J65" s="16">
        <v>102.4</v>
      </c>
      <c r="K65" s="16">
        <v>76.8</v>
      </c>
      <c r="L65" s="16">
        <v>51.2</v>
      </c>
      <c r="M65" s="16">
        <v>32</v>
      </c>
      <c r="N65" s="16">
        <v>12.8</v>
      </c>
      <c r="O65" s="16" t="s">
        <v>92</v>
      </c>
      <c r="P65" s="16" t="s">
        <v>92</v>
      </c>
      <c r="Q65" s="16">
        <v>3.2</v>
      </c>
      <c r="R65" s="16">
        <v>1.6</v>
      </c>
    </row>
    <row r="66" spans="1:18" ht="18.75" customHeight="1" x14ac:dyDescent="0.15">
      <c r="A66" s="15">
        <v>55</v>
      </c>
      <c r="B66" s="15" t="s">
        <v>91</v>
      </c>
      <c r="C66" s="15" t="s">
        <v>92</v>
      </c>
      <c r="D66" s="15" t="s">
        <v>93</v>
      </c>
      <c r="E66" s="16">
        <v>179.2</v>
      </c>
      <c r="F66" s="16">
        <v>153.6</v>
      </c>
      <c r="G66" s="16">
        <v>153.6</v>
      </c>
      <c r="H66" s="16">
        <v>102.4</v>
      </c>
      <c r="I66" s="16">
        <v>51.2</v>
      </c>
      <c r="J66" s="16">
        <v>128</v>
      </c>
      <c r="K66" s="16">
        <v>51.2</v>
      </c>
      <c r="L66" s="16">
        <v>25.6</v>
      </c>
      <c r="M66" s="16">
        <v>19.2</v>
      </c>
      <c r="N66" s="16">
        <v>28.8</v>
      </c>
      <c r="O66" s="16">
        <v>9.6</v>
      </c>
      <c r="P66" s="16">
        <v>3.2</v>
      </c>
      <c r="Q66" s="16">
        <v>3.2</v>
      </c>
      <c r="R66" s="16">
        <v>3.2</v>
      </c>
    </row>
    <row r="67" spans="1:18" ht="18.75" customHeight="1" x14ac:dyDescent="0.15">
      <c r="A67" s="15">
        <v>56</v>
      </c>
      <c r="B67" s="15" t="s">
        <v>94</v>
      </c>
      <c r="C67" s="15" t="s">
        <v>95</v>
      </c>
      <c r="D67" s="18" t="s">
        <v>96</v>
      </c>
      <c r="E67" s="16">
        <v>51.2</v>
      </c>
      <c r="F67" s="16">
        <v>25.6</v>
      </c>
      <c r="G67" s="16">
        <v>6.4</v>
      </c>
      <c r="H67" s="16">
        <v>12.8</v>
      </c>
      <c r="I67" s="16">
        <v>76.8</v>
      </c>
      <c r="J67" s="16">
        <v>76.8</v>
      </c>
      <c r="K67" s="16">
        <v>3.2</v>
      </c>
      <c r="L67" s="16">
        <v>32</v>
      </c>
      <c r="M67" s="16">
        <v>12.8</v>
      </c>
      <c r="N67" s="16">
        <v>1.6</v>
      </c>
      <c r="O67" s="16">
        <v>1.6</v>
      </c>
      <c r="P67" s="16">
        <v>6.4</v>
      </c>
      <c r="Q67" s="16">
        <v>0.8</v>
      </c>
      <c r="R67" s="16">
        <v>0.4</v>
      </c>
    </row>
    <row r="68" spans="1:18" ht="18.75" customHeight="1" x14ac:dyDescent="0.15">
      <c r="A68" s="15">
        <v>57</v>
      </c>
      <c r="B68" s="15" t="s">
        <v>94</v>
      </c>
      <c r="C68" s="15" t="s">
        <v>97</v>
      </c>
      <c r="D68" s="15" t="s">
        <v>98</v>
      </c>
      <c r="E68" s="16">
        <v>6.4</v>
      </c>
      <c r="F68" s="16">
        <v>3.2</v>
      </c>
      <c r="G68" s="16">
        <v>12.8</v>
      </c>
      <c r="H68" s="16">
        <v>6.4</v>
      </c>
      <c r="I68" s="16" t="s">
        <v>92</v>
      </c>
      <c r="J68" s="16">
        <v>12.8</v>
      </c>
      <c r="K68" s="16" t="s">
        <v>92</v>
      </c>
      <c r="L68" s="16" t="s">
        <v>92</v>
      </c>
      <c r="M68" s="16" t="s">
        <v>92</v>
      </c>
      <c r="N68" s="16">
        <v>0.8</v>
      </c>
      <c r="O68" s="16" t="s">
        <v>92</v>
      </c>
      <c r="P68" s="16" t="s">
        <v>92</v>
      </c>
      <c r="Q68" s="16" t="s">
        <v>92</v>
      </c>
      <c r="R68" s="16" t="s">
        <v>92</v>
      </c>
    </row>
    <row r="69" spans="1:18" ht="18.75" customHeight="1" x14ac:dyDescent="0.15">
      <c r="A69" s="15">
        <v>58</v>
      </c>
      <c r="B69" s="15" t="s">
        <v>94</v>
      </c>
      <c r="C69" s="15" t="s">
        <v>97</v>
      </c>
      <c r="D69" s="18" t="s">
        <v>168</v>
      </c>
      <c r="E69" s="16" t="s">
        <v>92</v>
      </c>
      <c r="F69" s="16" t="s">
        <v>92</v>
      </c>
      <c r="G69" s="16" t="s">
        <v>92</v>
      </c>
      <c r="H69" s="16" t="s">
        <v>92</v>
      </c>
      <c r="I69" s="16" t="s">
        <v>92</v>
      </c>
      <c r="J69" s="16" t="s">
        <v>92</v>
      </c>
      <c r="K69" s="16" t="s">
        <v>92</v>
      </c>
      <c r="L69" s="16" t="s">
        <v>92</v>
      </c>
      <c r="M69" s="16" t="s">
        <v>92</v>
      </c>
      <c r="N69" s="16">
        <v>1.6</v>
      </c>
      <c r="O69" s="16" t="s">
        <v>92</v>
      </c>
      <c r="P69" s="16" t="s">
        <v>92</v>
      </c>
      <c r="Q69" s="16" t="s">
        <v>92</v>
      </c>
      <c r="R69" s="16" t="s">
        <v>92</v>
      </c>
    </row>
    <row r="70" spans="1:18" ht="18.75" customHeight="1" x14ac:dyDescent="0.15">
      <c r="A70" s="15">
        <v>59</v>
      </c>
      <c r="B70" s="15" t="s">
        <v>94</v>
      </c>
      <c r="C70" s="15" t="s">
        <v>97</v>
      </c>
      <c r="D70" s="15" t="s">
        <v>176</v>
      </c>
      <c r="E70" s="16">
        <v>6.4</v>
      </c>
      <c r="F70" s="16" t="s">
        <v>92</v>
      </c>
      <c r="G70" s="16">
        <v>6.4</v>
      </c>
      <c r="H70" s="16">
        <v>6.4</v>
      </c>
      <c r="I70" s="16" t="s">
        <v>92</v>
      </c>
      <c r="J70" s="16" t="s">
        <v>92</v>
      </c>
      <c r="K70" s="16">
        <v>12.8</v>
      </c>
      <c r="L70" s="16">
        <v>3.2</v>
      </c>
      <c r="M70" s="16">
        <v>3.2</v>
      </c>
      <c r="N70" s="16">
        <v>9.6</v>
      </c>
      <c r="O70" s="16">
        <v>3.2</v>
      </c>
      <c r="P70" s="16" t="s">
        <v>92</v>
      </c>
      <c r="Q70" s="16" t="s">
        <v>92</v>
      </c>
      <c r="R70" s="16">
        <v>1.6</v>
      </c>
    </row>
    <row r="71" spans="1:18" ht="18.75" customHeight="1" x14ac:dyDescent="0.15">
      <c r="A71" s="15">
        <v>60</v>
      </c>
      <c r="B71" s="15" t="s">
        <v>94</v>
      </c>
      <c r="C71" s="15" t="s">
        <v>97</v>
      </c>
      <c r="D71" s="15" t="s">
        <v>101</v>
      </c>
      <c r="E71" s="16">
        <v>76.8</v>
      </c>
      <c r="F71" s="16">
        <v>6.4</v>
      </c>
      <c r="G71" s="16">
        <v>51.2</v>
      </c>
      <c r="H71" s="16">
        <v>12.8</v>
      </c>
      <c r="I71" s="16">
        <v>76.8</v>
      </c>
      <c r="J71" s="16">
        <v>12.8</v>
      </c>
      <c r="K71" s="16">
        <v>12.8</v>
      </c>
      <c r="L71" s="16">
        <v>19.2</v>
      </c>
      <c r="M71" s="16">
        <v>12.8</v>
      </c>
      <c r="N71" s="16" t="s">
        <v>92</v>
      </c>
      <c r="O71" s="16" t="s">
        <v>92</v>
      </c>
      <c r="P71" s="16" t="s">
        <v>92</v>
      </c>
      <c r="Q71" s="16">
        <v>4.8</v>
      </c>
      <c r="R71" s="16">
        <v>1.6</v>
      </c>
    </row>
    <row r="72" spans="1:18" ht="18.75" customHeight="1" x14ac:dyDescent="0.15">
      <c r="A72" s="15">
        <v>61</v>
      </c>
      <c r="B72" s="15" t="s">
        <v>94</v>
      </c>
      <c r="C72" s="15" t="s">
        <v>102</v>
      </c>
      <c r="D72" s="15" t="s">
        <v>103</v>
      </c>
      <c r="E72" s="16">
        <v>3.2</v>
      </c>
      <c r="F72" s="16">
        <v>12.8</v>
      </c>
      <c r="G72" s="16">
        <v>12.8</v>
      </c>
      <c r="H72" s="16">
        <v>51.2</v>
      </c>
      <c r="I72" s="16">
        <v>12.8</v>
      </c>
      <c r="J72" s="16">
        <v>6.4</v>
      </c>
      <c r="K72" s="16">
        <v>6.4</v>
      </c>
      <c r="L72" s="16">
        <v>6.4</v>
      </c>
      <c r="M72" s="16">
        <v>3.2</v>
      </c>
      <c r="N72" s="16" t="s">
        <v>92</v>
      </c>
      <c r="O72" s="16" t="s">
        <v>92</v>
      </c>
      <c r="P72" s="16" t="s">
        <v>92</v>
      </c>
      <c r="Q72" s="16" t="s">
        <v>92</v>
      </c>
      <c r="R72" s="16" t="s">
        <v>92</v>
      </c>
    </row>
    <row r="73" spans="1:18" ht="18.75" customHeight="1" x14ac:dyDescent="0.15">
      <c r="A73" s="15">
        <v>62</v>
      </c>
      <c r="B73" s="15" t="s">
        <v>150</v>
      </c>
      <c r="C73" s="15" t="s">
        <v>115</v>
      </c>
      <c r="D73" s="15" t="s">
        <v>151</v>
      </c>
      <c r="E73" s="16" t="s">
        <v>92</v>
      </c>
      <c r="F73" s="16" t="s">
        <v>92</v>
      </c>
      <c r="G73" s="16" t="s">
        <v>92</v>
      </c>
      <c r="H73" s="16">
        <v>3.2</v>
      </c>
      <c r="I73" s="16" t="s">
        <v>92</v>
      </c>
      <c r="J73" s="16" t="s">
        <v>92</v>
      </c>
      <c r="K73" s="16" t="s">
        <v>92</v>
      </c>
      <c r="L73" s="16" t="s">
        <v>92</v>
      </c>
      <c r="M73" s="16">
        <v>1.6</v>
      </c>
      <c r="N73" s="16" t="s">
        <v>92</v>
      </c>
      <c r="O73" s="16" t="s">
        <v>92</v>
      </c>
      <c r="P73" s="16" t="s">
        <v>92</v>
      </c>
      <c r="Q73" s="16" t="s">
        <v>92</v>
      </c>
      <c r="R73" s="16" t="s">
        <v>92</v>
      </c>
    </row>
    <row r="74" spans="1:18" ht="18.75" customHeight="1" x14ac:dyDescent="0.15">
      <c r="A74" s="15">
        <v>63</v>
      </c>
      <c r="B74" s="15" t="s">
        <v>104</v>
      </c>
      <c r="C74" s="15" t="s">
        <v>105</v>
      </c>
      <c r="D74" s="15" t="s">
        <v>156</v>
      </c>
      <c r="E74" s="16" t="s">
        <v>92</v>
      </c>
      <c r="F74" s="16" t="s">
        <v>92</v>
      </c>
      <c r="G74" s="16" t="s">
        <v>92</v>
      </c>
      <c r="H74" s="16" t="s">
        <v>92</v>
      </c>
      <c r="I74" s="16" t="s">
        <v>92</v>
      </c>
      <c r="J74" s="16" t="s">
        <v>92</v>
      </c>
      <c r="K74" s="16" t="s">
        <v>92</v>
      </c>
      <c r="L74" s="16" t="s">
        <v>92</v>
      </c>
      <c r="M74" s="16">
        <v>0.8</v>
      </c>
      <c r="N74" s="16" t="s">
        <v>92</v>
      </c>
      <c r="O74" s="16" t="s">
        <v>92</v>
      </c>
      <c r="P74" s="16" t="s">
        <v>92</v>
      </c>
      <c r="Q74" s="16" t="s">
        <v>92</v>
      </c>
      <c r="R74" s="16" t="s">
        <v>92</v>
      </c>
    </row>
    <row r="75" spans="1:18" ht="18.75" customHeight="1" thickBot="1" x14ac:dyDescent="0.2">
      <c r="A75" s="15">
        <v>64</v>
      </c>
      <c r="B75" s="15" t="s">
        <v>104</v>
      </c>
      <c r="C75" s="15" t="s">
        <v>105</v>
      </c>
      <c r="D75" s="15" t="s">
        <v>106</v>
      </c>
      <c r="E75" s="16" t="s">
        <v>92</v>
      </c>
      <c r="F75" s="16" t="s">
        <v>92</v>
      </c>
      <c r="G75" s="16" t="s">
        <v>92</v>
      </c>
      <c r="H75" s="16" t="s">
        <v>92</v>
      </c>
      <c r="I75" s="16" t="s">
        <v>92</v>
      </c>
      <c r="J75" s="16" t="s">
        <v>92</v>
      </c>
      <c r="K75" s="16" t="s">
        <v>92</v>
      </c>
      <c r="L75" s="16">
        <v>1.6</v>
      </c>
      <c r="M75" s="16" t="s">
        <v>92</v>
      </c>
      <c r="N75" s="16">
        <v>1.6</v>
      </c>
      <c r="O75" s="16" t="s">
        <v>92</v>
      </c>
      <c r="P75" s="16">
        <v>0.8</v>
      </c>
      <c r="Q75" s="16">
        <v>0.8</v>
      </c>
      <c r="R75" s="16" t="s">
        <v>92</v>
      </c>
    </row>
    <row r="76" spans="1:18" ht="18.75" customHeight="1" thickTop="1" x14ac:dyDescent="0.15">
      <c r="A76" s="19" t="s">
        <v>107</v>
      </c>
      <c r="B76" s="19"/>
      <c r="C76" s="19"/>
      <c r="D76" s="19"/>
      <c r="E76" s="20">
        <f t="shared" ref="E76:R76" si="0">SUM(E12:E75)</f>
        <v>72281.599999999977</v>
      </c>
      <c r="F76" s="20">
        <f t="shared" si="0"/>
        <v>87350.399999999994</v>
      </c>
      <c r="G76" s="20">
        <f t="shared" si="0"/>
        <v>81024</v>
      </c>
      <c r="H76" s="20">
        <f t="shared" si="0"/>
        <v>51209.600000000006</v>
      </c>
      <c r="I76" s="20">
        <f t="shared" si="0"/>
        <v>67647.999999999971</v>
      </c>
      <c r="J76" s="20">
        <f t="shared" si="0"/>
        <v>60652.800000000025</v>
      </c>
      <c r="K76" s="20">
        <f t="shared" si="0"/>
        <v>78137.600000000006</v>
      </c>
      <c r="L76" s="20">
        <f t="shared" si="0"/>
        <v>7118.4</v>
      </c>
      <c r="M76" s="20">
        <f t="shared" si="0"/>
        <v>10023.199999999999</v>
      </c>
      <c r="N76" s="20">
        <f t="shared" si="0"/>
        <v>3539.2000000000016</v>
      </c>
      <c r="O76" s="20">
        <f t="shared" si="0"/>
        <v>1251.2</v>
      </c>
      <c r="P76" s="20">
        <f t="shared" si="0"/>
        <v>582.4</v>
      </c>
      <c r="Q76" s="20">
        <f t="shared" si="0"/>
        <v>280</v>
      </c>
      <c r="R76" s="20">
        <f t="shared" si="0"/>
        <v>204.39999999999995</v>
      </c>
    </row>
    <row r="77" spans="1:18" ht="18.75" customHeight="1" x14ac:dyDescent="0.15">
      <c r="A77" s="25" t="s">
        <v>178</v>
      </c>
      <c r="B77" s="26"/>
      <c r="C77" s="23" t="s">
        <v>28</v>
      </c>
      <c r="D77" s="27"/>
      <c r="E77" s="16">
        <f t="shared" ref="E77:R77" si="1">E12</f>
        <v>3174.4</v>
      </c>
      <c r="F77" s="16">
        <f t="shared" si="1"/>
        <v>2560</v>
      </c>
      <c r="G77" s="16">
        <f t="shared" si="1"/>
        <v>1945.6</v>
      </c>
      <c r="H77" s="16">
        <f t="shared" si="1"/>
        <v>6246.4</v>
      </c>
      <c r="I77" s="16">
        <f t="shared" si="1"/>
        <v>2867.2</v>
      </c>
      <c r="J77" s="16">
        <f t="shared" si="1"/>
        <v>2150.4</v>
      </c>
      <c r="K77" s="16">
        <f t="shared" si="1"/>
        <v>1638.4</v>
      </c>
      <c r="L77" s="16">
        <f t="shared" si="1"/>
        <v>1254.4000000000001</v>
      </c>
      <c r="M77" s="16">
        <f t="shared" si="1"/>
        <v>4044.8</v>
      </c>
      <c r="N77" s="16">
        <f t="shared" si="1"/>
        <v>1651.2</v>
      </c>
      <c r="O77" s="16">
        <f t="shared" si="1"/>
        <v>294.39999999999998</v>
      </c>
      <c r="P77" s="16">
        <f t="shared" si="1"/>
        <v>16</v>
      </c>
      <c r="Q77" s="16">
        <f t="shared" si="1"/>
        <v>33.6</v>
      </c>
      <c r="R77" s="16">
        <f t="shared" si="1"/>
        <v>43.2</v>
      </c>
    </row>
    <row r="78" spans="1:18" ht="18.75" customHeight="1" x14ac:dyDescent="0.15">
      <c r="A78" s="25"/>
      <c r="B78" s="26"/>
      <c r="C78" s="23" t="s">
        <v>31</v>
      </c>
      <c r="D78" s="27"/>
      <c r="E78" s="16">
        <f t="shared" ref="E78:R78" si="2">SUM(E13:E28)</f>
        <v>1308.8000000000002</v>
      </c>
      <c r="F78" s="16">
        <f t="shared" si="2"/>
        <v>1977.6</v>
      </c>
      <c r="G78" s="16">
        <f t="shared" si="2"/>
        <v>515.19999999999993</v>
      </c>
      <c r="H78" s="16">
        <f t="shared" si="2"/>
        <v>569.59999999999991</v>
      </c>
      <c r="I78" s="16">
        <f t="shared" si="2"/>
        <v>844.80000000000007</v>
      </c>
      <c r="J78" s="16">
        <f t="shared" si="2"/>
        <v>895.99999999999989</v>
      </c>
      <c r="K78" s="16">
        <f t="shared" si="2"/>
        <v>995.19999999999993</v>
      </c>
      <c r="L78" s="16">
        <f t="shared" si="2"/>
        <v>824.00000000000023</v>
      </c>
      <c r="M78" s="16">
        <f t="shared" si="2"/>
        <v>364.79999999999995</v>
      </c>
      <c r="N78" s="16">
        <f t="shared" si="2"/>
        <v>205.60000000000002</v>
      </c>
      <c r="O78" s="16">
        <f t="shared" si="2"/>
        <v>33.600000000000009</v>
      </c>
      <c r="P78" s="16">
        <f t="shared" si="2"/>
        <v>15.2</v>
      </c>
      <c r="Q78" s="16">
        <f t="shared" si="2"/>
        <v>18.800000000000004</v>
      </c>
      <c r="R78" s="16">
        <f t="shared" si="2"/>
        <v>8.8000000000000025</v>
      </c>
    </row>
    <row r="79" spans="1:18" ht="18.75" customHeight="1" x14ac:dyDescent="0.15">
      <c r="A79" s="25"/>
      <c r="B79" s="26"/>
      <c r="C79" s="23" t="s">
        <v>110</v>
      </c>
      <c r="D79" s="27"/>
      <c r="E79" s="16" t="str">
        <f t="shared" ref="E79:R79" si="3">E29</f>
        <v/>
      </c>
      <c r="F79" s="16" t="str">
        <f t="shared" si="3"/>
        <v/>
      </c>
      <c r="G79" s="16">
        <f t="shared" si="3"/>
        <v>3.2</v>
      </c>
      <c r="H79" s="16" t="str">
        <f t="shared" si="3"/>
        <v/>
      </c>
      <c r="I79" s="16" t="str">
        <f t="shared" si="3"/>
        <v/>
      </c>
      <c r="J79" s="16" t="str">
        <f t="shared" si="3"/>
        <v/>
      </c>
      <c r="K79" s="16" t="str">
        <f t="shared" si="3"/>
        <v/>
      </c>
      <c r="L79" s="16">
        <f t="shared" si="3"/>
        <v>3.2</v>
      </c>
      <c r="M79" s="16">
        <f t="shared" si="3"/>
        <v>1.6</v>
      </c>
      <c r="N79" s="16" t="str">
        <f t="shared" si="3"/>
        <v/>
      </c>
      <c r="O79" s="16" t="str">
        <f t="shared" si="3"/>
        <v/>
      </c>
      <c r="P79" s="16" t="str">
        <f t="shared" si="3"/>
        <v/>
      </c>
      <c r="Q79" s="16" t="str">
        <f t="shared" si="3"/>
        <v/>
      </c>
      <c r="R79" s="16" t="str">
        <f t="shared" si="3"/>
        <v/>
      </c>
    </row>
    <row r="80" spans="1:18" ht="18.75" customHeight="1" x14ac:dyDescent="0.15">
      <c r="A80" s="25"/>
      <c r="B80" s="26"/>
      <c r="C80" s="23" t="s">
        <v>111</v>
      </c>
      <c r="D80" s="27"/>
      <c r="E80" s="16">
        <f t="shared" ref="E80:R81" si="4">SUM(E30:E30)</f>
        <v>0</v>
      </c>
      <c r="F80" s="16">
        <f t="shared" si="4"/>
        <v>0</v>
      </c>
      <c r="G80" s="16">
        <f t="shared" si="4"/>
        <v>0</v>
      </c>
      <c r="H80" s="16">
        <f t="shared" si="4"/>
        <v>6.4</v>
      </c>
      <c r="I80" s="16">
        <f t="shared" si="4"/>
        <v>0</v>
      </c>
      <c r="J80" s="16">
        <f t="shared" si="4"/>
        <v>0</v>
      </c>
      <c r="K80" s="16">
        <f t="shared" si="4"/>
        <v>0</v>
      </c>
      <c r="L80" s="16">
        <f t="shared" si="4"/>
        <v>0</v>
      </c>
      <c r="M80" s="16">
        <f t="shared" si="4"/>
        <v>0</v>
      </c>
      <c r="N80" s="16">
        <f t="shared" si="4"/>
        <v>0</v>
      </c>
      <c r="O80" s="16">
        <f t="shared" si="4"/>
        <v>0</v>
      </c>
      <c r="P80" s="16">
        <f t="shared" si="4"/>
        <v>0</v>
      </c>
      <c r="Q80" s="16">
        <f t="shared" si="4"/>
        <v>0</v>
      </c>
      <c r="R80" s="16">
        <f t="shared" si="4"/>
        <v>0</v>
      </c>
    </row>
    <row r="81" spans="1:18" ht="18.75" customHeight="1" x14ac:dyDescent="0.15">
      <c r="A81" s="25"/>
      <c r="B81" s="26"/>
      <c r="C81" s="23" t="s">
        <v>51</v>
      </c>
      <c r="D81" s="27"/>
      <c r="E81" s="16">
        <f t="shared" si="4"/>
        <v>12.8</v>
      </c>
      <c r="F81" s="16">
        <f t="shared" si="4"/>
        <v>0</v>
      </c>
      <c r="G81" s="16">
        <f t="shared" si="4"/>
        <v>0</v>
      </c>
      <c r="H81" s="16">
        <f t="shared" si="4"/>
        <v>12.8</v>
      </c>
      <c r="I81" s="16">
        <f t="shared" si="4"/>
        <v>0</v>
      </c>
      <c r="J81" s="16">
        <f t="shared" si="4"/>
        <v>12.8</v>
      </c>
      <c r="K81" s="16">
        <f t="shared" si="4"/>
        <v>0</v>
      </c>
      <c r="L81" s="16">
        <f t="shared" si="4"/>
        <v>12.8</v>
      </c>
      <c r="M81" s="16">
        <f t="shared" si="4"/>
        <v>19.2</v>
      </c>
      <c r="N81" s="16">
        <f t="shared" si="4"/>
        <v>0</v>
      </c>
      <c r="O81" s="16">
        <f t="shared" si="4"/>
        <v>0</v>
      </c>
      <c r="P81" s="16">
        <f t="shared" si="4"/>
        <v>0</v>
      </c>
      <c r="Q81" s="16">
        <f t="shared" si="4"/>
        <v>1.6</v>
      </c>
      <c r="R81" s="16">
        <f t="shared" si="4"/>
        <v>0.8</v>
      </c>
    </row>
    <row r="82" spans="1:18" ht="18.75" customHeight="1" x14ac:dyDescent="0.15">
      <c r="A82" s="25"/>
      <c r="B82" s="26"/>
      <c r="C82" s="23" t="s">
        <v>53</v>
      </c>
      <c r="D82" s="27"/>
      <c r="E82" s="16">
        <f t="shared" ref="E82:R82" si="5">SUM(E32:E63)</f>
        <v>67155.199999999997</v>
      </c>
      <c r="F82" s="16">
        <f t="shared" si="5"/>
        <v>82047.999999999985</v>
      </c>
      <c r="G82" s="16">
        <f t="shared" si="5"/>
        <v>78214.400000000009</v>
      </c>
      <c r="H82" s="16">
        <f t="shared" si="5"/>
        <v>44051.200000000004</v>
      </c>
      <c r="I82" s="16">
        <f t="shared" si="5"/>
        <v>63411.200000000004</v>
      </c>
      <c r="J82" s="16">
        <f t="shared" si="5"/>
        <v>56179.200000000012</v>
      </c>
      <c r="K82" s="16">
        <f t="shared" si="5"/>
        <v>74880</v>
      </c>
      <c r="L82" s="16">
        <f t="shared" si="5"/>
        <v>4372.7999999999984</v>
      </c>
      <c r="M82" s="16">
        <f t="shared" si="5"/>
        <v>5020.8</v>
      </c>
      <c r="N82" s="16">
        <f t="shared" si="5"/>
        <v>1564.7999999999997</v>
      </c>
      <c r="O82" s="16">
        <f t="shared" si="5"/>
        <v>902.39999999999986</v>
      </c>
      <c r="P82" s="16">
        <f t="shared" si="5"/>
        <v>540.79999999999995</v>
      </c>
      <c r="Q82" s="16">
        <f t="shared" si="5"/>
        <v>211.59999999999997</v>
      </c>
      <c r="R82" s="16">
        <f t="shared" si="5"/>
        <v>143.19999999999999</v>
      </c>
    </row>
    <row r="83" spans="1:18" ht="18.75" customHeight="1" x14ac:dyDescent="0.15">
      <c r="A83" s="25"/>
      <c r="B83" s="26"/>
      <c r="C83" s="23" t="s">
        <v>83</v>
      </c>
      <c r="D83" s="27"/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</row>
    <row r="84" spans="1:18" ht="18.75" customHeight="1" x14ac:dyDescent="0.15">
      <c r="A84" s="25"/>
      <c r="B84" s="26"/>
      <c r="C84" s="23" t="s">
        <v>112</v>
      </c>
      <c r="D84" s="27"/>
      <c r="E84" s="16">
        <f t="shared" ref="E84:R84" si="6">SUM(E64)</f>
        <v>230.4</v>
      </c>
      <c r="F84" s="16">
        <f t="shared" si="6"/>
        <v>486.4</v>
      </c>
      <c r="G84" s="16">
        <f t="shared" si="6"/>
        <v>102.4</v>
      </c>
      <c r="H84" s="16">
        <f t="shared" si="6"/>
        <v>128</v>
      </c>
      <c r="I84" s="16">
        <f t="shared" si="6"/>
        <v>307.2</v>
      </c>
      <c r="J84" s="16">
        <f t="shared" si="6"/>
        <v>1075.2</v>
      </c>
      <c r="K84" s="16">
        <f t="shared" si="6"/>
        <v>460.8</v>
      </c>
      <c r="L84" s="16">
        <f t="shared" si="6"/>
        <v>512</v>
      </c>
      <c r="M84" s="16">
        <f t="shared" si="6"/>
        <v>486.4</v>
      </c>
      <c r="N84" s="16">
        <f t="shared" si="6"/>
        <v>60.8</v>
      </c>
      <c r="O84" s="16">
        <f t="shared" si="6"/>
        <v>6.4</v>
      </c>
      <c r="P84" s="16">
        <f t="shared" si="6"/>
        <v>0</v>
      </c>
      <c r="Q84" s="16">
        <f t="shared" si="6"/>
        <v>1.6</v>
      </c>
      <c r="R84" s="16">
        <f t="shared" si="6"/>
        <v>0</v>
      </c>
    </row>
    <row r="85" spans="1:18" ht="18.75" customHeight="1" x14ac:dyDescent="0.15">
      <c r="A85" s="25"/>
      <c r="B85" s="26"/>
      <c r="C85" s="23" t="s">
        <v>89</v>
      </c>
      <c r="D85" s="27"/>
      <c r="E85" s="16">
        <f t="shared" ref="E85:R86" si="7">SUM(E65)</f>
        <v>76.8</v>
      </c>
      <c r="F85" s="16">
        <f t="shared" si="7"/>
        <v>76.8</v>
      </c>
      <c r="G85" s="16">
        <f t="shared" si="7"/>
        <v>0</v>
      </c>
      <c r="H85" s="16">
        <f t="shared" si="7"/>
        <v>0</v>
      </c>
      <c r="I85" s="16">
        <f t="shared" si="7"/>
        <v>0</v>
      </c>
      <c r="J85" s="16">
        <f t="shared" si="7"/>
        <v>102.4</v>
      </c>
      <c r="K85" s="16">
        <f t="shared" si="7"/>
        <v>76.8</v>
      </c>
      <c r="L85" s="16">
        <f t="shared" si="7"/>
        <v>51.2</v>
      </c>
      <c r="M85" s="16">
        <f t="shared" si="7"/>
        <v>32</v>
      </c>
      <c r="N85" s="16">
        <f t="shared" si="7"/>
        <v>12.8</v>
      </c>
      <c r="O85" s="16">
        <f t="shared" si="7"/>
        <v>0</v>
      </c>
      <c r="P85" s="16">
        <f t="shared" si="7"/>
        <v>0</v>
      </c>
      <c r="Q85" s="16">
        <f t="shared" si="7"/>
        <v>3.2</v>
      </c>
      <c r="R85" s="16">
        <f t="shared" si="7"/>
        <v>1.6</v>
      </c>
    </row>
    <row r="86" spans="1:18" ht="18.75" customHeight="1" x14ac:dyDescent="0.15">
      <c r="A86" s="25"/>
      <c r="B86" s="26"/>
      <c r="C86" s="23" t="s">
        <v>114</v>
      </c>
      <c r="D86" s="27"/>
      <c r="E86" s="16">
        <f t="shared" si="7"/>
        <v>179.2</v>
      </c>
      <c r="F86" s="16">
        <f t="shared" si="7"/>
        <v>153.6</v>
      </c>
      <c r="G86" s="16">
        <f t="shared" si="7"/>
        <v>153.6</v>
      </c>
      <c r="H86" s="16">
        <f t="shared" si="7"/>
        <v>102.4</v>
      </c>
      <c r="I86" s="16">
        <f t="shared" si="7"/>
        <v>51.2</v>
      </c>
      <c r="J86" s="16">
        <f t="shared" si="7"/>
        <v>128</v>
      </c>
      <c r="K86" s="16">
        <f t="shared" si="7"/>
        <v>51.2</v>
      </c>
      <c r="L86" s="16">
        <f t="shared" si="7"/>
        <v>25.6</v>
      </c>
      <c r="M86" s="16">
        <f t="shared" si="7"/>
        <v>19.2</v>
      </c>
      <c r="N86" s="16">
        <f t="shared" si="7"/>
        <v>28.8</v>
      </c>
      <c r="O86" s="16">
        <f t="shared" si="7"/>
        <v>9.6</v>
      </c>
      <c r="P86" s="16">
        <f t="shared" si="7"/>
        <v>3.2</v>
      </c>
      <c r="Q86" s="16">
        <f t="shared" si="7"/>
        <v>3.2</v>
      </c>
      <c r="R86" s="16">
        <f t="shared" si="7"/>
        <v>3.2</v>
      </c>
    </row>
    <row r="87" spans="1:18" ht="18.75" customHeight="1" x14ac:dyDescent="0.15">
      <c r="A87" s="25"/>
      <c r="B87" s="26"/>
      <c r="C87" s="23" t="s">
        <v>95</v>
      </c>
      <c r="D87" s="27"/>
      <c r="E87" s="16">
        <f t="shared" ref="E87:R87" si="8">SUM(E67:E67)</f>
        <v>51.2</v>
      </c>
      <c r="F87" s="16">
        <f t="shared" si="8"/>
        <v>25.6</v>
      </c>
      <c r="G87" s="16">
        <f t="shared" si="8"/>
        <v>6.4</v>
      </c>
      <c r="H87" s="16">
        <f t="shared" si="8"/>
        <v>12.8</v>
      </c>
      <c r="I87" s="16">
        <f t="shared" si="8"/>
        <v>76.8</v>
      </c>
      <c r="J87" s="16">
        <f t="shared" si="8"/>
        <v>76.8</v>
      </c>
      <c r="K87" s="16">
        <f t="shared" si="8"/>
        <v>3.2</v>
      </c>
      <c r="L87" s="16">
        <f t="shared" si="8"/>
        <v>32</v>
      </c>
      <c r="M87" s="16">
        <f t="shared" si="8"/>
        <v>12.8</v>
      </c>
      <c r="N87" s="16">
        <f t="shared" si="8"/>
        <v>1.6</v>
      </c>
      <c r="O87" s="16">
        <f t="shared" si="8"/>
        <v>1.6</v>
      </c>
      <c r="P87" s="16">
        <f t="shared" si="8"/>
        <v>6.4</v>
      </c>
      <c r="Q87" s="16">
        <f t="shared" si="8"/>
        <v>0.8</v>
      </c>
      <c r="R87" s="16">
        <f t="shared" si="8"/>
        <v>0.4</v>
      </c>
    </row>
    <row r="88" spans="1:18" ht="18.75" customHeight="1" x14ac:dyDescent="0.15">
      <c r="A88" s="25"/>
      <c r="B88" s="26"/>
      <c r="C88" s="23" t="s">
        <v>97</v>
      </c>
      <c r="D88" s="27"/>
      <c r="E88" s="16">
        <f t="shared" ref="E88:R88" si="9">SUM(E68:E71)</f>
        <v>89.6</v>
      </c>
      <c r="F88" s="16">
        <f t="shared" si="9"/>
        <v>9.6000000000000014</v>
      </c>
      <c r="G88" s="16">
        <f t="shared" si="9"/>
        <v>70.400000000000006</v>
      </c>
      <c r="H88" s="16">
        <f t="shared" si="9"/>
        <v>25.6</v>
      </c>
      <c r="I88" s="16">
        <f t="shared" si="9"/>
        <v>76.8</v>
      </c>
      <c r="J88" s="16">
        <f t="shared" si="9"/>
        <v>25.6</v>
      </c>
      <c r="K88" s="16">
        <f t="shared" si="9"/>
        <v>25.6</v>
      </c>
      <c r="L88" s="16">
        <f t="shared" si="9"/>
        <v>22.4</v>
      </c>
      <c r="M88" s="16">
        <f t="shared" si="9"/>
        <v>16</v>
      </c>
      <c r="N88" s="16">
        <f t="shared" si="9"/>
        <v>12</v>
      </c>
      <c r="O88" s="16">
        <f t="shared" si="9"/>
        <v>3.2</v>
      </c>
      <c r="P88" s="16">
        <f t="shared" si="9"/>
        <v>0</v>
      </c>
      <c r="Q88" s="16">
        <f t="shared" si="9"/>
        <v>4.8</v>
      </c>
      <c r="R88" s="16">
        <f t="shared" si="9"/>
        <v>3.2</v>
      </c>
    </row>
    <row r="89" spans="1:18" ht="18.75" customHeight="1" x14ac:dyDescent="0.15">
      <c r="A89" s="25"/>
      <c r="B89" s="26"/>
      <c r="C89" s="23" t="s">
        <v>102</v>
      </c>
      <c r="D89" s="27"/>
      <c r="E89" s="16">
        <f t="shared" ref="E89:R89" si="10">SUM(E72)</f>
        <v>3.2</v>
      </c>
      <c r="F89" s="16">
        <f t="shared" si="10"/>
        <v>12.8</v>
      </c>
      <c r="G89" s="16">
        <f t="shared" si="10"/>
        <v>12.8</v>
      </c>
      <c r="H89" s="16">
        <f t="shared" si="10"/>
        <v>51.2</v>
      </c>
      <c r="I89" s="16">
        <f t="shared" si="10"/>
        <v>12.8</v>
      </c>
      <c r="J89" s="16">
        <f t="shared" si="10"/>
        <v>6.4</v>
      </c>
      <c r="K89" s="16">
        <f t="shared" si="10"/>
        <v>6.4</v>
      </c>
      <c r="L89" s="16">
        <f t="shared" si="10"/>
        <v>6.4</v>
      </c>
      <c r="M89" s="16">
        <f t="shared" si="10"/>
        <v>3.2</v>
      </c>
      <c r="N89" s="16">
        <f t="shared" si="10"/>
        <v>0</v>
      </c>
      <c r="O89" s="16">
        <f t="shared" si="10"/>
        <v>0</v>
      </c>
      <c r="P89" s="16">
        <f t="shared" si="10"/>
        <v>0</v>
      </c>
      <c r="Q89" s="16">
        <f t="shared" si="10"/>
        <v>0</v>
      </c>
      <c r="R89" s="16">
        <f t="shared" si="10"/>
        <v>0</v>
      </c>
    </row>
    <row r="90" spans="1:18" ht="18.75" customHeight="1" x14ac:dyDescent="0.15">
      <c r="A90" s="25"/>
      <c r="B90" s="26"/>
      <c r="C90" s="23" t="s">
        <v>115</v>
      </c>
      <c r="D90" s="27"/>
      <c r="E90" s="16">
        <f t="shared" ref="E90:R90" si="11">SUM(E73:E73)</f>
        <v>0</v>
      </c>
      <c r="F90" s="16">
        <f t="shared" si="11"/>
        <v>0</v>
      </c>
      <c r="G90" s="16">
        <f t="shared" si="11"/>
        <v>0</v>
      </c>
      <c r="H90" s="16">
        <f t="shared" si="11"/>
        <v>3.2</v>
      </c>
      <c r="I90" s="16">
        <f t="shared" si="11"/>
        <v>0</v>
      </c>
      <c r="J90" s="16">
        <f t="shared" si="11"/>
        <v>0</v>
      </c>
      <c r="K90" s="16">
        <f t="shared" si="11"/>
        <v>0</v>
      </c>
      <c r="L90" s="16">
        <f t="shared" si="11"/>
        <v>0</v>
      </c>
      <c r="M90" s="16">
        <f t="shared" si="11"/>
        <v>1.6</v>
      </c>
      <c r="N90" s="16">
        <f t="shared" si="11"/>
        <v>0</v>
      </c>
      <c r="O90" s="16">
        <f t="shared" si="11"/>
        <v>0</v>
      </c>
      <c r="P90" s="16">
        <f t="shared" si="11"/>
        <v>0</v>
      </c>
      <c r="Q90" s="16">
        <f t="shared" si="11"/>
        <v>0</v>
      </c>
      <c r="R90" s="16">
        <f t="shared" si="11"/>
        <v>0</v>
      </c>
    </row>
    <row r="91" spans="1:18" ht="18.75" customHeight="1" x14ac:dyDescent="0.15">
      <c r="A91" s="25"/>
      <c r="B91" s="26"/>
      <c r="C91" s="23" t="s">
        <v>105</v>
      </c>
      <c r="D91" s="24"/>
      <c r="E91" s="16">
        <f t="shared" ref="E91:R91" si="12">SUM(E74:E75)</f>
        <v>0</v>
      </c>
      <c r="F91" s="16">
        <f t="shared" si="12"/>
        <v>0</v>
      </c>
      <c r="G91" s="16">
        <f t="shared" si="12"/>
        <v>0</v>
      </c>
      <c r="H91" s="16">
        <f t="shared" si="12"/>
        <v>0</v>
      </c>
      <c r="I91" s="16">
        <f t="shared" si="12"/>
        <v>0</v>
      </c>
      <c r="J91" s="16">
        <f t="shared" si="12"/>
        <v>0</v>
      </c>
      <c r="K91" s="16">
        <f t="shared" si="12"/>
        <v>0</v>
      </c>
      <c r="L91" s="16">
        <f t="shared" si="12"/>
        <v>1.6</v>
      </c>
      <c r="M91" s="16">
        <f t="shared" si="12"/>
        <v>0.8</v>
      </c>
      <c r="N91" s="16">
        <f t="shared" si="12"/>
        <v>1.6</v>
      </c>
      <c r="O91" s="16">
        <f t="shared" si="12"/>
        <v>0</v>
      </c>
      <c r="P91" s="16">
        <f t="shared" si="12"/>
        <v>0.8</v>
      </c>
      <c r="Q91" s="16">
        <f t="shared" si="12"/>
        <v>0.8</v>
      </c>
      <c r="R91" s="16">
        <f t="shared" si="12"/>
        <v>0</v>
      </c>
    </row>
    <row r="92" spans="1:18" ht="18.75" customHeight="1" x14ac:dyDescent="0.15">
      <c r="A92" s="30" t="s">
        <v>119</v>
      </c>
      <c r="B92" s="30"/>
      <c r="C92" s="31" t="s">
        <v>120</v>
      </c>
      <c r="D92" s="31"/>
      <c r="E92" s="32" t="s">
        <v>121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1:18" ht="18.75" customHeight="1" x14ac:dyDescent="0.15">
      <c r="A93" s="35"/>
      <c r="B93" s="35"/>
      <c r="C93" s="31" t="s">
        <v>122</v>
      </c>
      <c r="D93" s="31"/>
      <c r="E93" s="32" t="s">
        <v>159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1:18" ht="18.75" customHeight="1" x14ac:dyDescent="0.15">
      <c r="A94" s="35"/>
      <c r="B94" s="35"/>
      <c r="C94" s="31" t="s">
        <v>124</v>
      </c>
      <c r="D94" s="31"/>
      <c r="E94" s="32" t="s">
        <v>125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6"/>
      <c r="B95" s="36"/>
      <c r="C95" s="31" t="s">
        <v>126</v>
      </c>
      <c r="D95" s="31"/>
      <c r="E95" s="32" t="s">
        <v>127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1:18" ht="18.75" customHeight="1" x14ac:dyDescent="0.15">
      <c r="A96" s="38" t="s">
        <v>128</v>
      </c>
      <c r="B96" s="39"/>
      <c r="C96" s="39"/>
      <c r="D96" s="39"/>
      <c r="E96" s="40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97" spans="1:18" ht="18.75" customHeight="1" x14ac:dyDescent="0.15">
      <c r="A97" s="43"/>
      <c r="B97" s="1"/>
      <c r="C97" s="1"/>
      <c r="D97" s="1"/>
      <c r="E97" s="44">
        <f t="shared" ref="E97" si="13">E96*500</f>
        <v>0</v>
      </c>
      <c r="R97" s="45"/>
    </row>
    <row r="98" spans="1:18" ht="18.75" customHeight="1" x14ac:dyDescent="0.15">
      <c r="A98" s="46"/>
      <c r="B98" s="47"/>
      <c r="C98" s="47"/>
      <c r="D98" s="47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50"/>
    </row>
    <row r="99" spans="1:18" x14ac:dyDescent="0.15">
      <c r="A99" s="2" t="s">
        <v>129</v>
      </c>
    </row>
    <row r="100" spans="1:18" x14ac:dyDescent="0.15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15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15">
      <c r="E102" s="17"/>
    </row>
  </sheetData>
  <mergeCells count="27">
    <mergeCell ref="A96:D96"/>
    <mergeCell ref="A97:D97"/>
    <mergeCell ref="A98:D98"/>
    <mergeCell ref="A94:B94"/>
    <mergeCell ref="C94:D94"/>
    <mergeCell ref="E94:R94"/>
    <mergeCell ref="A95:B95"/>
    <mergeCell ref="C95:D95"/>
    <mergeCell ref="E95:R95"/>
    <mergeCell ref="A92:B92"/>
    <mergeCell ref="C92:D92"/>
    <mergeCell ref="E92:R92"/>
    <mergeCell ref="A93:B93"/>
    <mergeCell ref="C93:D93"/>
    <mergeCell ref="E93:R93"/>
    <mergeCell ref="A8:D8"/>
    <mergeCell ref="A9:D9"/>
    <mergeCell ref="A10:D10"/>
    <mergeCell ref="E11:R11"/>
    <mergeCell ref="A76:D76"/>
    <mergeCell ref="A77:B91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2"/>
  <sheetViews>
    <sheetView showZeros="0" zoomScale="70" zoomScaleNormal="70" zoomScaleSheetLayoutView="70" workbookViewId="0">
      <selection activeCell="U21" sqref="U21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184</v>
      </c>
      <c r="B3" s="3"/>
      <c r="C3" s="3"/>
      <c r="D3" s="3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131</v>
      </c>
      <c r="P4" s="7" t="s">
        <v>132</v>
      </c>
      <c r="Q4" s="7" t="s">
        <v>133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44075</v>
      </c>
      <c r="F5" s="51">
        <v>44075</v>
      </c>
      <c r="G5" s="51">
        <v>44075</v>
      </c>
      <c r="H5" s="51">
        <v>44075</v>
      </c>
      <c r="I5" s="51">
        <v>44075</v>
      </c>
      <c r="J5" s="51">
        <v>44075</v>
      </c>
      <c r="K5" s="51">
        <v>44075</v>
      </c>
      <c r="L5" s="51">
        <v>44076</v>
      </c>
      <c r="M5" s="51">
        <v>44076</v>
      </c>
      <c r="N5" s="51">
        <v>44077</v>
      </c>
      <c r="O5" s="51">
        <v>44077</v>
      </c>
      <c r="P5" s="51">
        <v>44077</v>
      </c>
      <c r="Q5" s="51">
        <v>44077</v>
      </c>
      <c r="R5" s="51">
        <v>44077</v>
      </c>
    </row>
    <row r="6" spans="1:19" ht="18.75" customHeight="1" x14ac:dyDescent="0.15">
      <c r="A6" s="6" t="s">
        <v>18</v>
      </c>
      <c r="B6" s="6"/>
      <c r="C6" s="6"/>
      <c r="D6" s="6"/>
      <c r="E6" s="55">
        <v>0.39305555555555555</v>
      </c>
      <c r="F6" s="55">
        <v>0.53125</v>
      </c>
      <c r="G6" s="55">
        <v>0.375</v>
      </c>
      <c r="H6" s="55">
        <v>0.50902777777777775</v>
      </c>
      <c r="I6" s="55">
        <v>0.4861111111111111</v>
      </c>
      <c r="J6" s="55">
        <v>0.41111111111111115</v>
      </c>
      <c r="K6" s="55">
        <v>0.47083333333333338</v>
      </c>
      <c r="L6" s="55">
        <v>0.39652777777777781</v>
      </c>
      <c r="M6" s="55">
        <v>0.42499999999999999</v>
      </c>
      <c r="N6" s="55">
        <v>0.48680555555555555</v>
      </c>
      <c r="O6" s="55">
        <v>0.45902777777777781</v>
      </c>
      <c r="P6" s="55">
        <v>0.4375</v>
      </c>
      <c r="Q6" s="55">
        <v>0.41597222222222219</v>
      </c>
      <c r="R6" s="55">
        <v>0.38611111111111113</v>
      </c>
    </row>
    <row r="7" spans="1:19" ht="18.75" customHeight="1" x14ac:dyDescent="0.15">
      <c r="A7" s="6" t="s">
        <v>19</v>
      </c>
      <c r="B7" s="6"/>
      <c r="C7" s="6"/>
      <c r="D7" s="6"/>
      <c r="E7" s="7">
        <v>7.7</v>
      </c>
      <c r="F7" s="56">
        <v>6</v>
      </c>
      <c r="G7" s="7">
        <v>10.8</v>
      </c>
      <c r="H7" s="7">
        <v>7.6</v>
      </c>
      <c r="I7" s="7">
        <v>9.3000000000000007</v>
      </c>
      <c r="J7" s="7">
        <v>17.7</v>
      </c>
      <c r="K7" s="7">
        <v>15.1</v>
      </c>
      <c r="L7" s="7">
        <v>19.8</v>
      </c>
      <c r="M7" s="56">
        <v>13</v>
      </c>
      <c r="N7" s="56">
        <v>10</v>
      </c>
      <c r="O7" s="56">
        <v>23</v>
      </c>
      <c r="P7" s="7">
        <v>29.3</v>
      </c>
      <c r="Q7" s="56">
        <v>14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150</v>
      </c>
      <c r="F10" s="10">
        <v>50</v>
      </c>
      <c r="G10" s="10">
        <v>150</v>
      </c>
      <c r="H10" s="10">
        <v>50</v>
      </c>
      <c r="I10" s="10">
        <v>50</v>
      </c>
      <c r="J10" s="10">
        <v>100</v>
      </c>
      <c r="K10" s="10">
        <v>100</v>
      </c>
      <c r="L10" s="10">
        <v>100</v>
      </c>
      <c r="M10" s="10">
        <v>50</v>
      </c>
      <c r="N10" s="10">
        <v>50</v>
      </c>
      <c r="O10" s="10">
        <v>50</v>
      </c>
      <c r="P10" s="10">
        <v>50</v>
      </c>
      <c r="Q10" s="10">
        <v>250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384</v>
      </c>
      <c r="F12" s="16">
        <v>281.60000000000002</v>
      </c>
      <c r="G12" s="16">
        <v>691.2</v>
      </c>
      <c r="H12" s="16">
        <v>160</v>
      </c>
      <c r="I12" s="16">
        <v>166.4</v>
      </c>
      <c r="J12" s="16">
        <v>166.4</v>
      </c>
      <c r="K12" s="16">
        <v>358.4</v>
      </c>
      <c r="L12" s="16">
        <v>435.2</v>
      </c>
      <c r="M12" s="16">
        <v>121.6</v>
      </c>
      <c r="N12" s="16">
        <v>179.2</v>
      </c>
      <c r="O12" s="16">
        <v>27.2</v>
      </c>
      <c r="P12" s="16">
        <v>30.4</v>
      </c>
      <c r="Q12" s="16">
        <v>14.4</v>
      </c>
      <c r="R12" s="16">
        <v>20.8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115.2</v>
      </c>
      <c r="F13" s="16">
        <v>76.8</v>
      </c>
      <c r="G13" s="16">
        <v>25.6</v>
      </c>
      <c r="H13" s="16">
        <v>12.8</v>
      </c>
      <c r="I13" s="16">
        <v>3.2</v>
      </c>
      <c r="J13" s="16">
        <v>19.2</v>
      </c>
      <c r="K13" s="16">
        <v>76.8</v>
      </c>
      <c r="L13" s="16">
        <v>3.2</v>
      </c>
      <c r="M13" s="16">
        <v>1.6</v>
      </c>
      <c r="N13" s="16">
        <v>9.6</v>
      </c>
      <c r="O13" s="16"/>
      <c r="P13" s="16"/>
      <c r="Q13" s="16"/>
      <c r="R13" s="16">
        <v>0.8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6.4</v>
      </c>
      <c r="F14" s="16">
        <v>3.2</v>
      </c>
      <c r="G14" s="16"/>
      <c r="H14" s="16">
        <v>1.6</v>
      </c>
      <c r="I14" s="16"/>
      <c r="J14" s="16"/>
      <c r="K14" s="16">
        <v>3.2</v>
      </c>
      <c r="L14" s="16"/>
      <c r="M14" s="16">
        <v>3.2</v>
      </c>
      <c r="N14" s="16"/>
      <c r="O14" s="16"/>
      <c r="P14" s="16"/>
      <c r="Q14" s="16"/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3.2</v>
      </c>
      <c r="F15" s="16">
        <v>1.6</v>
      </c>
      <c r="G15" s="16">
        <v>3.2</v>
      </c>
      <c r="H15" s="16"/>
      <c r="I15" s="16"/>
      <c r="J15" s="16"/>
      <c r="K15" s="16">
        <v>6.4</v>
      </c>
      <c r="L15" s="16"/>
      <c r="M15" s="16"/>
      <c r="N15" s="16"/>
      <c r="O15" s="16"/>
      <c r="P15" s="16">
        <v>1.6</v>
      </c>
      <c r="Q15" s="16"/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/>
      <c r="F16" s="16"/>
      <c r="G16" s="16">
        <v>1.6</v>
      </c>
      <c r="H16" s="16"/>
      <c r="I16" s="16"/>
      <c r="J16" s="16">
        <v>3.2</v>
      </c>
      <c r="K16" s="16"/>
      <c r="L16" s="16">
        <v>1.6</v>
      </c>
      <c r="M16" s="16"/>
      <c r="N16" s="16">
        <v>1.6</v>
      </c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35</v>
      </c>
      <c r="E17" s="16"/>
      <c r="F17" s="16"/>
      <c r="G17" s="16"/>
      <c r="H17" s="16">
        <v>1.6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36</v>
      </c>
      <c r="E18" s="16">
        <v>6.4</v>
      </c>
      <c r="F18" s="16"/>
      <c r="G18" s="16">
        <v>1.6</v>
      </c>
      <c r="H18" s="16"/>
      <c r="I18" s="16"/>
      <c r="J18" s="16">
        <v>1.6</v>
      </c>
      <c r="K18" s="16"/>
      <c r="L18" s="16">
        <v>1.6</v>
      </c>
      <c r="M18" s="16"/>
      <c r="N18" s="16"/>
      <c r="O18" s="16">
        <v>0.8</v>
      </c>
      <c r="P18" s="16"/>
      <c r="Q18" s="16"/>
      <c r="R18" s="16"/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>
        <v>38.4</v>
      </c>
      <c r="F19" s="16">
        <v>6.4</v>
      </c>
      <c r="G19" s="16"/>
      <c r="H19" s="16"/>
      <c r="I19" s="16">
        <v>3.2</v>
      </c>
      <c r="J19" s="16">
        <v>3.2</v>
      </c>
      <c r="K19" s="16"/>
      <c r="L19" s="16">
        <v>6.4</v>
      </c>
      <c r="M19" s="16"/>
      <c r="N19" s="16">
        <v>3.2</v>
      </c>
      <c r="O19" s="16"/>
      <c r="P19" s="16"/>
      <c r="Q19" s="16">
        <v>0.8</v>
      </c>
      <c r="R19" s="16">
        <v>0.4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38.4</v>
      </c>
      <c r="F20" s="16">
        <v>19.2</v>
      </c>
      <c r="G20" s="16">
        <v>38.4</v>
      </c>
      <c r="H20" s="16">
        <v>6.4</v>
      </c>
      <c r="I20" s="16">
        <v>6.4</v>
      </c>
      <c r="J20" s="16">
        <v>32</v>
      </c>
      <c r="K20" s="16">
        <v>6.4</v>
      </c>
      <c r="L20" s="16">
        <v>12.8</v>
      </c>
      <c r="M20" s="16">
        <v>3.2</v>
      </c>
      <c r="N20" s="16">
        <v>1.6</v>
      </c>
      <c r="O20" s="16">
        <v>1.6</v>
      </c>
      <c r="P20" s="16">
        <v>0.8</v>
      </c>
      <c r="Q20" s="16">
        <v>3.2</v>
      </c>
      <c r="R20" s="16">
        <v>0.8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57" t="s">
        <v>185</v>
      </c>
      <c r="E21" s="16"/>
      <c r="F21" s="16"/>
      <c r="G21" s="16">
        <v>19.2</v>
      </c>
      <c r="H21" s="16">
        <v>12.8</v>
      </c>
      <c r="I21" s="16"/>
      <c r="J21" s="16"/>
      <c r="K21" s="16">
        <v>25.6</v>
      </c>
      <c r="L21" s="16"/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57" t="s">
        <v>186</v>
      </c>
      <c r="E22" s="16">
        <v>3.2</v>
      </c>
      <c r="F22" s="16">
        <v>12.8</v>
      </c>
      <c r="G22" s="16"/>
      <c r="H22" s="16"/>
      <c r="I22" s="16"/>
      <c r="J22" s="16"/>
      <c r="K22" s="16"/>
      <c r="L22" s="16">
        <v>12.8</v>
      </c>
      <c r="M22" s="16"/>
      <c r="N22" s="16">
        <v>1.6</v>
      </c>
      <c r="O22" s="16"/>
      <c r="P22" s="16"/>
      <c r="Q22" s="16"/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58" t="s">
        <v>137</v>
      </c>
      <c r="E23" s="16">
        <v>3.2</v>
      </c>
      <c r="F23" s="16"/>
      <c r="G23" s="16">
        <v>1.6</v>
      </c>
      <c r="H23" s="16"/>
      <c r="I23" s="16">
        <v>1.6</v>
      </c>
      <c r="J23" s="16"/>
      <c r="K23" s="16">
        <v>3.2</v>
      </c>
      <c r="L23" s="16"/>
      <c r="M23" s="16"/>
      <c r="N23" s="16">
        <v>0.8</v>
      </c>
      <c r="O23" s="16"/>
      <c r="P23" s="16"/>
      <c r="Q23" s="16"/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58" t="s">
        <v>38</v>
      </c>
      <c r="E24" s="16">
        <v>1075.2</v>
      </c>
      <c r="F24" s="16">
        <v>742.4</v>
      </c>
      <c r="G24" s="16">
        <v>2227.1999999999998</v>
      </c>
      <c r="H24" s="16">
        <v>83.2</v>
      </c>
      <c r="I24" s="16">
        <v>537.6</v>
      </c>
      <c r="J24" s="16">
        <v>896</v>
      </c>
      <c r="K24" s="16">
        <v>1894.4</v>
      </c>
      <c r="L24" s="16">
        <v>640</v>
      </c>
      <c r="M24" s="16">
        <v>70.400000000000006</v>
      </c>
      <c r="N24" s="16">
        <v>128</v>
      </c>
      <c r="O24" s="16">
        <v>4.8</v>
      </c>
      <c r="P24" s="16">
        <v>1.6</v>
      </c>
      <c r="Q24" s="16">
        <v>3.2</v>
      </c>
      <c r="R24" s="16">
        <v>1.6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5" t="s">
        <v>39</v>
      </c>
      <c r="E25" s="16">
        <v>64</v>
      </c>
      <c r="F25" s="16">
        <v>6.4</v>
      </c>
      <c r="G25" s="16">
        <v>19.2</v>
      </c>
      <c r="H25" s="16"/>
      <c r="I25" s="16">
        <v>3.2</v>
      </c>
      <c r="J25" s="16">
        <v>25.6</v>
      </c>
      <c r="K25" s="16">
        <v>6.4</v>
      </c>
      <c r="L25" s="16">
        <v>12.8</v>
      </c>
      <c r="M25" s="16">
        <v>3.2</v>
      </c>
      <c r="N25" s="16">
        <v>1.6</v>
      </c>
      <c r="O25" s="16">
        <v>0.4</v>
      </c>
      <c r="P25" s="16">
        <v>0.4</v>
      </c>
      <c r="Q25" s="16">
        <v>0.8</v>
      </c>
      <c r="R25" s="16">
        <v>0.8</v>
      </c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64</v>
      </c>
      <c r="F26" s="16">
        <v>32</v>
      </c>
      <c r="G26" s="16"/>
      <c r="H26" s="16">
        <v>6.4</v>
      </c>
      <c r="I26" s="16">
        <v>25.6</v>
      </c>
      <c r="J26" s="16">
        <v>6.4</v>
      </c>
      <c r="K26" s="16">
        <v>140.80000000000001</v>
      </c>
      <c r="L26" s="16">
        <v>57.6</v>
      </c>
      <c r="M26" s="16">
        <v>25.6</v>
      </c>
      <c r="N26" s="16">
        <v>6.4</v>
      </c>
      <c r="O26" s="16">
        <v>3.2</v>
      </c>
      <c r="P26" s="16"/>
      <c r="Q26" s="16">
        <v>6.4</v>
      </c>
      <c r="R26" s="16">
        <v>0.4</v>
      </c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5" t="s">
        <v>43</v>
      </c>
      <c r="E27" s="16"/>
      <c r="F27" s="16"/>
      <c r="G27" s="16">
        <v>1.6</v>
      </c>
      <c r="H27" s="16">
        <v>1.6</v>
      </c>
      <c r="I27" s="16">
        <v>1.6</v>
      </c>
      <c r="J27" s="16">
        <v>6.4</v>
      </c>
      <c r="K27" s="16">
        <v>3.2</v>
      </c>
      <c r="L27" s="16">
        <v>1.6</v>
      </c>
      <c r="M27" s="16">
        <v>1.6</v>
      </c>
      <c r="N27" s="16"/>
      <c r="O27" s="16">
        <v>1.6</v>
      </c>
      <c r="P27" s="16">
        <v>0.4</v>
      </c>
      <c r="Q27" s="16">
        <v>3.2</v>
      </c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8" t="s">
        <v>44</v>
      </c>
      <c r="E28" s="16"/>
      <c r="F28" s="16">
        <v>1.6</v>
      </c>
      <c r="G28" s="16"/>
      <c r="H28" s="16"/>
      <c r="I28" s="16">
        <v>3.2</v>
      </c>
      <c r="J28" s="16">
        <v>3.2</v>
      </c>
      <c r="K28" s="16"/>
      <c r="L28" s="16"/>
      <c r="M28" s="16">
        <v>1.6</v>
      </c>
      <c r="N28" s="16"/>
      <c r="O28" s="16"/>
      <c r="P28" s="16"/>
      <c r="Q28" s="16"/>
      <c r="R28" s="16"/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5" t="s">
        <v>45</v>
      </c>
      <c r="E29" s="16">
        <v>6.4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139</v>
      </c>
      <c r="E30" s="16">
        <v>25.6</v>
      </c>
      <c r="F30" s="16">
        <v>1.6</v>
      </c>
      <c r="G30" s="16"/>
      <c r="H30" s="16"/>
      <c r="I30" s="16"/>
      <c r="J30" s="16">
        <v>3.2</v>
      </c>
      <c r="K30" s="16">
        <v>6.4</v>
      </c>
      <c r="L30" s="16">
        <v>1.6</v>
      </c>
      <c r="M30" s="16">
        <v>3.2</v>
      </c>
      <c r="N30" s="16">
        <v>0.8</v>
      </c>
      <c r="O30" s="16"/>
      <c r="P30" s="16"/>
      <c r="Q30" s="16"/>
      <c r="R30" s="16"/>
      <c r="S30" s="17"/>
    </row>
    <row r="31" spans="1:19" ht="18.75" customHeight="1" x14ac:dyDescent="0.15">
      <c r="A31" s="15">
        <v>20</v>
      </c>
      <c r="B31" s="15" t="s">
        <v>30</v>
      </c>
      <c r="C31" s="15" t="s">
        <v>31</v>
      </c>
      <c r="D31" s="15" t="s">
        <v>47</v>
      </c>
      <c r="E31" s="16">
        <v>3.2</v>
      </c>
      <c r="F31" s="16">
        <v>3.2</v>
      </c>
      <c r="G31" s="16"/>
      <c r="H31" s="16">
        <v>3.2</v>
      </c>
      <c r="I31" s="16"/>
      <c r="J31" s="16">
        <v>1.6</v>
      </c>
      <c r="K31" s="16"/>
      <c r="L31" s="16"/>
      <c r="M31" s="16"/>
      <c r="N31" s="16"/>
      <c r="O31" s="16"/>
      <c r="P31" s="16"/>
      <c r="Q31" s="16"/>
      <c r="R31" s="16"/>
      <c r="S31" s="17"/>
    </row>
    <row r="32" spans="1:19" ht="18.75" customHeight="1" x14ac:dyDescent="0.15">
      <c r="A32" s="15">
        <v>21</v>
      </c>
      <c r="B32" s="15" t="s">
        <v>48</v>
      </c>
      <c r="C32" s="15" t="s">
        <v>51</v>
      </c>
      <c r="D32" s="18" t="s">
        <v>187</v>
      </c>
      <c r="E32" s="16"/>
      <c r="F32" s="16"/>
      <c r="G32" s="16"/>
      <c r="H32" s="16">
        <v>3.2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</row>
    <row r="33" spans="1:19" ht="18.75" customHeight="1" x14ac:dyDescent="0.15">
      <c r="A33" s="15">
        <v>22</v>
      </c>
      <c r="B33" s="15" t="s">
        <v>48</v>
      </c>
      <c r="C33" s="15" t="s">
        <v>51</v>
      </c>
      <c r="D33" s="18" t="s">
        <v>52</v>
      </c>
      <c r="E33" s="16">
        <v>89.6</v>
      </c>
      <c r="F33" s="16">
        <v>44.8</v>
      </c>
      <c r="G33" s="16">
        <v>51.2</v>
      </c>
      <c r="H33" s="16">
        <v>32</v>
      </c>
      <c r="I33" s="16">
        <v>25.6</v>
      </c>
      <c r="J33" s="16">
        <v>12.8</v>
      </c>
      <c r="K33" s="16">
        <v>64</v>
      </c>
      <c r="L33" s="16">
        <v>38.4</v>
      </c>
      <c r="M33" s="16">
        <v>32</v>
      </c>
      <c r="N33" s="16">
        <v>19.2</v>
      </c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53</v>
      </c>
      <c r="D34" s="15" t="s">
        <v>188</v>
      </c>
      <c r="E34" s="16">
        <v>6.4</v>
      </c>
      <c r="F34" s="16"/>
      <c r="G34" s="16"/>
      <c r="H34" s="16"/>
      <c r="I34" s="16"/>
      <c r="J34" s="16"/>
      <c r="K34" s="16"/>
      <c r="L34" s="16">
        <v>12.8</v>
      </c>
      <c r="M34" s="16"/>
      <c r="N34" s="16">
        <v>6.4</v>
      </c>
      <c r="O34" s="16"/>
      <c r="P34" s="16"/>
      <c r="Q34" s="16"/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55</v>
      </c>
      <c r="E35" s="16">
        <v>51.2</v>
      </c>
      <c r="F35" s="16">
        <v>12.8</v>
      </c>
      <c r="G35" s="16"/>
      <c r="H35" s="16">
        <v>12.8</v>
      </c>
      <c r="I35" s="16">
        <v>12.8</v>
      </c>
      <c r="J35" s="16"/>
      <c r="K35" s="16">
        <v>51.2</v>
      </c>
      <c r="L35" s="16">
        <v>25.6</v>
      </c>
      <c r="M35" s="16">
        <v>12.8</v>
      </c>
      <c r="N35" s="16"/>
      <c r="O35" s="16">
        <v>8</v>
      </c>
      <c r="P35" s="16">
        <v>9.6</v>
      </c>
      <c r="Q35" s="16">
        <v>243.2</v>
      </c>
      <c r="R35" s="16">
        <v>4.8</v>
      </c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5" t="s">
        <v>57</v>
      </c>
      <c r="E36" s="16">
        <v>25.6</v>
      </c>
      <c r="F36" s="16">
        <v>25.6</v>
      </c>
      <c r="G36" s="16">
        <v>281.60000000000002</v>
      </c>
      <c r="H36" s="16">
        <v>166.4</v>
      </c>
      <c r="I36" s="16">
        <v>70.400000000000006</v>
      </c>
      <c r="J36" s="16">
        <v>57.6</v>
      </c>
      <c r="K36" s="16">
        <v>435.2</v>
      </c>
      <c r="L36" s="16">
        <v>96</v>
      </c>
      <c r="M36" s="16">
        <v>140.80000000000001</v>
      </c>
      <c r="N36" s="16">
        <v>396.8</v>
      </c>
      <c r="O36" s="16"/>
      <c r="P36" s="16">
        <v>1.6</v>
      </c>
      <c r="Q36" s="16">
        <v>8</v>
      </c>
      <c r="R36" s="16"/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5" t="s">
        <v>58</v>
      </c>
      <c r="E37" s="16">
        <v>64</v>
      </c>
      <c r="F37" s="16">
        <v>51.2</v>
      </c>
      <c r="G37" s="16">
        <v>25.6</v>
      </c>
      <c r="H37" s="16">
        <v>12.8</v>
      </c>
      <c r="I37" s="16">
        <v>19.2</v>
      </c>
      <c r="J37" s="16">
        <v>12.8</v>
      </c>
      <c r="K37" s="16">
        <v>38.4</v>
      </c>
      <c r="L37" s="16">
        <v>3.2</v>
      </c>
      <c r="M37" s="16">
        <v>12.8</v>
      </c>
      <c r="N37" s="16">
        <v>3.2</v>
      </c>
      <c r="O37" s="16"/>
      <c r="P37" s="16"/>
      <c r="Q37" s="16"/>
      <c r="R37" s="16"/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8" t="s">
        <v>59</v>
      </c>
      <c r="E38" s="16"/>
      <c r="F38" s="16"/>
      <c r="G38" s="16"/>
      <c r="H38" s="16">
        <v>6.4</v>
      </c>
      <c r="I38" s="16">
        <v>6.4</v>
      </c>
      <c r="J38" s="16"/>
      <c r="K38" s="16"/>
      <c r="L38" s="16"/>
      <c r="M38" s="16"/>
      <c r="N38" s="16">
        <v>25.6</v>
      </c>
      <c r="O38" s="16">
        <v>9.6</v>
      </c>
      <c r="P38" s="16">
        <v>3.2</v>
      </c>
      <c r="Q38" s="16">
        <v>11.2</v>
      </c>
      <c r="R38" s="16">
        <v>4.8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189</v>
      </c>
      <c r="E39" s="16"/>
      <c r="F39" s="16"/>
      <c r="G39" s="16"/>
      <c r="H39" s="16"/>
      <c r="I39" s="16"/>
      <c r="J39" s="16"/>
      <c r="K39" s="16"/>
      <c r="L39" s="16"/>
      <c r="M39" s="16"/>
      <c r="N39" s="16">
        <v>6.4</v>
      </c>
      <c r="O39" s="16"/>
      <c r="P39" s="16"/>
      <c r="Q39" s="16">
        <v>0.8</v>
      </c>
      <c r="R39" s="16"/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163</v>
      </c>
      <c r="E40" s="16"/>
      <c r="F40" s="16">
        <v>12.8</v>
      </c>
      <c r="G40" s="16"/>
      <c r="H40" s="16"/>
      <c r="I40" s="16"/>
      <c r="J40" s="16"/>
      <c r="K40" s="16"/>
      <c r="L40" s="16"/>
      <c r="M40" s="16"/>
      <c r="N40" s="16">
        <v>0.8</v>
      </c>
      <c r="O40" s="16"/>
      <c r="P40" s="16">
        <v>1.6</v>
      </c>
      <c r="Q40" s="16"/>
      <c r="R40" s="16"/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5" t="s">
        <v>60</v>
      </c>
      <c r="E41" s="16"/>
      <c r="F41" s="16"/>
      <c r="G41" s="16">
        <v>1.6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61</v>
      </c>
      <c r="E42" s="16"/>
      <c r="F42" s="16">
        <v>1.6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190</v>
      </c>
      <c r="E43" s="16"/>
      <c r="F43" s="16"/>
      <c r="G43" s="16"/>
      <c r="H43" s="16"/>
      <c r="I43" s="16"/>
      <c r="J43" s="16"/>
      <c r="K43" s="16"/>
      <c r="L43" s="16"/>
      <c r="M43" s="16"/>
      <c r="N43" s="16">
        <v>0.8</v>
      </c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62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>
        <v>0.4</v>
      </c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>
        <v>0.8</v>
      </c>
      <c r="P45" s="16"/>
      <c r="Q45" s="16">
        <v>4.8</v>
      </c>
      <c r="R45" s="16">
        <v>0.8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165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>
        <v>0.4</v>
      </c>
      <c r="P46" s="16"/>
      <c r="Q46" s="16">
        <v>0.8</v>
      </c>
      <c r="R46" s="16"/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65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>
        <v>3.2</v>
      </c>
      <c r="R47" s="16"/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143</v>
      </c>
      <c r="E48" s="16"/>
      <c r="F48" s="16"/>
      <c r="G48" s="16">
        <v>3.2</v>
      </c>
      <c r="H48" s="16">
        <v>1.6</v>
      </c>
      <c r="I48" s="16">
        <v>3.2</v>
      </c>
      <c r="J48" s="16"/>
      <c r="K48" s="16"/>
      <c r="L48" s="16"/>
      <c r="M48" s="16"/>
      <c r="N48" s="16"/>
      <c r="O48" s="16">
        <v>0.8</v>
      </c>
      <c r="P48" s="16"/>
      <c r="Q48" s="16"/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191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>
        <v>0.8</v>
      </c>
      <c r="Q49" s="16">
        <v>0.4</v>
      </c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144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>
        <v>12.8</v>
      </c>
      <c r="P50" s="16"/>
      <c r="Q50" s="16">
        <v>17.600000000000001</v>
      </c>
      <c r="R50" s="16">
        <v>4.8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11.2</v>
      </c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182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>
        <v>8</v>
      </c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70</v>
      </c>
      <c r="E53" s="16"/>
      <c r="F53" s="16"/>
      <c r="G53" s="16"/>
      <c r="H53" s="16"/>
      <c r="I53" s="16"/>
      <c r="J53" s="16"/>
      <c r="K53" s="16"/>
      <c r="L53" s="16"/>
      <c r="M53" s="16"/>
      <c r="N53" s="16">
        <v>32</v>
      </c>
      <c r="O53" s="16">
        <v>9.6</v>
      </c>
      <c r="P53" s="16"/>
      <c r="Q53" s="16">
        <v>28.8</v>
      </c>
      <c r="R53" s="16"/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>
        <v>4.8</v>
      </c>
      <c r="P54" s="16"/>
      <c r="Q54" s="16">
        <v>12.8</v>
      </c>
      <c r="R54" s="16"/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146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9.6</v>
      </c>
      <c r="R55" s="16"/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72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>
        <v>4.8</v>
      </c>
      <c r="Q56" s="16"/>
      <c r="R56" s="16"/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73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>
        <v>17.600000000000001</v>
      </c>
      <c r="R57" s="16">
        <v>11.2</v>
      </c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5" t="s">
        <v>74</v>
      </c>
      <c r="E58" s="16">
        <v>38.4</v>
      </c>
      <c r="F58" s="16">
        <v>25.6</v>
      </c>
      <c r="G58" s="16">
        <v>6.4</v>
      </c>
      <c r="H58" s="16">
        <v>19.2</v>
      </c>
      <c r="I58" s="16">
        <v>6.4</v>
      </c>
      <c r="J58" s="16">
        <v>19.2</v>
      </c>
      <c r="K58" s="16">
        <v>6.4</v>
      </c>
      <c r="L58" s="16">
        <v>25.6</v>
      </c>
      <c r="M58" s="16">
        <v>57.6</v>
      </c>
      <c r="N58" s="16">
        <v>268.8</v>
      </c>
      <c r="O58" s="16">
        <v>99.2</v>
      </c>
      <c r="P58" s="16">
        <v>33.6</v>
      </c>
      <c r="Q58" s="16">
        <v>224</v>
      </c>
      <c r="R58" s="16">
        <v>19.2</v>
      </c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183</v>
      </c>
      <c r="E59" s="16">
        <v>25.6</v>
      </c>
      <c r="F59" s="16"/>
      <c r="G59" s="16">
        <v>44.8</v>
      </c>
      <c r="H59" s="16">
        <v>6.4</v>
      </c>
      <c r="I59" s="16">
        <v>6.4</v>
      </c>
      <c r="J59" s="16"/>
      <c r="K59" s="16">
        <v>25.6</v>
      </c>
      <c r="L59" s="16"/>
      <c r="M59" s="16">
        <v>51.2</v>
      </c>
      <c r="N59" s="16">
        <v>67.2</v>
      </c>
      <c r="O59" s="16"/>
      <c r="P59" s="16"/>
      <c r="Q59" s="16">
        <v>1.6</v>
      </c>
      <c r="R59" s="16"/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8" t="s">
        <v>77</v>
      </c>
      <c r="E60" s="16"/>
      <c r="F60" s="16">
        <v>12.8</v>
      </c>
      <c r="G60" s="16">
        <v>25.6</v>
      </c>
      <c r="H60" s="16">
        <v>38.4</v>
      </c>
      <c r="I60" s="16"/>
      <c r="J60" s="16"/>
      <c r="K60" s="16">
        <v>12.8</v>
      </c>
      <c r="L60" s="16"/>
      <c r="M60" s="16">
        <v>6.4</v>
      </c>
      <c r="N60" s="16">
        <v>16</v>
      </c>
      <c r="O60" s="16"/>
      <c r="P60" s="16"/>
      <c r="Q60" s="16">
        <v>3.2</v>
      </c>
      <c r="R60" s="16"/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5" t="s">
        <v>78</v>
      </c>
      <c r="E61" s="16">
        <v>3.2</v>
      </c>
      <c r="F61" s="16">
        <v>3.2</v>
      </c>
      <c r="G61" s="16">
        <v>6.4</v>
      </c>
      <c r="H61" s="16">
        <v>3.2</v>
      </c>
      <c r="I61" s="16">
        <v>1.6</v>
      </c>
      <c r="J61" s="16">
        <v>1.6</v>
      </c>
      <c r="K61" s="16">
        <v>6.4</v>
      </c>
      <c r="L61" s="16">
        <v>1.6</v>
      </c>
      <c r="M61" s="16"/>
      <c r="N61" s="16">
        <v>0.8</v>
      </c>
      <c r="O61" s="16"/>
      <c r="P61" s="16"/>
      <c r="Q61" s="16"/>
      <c r="R61" s="16"/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5" t="s">
        <v>79</v>
      </c>
      <c r="E62" s="16"/>
      <c r="F62" s="16"/>
      <c r="G62" s="16">
        <v>3.2</v>
      </c>
      <c r="H62" s="16">
        <v>19.2</v>
      </c>
      <c r="I62" s="16">
        <v>3.2</v>
      </c>
      <c r="J62" s="16"/>
      <c r="K62" s="16"/>
      <c r="L62" s="16"/>
      <c r="M62" s="16">
        <v>1.6</v>
      </c>
      <c r="N62" s="16">
        <v>6.4</v>
      </c>
      <c r="O62" s="16"/>
      <c r="P62" s="16"/>
      <c r="Q62" s="16"/>
      <c r="R62" s="16"/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8" t="s">
        <v>80</v>
      </c>
      <c r="E63" s="16">
        <v>6.4</v>
      </c>
      <c r="F63" s="16">
        <v>12.8</v>
      </c>
      <c r="G63" s="16">
        <v>1.6</v>
      </c>
      <c r="H63" s="16">
        <v>1.6</v>
      </c>
      <c r="I63" s="16">
        <v>1.6</v>
      </c>
      <c r="J63" s="16"/>
      <c r="K63" s="16">
        <v>25.6</v>
      </c>
      <c r="L63" s="16">
        <v>3.2</v>
      </c>
      <c r="M63" s="16">
        <v>3.2</v>
      </c>
      <c r="N63" s="16">
        <v>12.8</v>
      </c>
      <c r="O63" s="16">
        <v>0.8</v>
      </c>
      <c r="P63" s="16"/>
      <c r="Q63" s="16">
        <v>4.8</v>
      </c>
      <c r="R63" s="16">
        <v>0.4</v>
      </c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5" t="s">
        <v>81</v>
      </c>
      <c r="E64" s="16">
        <v>25.6</v>
      </c>
      <c r="F64" s="16">
        <v>32</v>
      </c>
      <c r="G64" s="16">
        <v>32</v>
      </c>
      <c r="H64" s="16">
        <v>38.4</v>
      </c>
      <c r="I64" s="16">
        <v>89.6</v>
      </c>
      <c r="J64" s="16">
        <v>51.2</v>
      </c>
      <c r="K64" s="16">
        <v>12.8</v>
      </c>
      <c r="L64" s="16">
        <v>12.8</v>
      </c>
      <c r="M64" s="16">
        <v>19.2</v>
      </c>
      <c r="N64" s="16">
        <v>1.6</v>
      </c>
      <c r="O64" s="16">
        <v>4.8</v>
      </c>
      <c r="P64" s="16">
        <v>12.8</v>
      </c>
      <c r="Q64" s="16">
        <v>217.6</v>
      </c>
      <c r="R64" s="16">
        <v>6.4</v>
      </c>
      <c r="S64" s="17"/>
    </row>
    <row r="65" spans="1:19" ht="18.75" customHeight="1" x14ac:dyDescent="0.15">
      <c r="A65" s="15">
        <v>54</v>
      </c>
      <c r="B65" s="15" t="s">
        <v>85</v>
      </c>
      <c r="C65" s="15" t="s">
        <v>86</v>
      </c>
      <c r="D65" s="15" t="s">
        <v>87</v>
      </c>
      <c r="E65" s="16">
        <v>64</v>
      </c>
      <c r="F65" s="16">
        <v>64</v>
      </c>
      <c r="G65" s="16">
        <v>51.2</v>
      </c>
      <c r="H65" s="16">
        <v>12.8</v>
      </c>
      <c r="I65" s="16">
        <v>51.2</v>
      </c>
      <c r="J65" s="16">
        <v>83.2</v>
      </c>
      <c r="K65" s="16">
        <v>192</v>
      </c>
      <c r="L65" s="16">
        <v>121.6</v>
      </c>
      <c r="M65" s="16">
        <v>32</v>
      </c>
      <c r="N65" s="16">
        <v>9.6</v>
      </c>
      <c r="O65" s="16"/>
      <c r="P65" s="16"/>
      <c r="Q65" s="16"/>
      <c r="R65" s="16"/>
      <c r="S65" s="17"/>
    </row>
    <row r="66" spans="1:19" ht="18.75" customHeight="1" x14ac:dyDescent="0.15">
      <c r="A66" s="15">
        <v>55</v>
      </c>
      <c r="B66" s="15" t="s">
        <v>88</v>
      </c>
      <c r="C66" s="15" t="s">
        <v>89</v>
      </c>
      <c r="D66" s="15" t="s">
        <v>90</v>
      </c>
      <c r="E66" s="16">
        <v>12.8</v>
      </c>
      <c r="F66" s="16">
        <v>32</v>
      </c>
      <c r="G66" s="16">
        <v>19.2</v>
      </c>
      <c r="H66" s="16">
        <v>12.8</v>
      </c>
      <c r="I66" s="16">
        <v>12.8</v>
      </c>
      <c r="J66" s="16">
        <v>12.8</v>
      </c>
      <c r="K66" s="16">
        <v>51.2</v>
      </c>
      <c r="L66" s="16">
        <v>12.8</v>
      </c>
      <c r="M66" s="16">
        <v>19.2</v>
      </c>
      <c r="N66" s="16">
        <v>3.2</v>
      </c>
      <c r="O66" s="16"/>
      <c r="P66" s="16"/>
      <c r="Q66" s="16">
        <v>0.8</v>
      </c>
      <c r="R66" s="16">
        <v>0.8</v>
      </c>
      <c r="S66" s="17"/>
    </row>
    <row r="67" spans="1:19" ht="18.75" customHeight="1" x14ac:dyDescent="0.15">
      <c r="A67" s="15">
        <v>56</v>
      </c>
      <c r="B67" s="15" t="s">
        <v>91</v>
      </c>
      <c r="C67" s="15" t="s">
        <v>92</v>
      </c>
      <c r="D67" s="15" t="s">
        <v>93</v>
      </c>
      <c r="E67" s="16">
        <v>89.6</v>
      </c>
      <c r="F67" s="16">
        <v>57.6</v>
      </c>
      <c r="G67" s="16">
        <v>38.4</v>
      </c>
      <c r="H67" s="16">
        <v>44.8</v>
      </c>
      <c r="I67" s="16">
        <v>153.6</v>
      </c>
      <c r="J67" s="16">
        <v>192</v>
      </c>
      <c r="K67" s="16">
        <v>140.80000000000001</v>
      </c>
      <c r="L67" s="16">
        <v>44.8</v>
      </c>
      <c r="M67" s="16">
        <v>108.8</v>
      </c>
      <c r="N67" s="16">
        <v>243.2</v>
      </c>
      <c r="O67" s="16">
        <v>24</v>
      </c>
      <c r="P67" s="16">
        <v>20.8</v>
      </c>
      <c r="Q67" s="16">
        <v>11.2</v>
      </c>
      <c r="R67" s="16">
        <v>24</v>
      </c>
      <c r="S67" s="17"/>
    </row>
    <row r="68" spans="1:19" ht="18.75" customHeight="1" x14ac:dyDescent="0.15">
      <c r="A68" s="15">
        <v>57</v>
      </c>
      <c r="B68" s="15" t="s">
        <v>94</v>
      </c>
      <c r="C68" s="15" t="s">
        <v>95</v>
      </c>
      <c r="D68" s="18" t="s">
        <v>96</v>
      </c>
      <c r="E68" s="16">
        <v>3.2</v>
      </c>
      <c r="F68" s="16">
        <v>1.6</v>
      </c>
      <c r="G68" s="16">
        <v>3.2</v>
      </c>
      <c r="H68" s="16">
        <v>1.6</v>
      </c>
      <c r="I68" s="16"/>
      <c r="J68" s="16"/>
      <c r="K68" s="16"/>
      <c r="L68" s="16">
        <v>1.6</v>
      </c>
      <c r="M68" s="16"/>
      <c r="N68" s="16">
        <v>3.2</v>
      </c>
      <c r="O68" s="16"/>
      <c r="P68" s="16"/>
      <c r="Q68" s="16">
        <v>3.2</v>
      </c>
      <c r="R68" s="16"/>
      <c r="S68" s="17"/>
    </row>
    <row r="69" spans="1:19" ht="18.75" customHeight="1" x14ac:dyDescent="0.15">
      <c r="A69" s="15">
        <v>58</v>
      </c>
      <c r="B69" s="15" t="s">
        <v>94</v>
      </c>
      <c r="C69" s="15" t="s">
        <v>95</v>
      </c>
      <c r="D69" s="18" t="s">
        <v>149</v>
      </c>
      <c r="E69" s="16"/>
      <c r="F69" s="16"/>
      <c r="G69" s="16"/>
      <c r="H69" s="16"/>
      <c r="I69" s="16">
        <v>1.6</v>
      </c>
      <c r="J69" s="16"/>
      <c r="K69" s="16"/>
      <c r="L69" s="16"/>
      <c r="M69" s="16"/>
      <c r="N69" s="16"/>
      <c r="O69" s="16"/>
      <c r="P69" s="16"/>
      <c r="Q69" s="16"/>
      <c r="R69" s="16"/>
      <c r="S69" s="17"/>
    </row>
    <row r="70" spans="1:19" ht="18.75" customHeight="1" x14ac:dyDescent="0.15">
      <c r="A70" s="15">
        <v>59</v>
      </c>
      <c r="B70" s="15" t="s">
        <v>94</v>
      </c>
      <c r="C70" s="15" t="s">
        <v>97</v>
      </c>
      <c r="D70" s="15" t="s">
        <v>98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>
        <v>0.4</v>
      </c>
      <c r="R70" s="16"/>
      <c r="S70" s="17"/>
    </row>
    <row r="71" spans="1:19" ht="18.75" customHeight="1" x14ac:dyDescent="0.15">
      <c r="A71" s="15">
        <v>60</v>
      </c>
      <c r="B71" s="15" t="s">
        <v>94</v>
      </c>
      <c r="C71" s="15" t="s">
        <v>97</v>
      </c>
      <c r="D71" s="18" t="s">
        <v>168</v>
      </c>
      <c r="E71" s="16"/>
      <c r="F71" s="16">
        <v>6.4</v>
      </c>
      <c r="G71" s="16">
        <v>1.6</v>
      </c>
      <c r="H71" s="16"/>
      <c r="I71" s="16"/>
      <c r="J71" s="16">
        <v>1.6</v>
      </c>
      <c r="K71" s="16"/>
      <c r="L71" s="16"/>
      <c r="M71" s="16"/>
      <c r="N71" s="16"/>
      <c r="O71" s="16"/>
      <c r="P71" s="16"/>
      <c r="Q71" s="16"/>
      <c r="R71" s="16"/>
      <c r="S71" s="17"/>
    </row>
    <row r="72" spans="1:19" ht="18.75" customHeight="1" x14ac:dyDescent="0.15">
      <c r="A72" s="15">
        <v>61</v>
      </c>
      <c r="B72" s="15" t="s">
        <v>94</v>
      </c>
      <c r="C72" s="15" t="s">
        <v>97</v>
      </c>
      <c r="D72" s="18" t="s">
        <v>100</v>
      </c>
      <c r="E72" s="16"/>
      <c r="F72" s="16"/>
      <c r="G72" s="16"/>
      <c r="H72" s="16"/>
      <c r="I72" s="16">
        <v>3.2</v>
      </c>
      <c r="J72" s="16"/>
      <c r="K72" s="16"/>
      <c r="L72" s="16"/>
      <c r="M72" s="16"/>
      <c r="N72" s="16"/>
      <c r="O72" s="16"/>
      <c r="P72" s="16"/>
      <c r="Q72" s="16"/>
      <c r="R72" s="16"/>
      <c r="S72" s="17"/>
    </row>
    <row r="73" spans="1:19" ht="18.75" customHeight="1" x14ac:dyDescent="0.15">
      <c r="A73" s="15">
        <v>62</v>
      </c>
      <c r="B73" s="15" t="s">
        <v>94</v>
      </c>
      <c r="C73" s="15" t="s">
        <v>97</v>
      </c>
      <c r="D73" s="15" t="s">
        <v>176</v>
      </c>
      <c r="E73" s="16"/>
      <c r="F73" s="16"/>
      <c r="G73" s="16"/>
      <c r="H73" s="16">
        <v>1.6</v>
      </c>
      <c r="I73" s="16"/>
      <c r="J73" s="16"/>
      <c r="K73" s="16"/>
      <c r="L73" s="16"/>
      <c r="M73" s="16"/>
      <c r="N73" s="16"/>
      <c r="O73" s="16"/>
      <c r="P73" s="16"/>
      <c r="Q73" s="16"/>
      <c r="R73" s="16">
        <v>0.8</v>
      </c>
      <c r="S73" s="17"/>
    </row>
    <row r="74" spans="1:19" ht="18.75" customHeight="1" x14ac:dyDescent="0.15">
      <c r="A74" s="15">
        <v>63</v>
      </c>
      <c r="B74" s="15" t="s">
        <v>94</v>
      </c>
      <c r="C74" s="15" t="s">
        <v>97</v>
      </c>
      <c r="D74" s="15" t="s">
        <v>101</v>
      </c>
      <c r="E74" s="16">
        <v>6.4</v>
      </c>
      <c r="F74" s="16">
        <v>3.2</v>
      </c>
      <c r="G74" s="16">
        <v>12.8</v>
      </c>
      <c r="H74" s="16">
        <v>12.8</v>
      </c>
      <c r="I74" s="16">
        <v>6.4</v>
      </c>
      <c r="J74" s="16">
        <v>3.2</v>
      </c>
      <c r="K74" s="16">
        <v>3.2</v>
      </c>
      <c r="L74" s="16">
        <v>3.2</v>
      </c>
      <c r="M74" s="16">
        <v>1.6</v>
      </c>
      <c r="N74" s="16">
        <v>1.6</v>
      </c>
      <c r="O74" s="16">
        <v>3.2</v>
      </c>
      <c r="P74" s="16">
        <v>0.8</v>
      </c>
      <c r="Q74" s="16">
        <v>8</v>
      </c>
      <c r="R74" s="16"/>
      <c r="S74" s="17"/>
    </row>
    <row r="75" spans="1:19" ht="18.75" customHeight="1" x14ac:dyDescent="0.15">
      <c r="A75" s="15">
        <v>64</v>
      </c>
      <c r="B75" s="15" t="s">
        <v>94</v>
      </c>
      <c r="C75" s="15" t="s">
        <v>102</v>
      </c>
      <c r="D75" s="15" t="s">
        <v>103</v>
      </c>
      <c r="E75" s="16"/>
      <c r="F75" s="16">
        <v>19.2</v>
      </c>
      <c r="G75" s="16">
        <v>1.6</v>
      </c>
      <c r="H75" s="16">
        <v>3.2</v>
      </c>
      <c r="I75" s="16">
        <v>19.2</v>
      </c>
      <c r="J75" s="16">
        <v>12.8</v>
      </c>
      <c r="K75" s="16">
        <v>25.6</v>
      </c>
      <c r="L75" s="16">
        <v>6.4</v>
      </c>
      <c r="M75" s="16">
        <v>3.2</v>
      </c>
      <c r="N75" s="16">
        <v>0.8</v>
      </c>
      <c r="O75" s="16"/>
      <c r="P75" s="16">
        <v>1.6</v>
      </c>
      <c r="Q75" s="16">
        <v>3.2</v>
      </c>
      <c r="R75" s="16"/>
      <c r="S75" s="17"/>
    </row>
    <row r="76" spans="1:19" ht="18.75" customHeight="1" x14ac:dyDescent="0.15">
      <c r="A76" s="15">
        <v>65</v>
      </c>
      <c r="B76" s="15" t="s">
        <v>154</v>
      </c>
      <c r="C76" s="15" t="s">
        <v>117</v>
      </c>
      <c r="D76" s="15" t="s">
        <v>155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>
        <v>0.4</v>
      </c>
      <c r="Q76" s="16"/>
      <c r="R76" s="16"/>
      <c r="S76" s="17"/>
    </row>
    <row r="77" spans="1:19" ht="18.75" customHeight="1" x14ac:dyDescent="0.15">
      <c r="A77" s="15">
        <v>66</v>
      </c>
      <c r="B77" s="15" t="s">
        <v>104</v>
      </c>
      <c r="C77" s="15" t="s">
        <v>105</v>
      </c>
      <c r="D77" s="15" t="s">
        <v>192</v>
      </c>
      <c r="E77" s="16"/>
      <c r="F77" s="16"/>
      <c r="G77" s="16">
        <v>1.6</v>
      </c>
      <c r="H77" s="16"/>
      <c r="I77" s="16"/>
      <c r="J77" s="16"/>
      <c r="K77" s="16"/>
      <c r="L77" s="16">
        <v>3.2</v>
      </c>
      <c r="M77" s="16"/>
      <c r="N77" s="16">
        <v>1.6</v>
      </c>
      <c r="O77" s="16"/>
      <c r="P77" s="16"/>
      <c r="Q77" s="16"/>
      <c r="R77" s="16"/>
      <c r="S77" s="17"/>
    </row>
    <row r="78" spans="1:19" ht="18.75" customHeight="1" thickBot="1" x14ac:dyDescent="0.2">
      <c r="A78" s="15">
        <v>67</v>
      </c>
      <c r="B78" s="15" t="s">
        <v>104</v>
      </c>
      <c r="C78" s="15" t="s">
        <v>105</v>
      </c>
      <c r="D78" s="15" t="s">
        <v>106</v>
      </c>
      <c r="E78" s="16"/>
      <c r="F78" s="16"/>
      <c r="G78" s="16"/>
      <c r="H78" s="16">
        <v>1.6</v>
      </c>
      <c r="I78" s="16"/>
      <c r="J78" s="16">
        <v>1.6</v>
      </c>
      <c r="K78" s="16">
        <v>3.2</v>
      </c>
      <c r="L78" s="16"/>
      <c r="M78" s="16"/>
      <c r="N78" s="16"/>
      <c r="O78" s="16"/>
      <c r="P78" s="16">
        <v>0.8</v>
      </c>
      <c r="Q78" s="16"/>
      <c r="R78" s="16"/>
      <c r="S78" s="17"/>
    </row>
    <row r="79" spans="1:19" ht="18.75" customHeight="1" thickTop="1" x14ac:dyDescent="0.15">
      <c r="A79" s="19" t="s">
        <v>107</v>
      </c>
      <c r="B79" s="19"/>
      <c r="C79" s="19"/>
      <c r="D79" s="19"/>
      <c r="E79" s="20">
        <f t="shared" ref="E79:R79" si="0">SUM(E12:E78)</f>
        <v>2348.7999999999997</v>
      </c>
      <c r="F79" s="20">
        <f t="shared" si="0"/>
        <v>1607.9999999999995</v>
      </c>
      <c r="G79" s="20">
        <f t="shared" si="0"/>
        <v>3643.1999999999985</v>
      </c>
      <c r="H79" s="20">
        <f t="shared" si="0"/>
        <v>742.4</v>
      </c>
      <c r="I79" s="20">
        <f t="shared" si="0"/>
        <v>1246.4000000000001</v>
      </c>
      <c r="J79" s="20">
        <f t="shared" si="0"/>
        <v>1630.3999999999996</v>
      </c>
      <c r="K79" s="20">
        <f t="shared" si="0"/>
        <v>3625.6</v>
      </c>
      <c r="L79" s="20">
        <f t="shared" si="0"/>
        <v>1599.9999999999993</v>
      </c>
      <c r="M79" s="20">
        <f t="shared" si="0"/>
        <v>737.60000000000014</v>
      </c>
      <c r="N79" s="20">
        <f t="shared" si="0"/>
        <v>1462.3999999999996</v>
      </c>
      <c r="O79" s="20">
        <f t="shared" si="0"/>
        <v>218.4</v>
      </c>
      <c r="P79" s="20">
        <f t="shared" si="0"/>
        <v>127.6</v>
      </c>
      <c r="Q79" s="20">
        <f t="shared" si="0"/>
        <v>888.4000000000002</v>
      </c>
      <c r="R79" s="20">
        <f t="shared" si="0"/>
        <v>103.60000000000001</v>
      </c>
    </row>
    <row r="80" spans="1:19" ht="18.75" customHeight="1" x14ac:dyDescent="0.15">
      <c r="A80" s="25" t="s">
        <v>178</v>
      </c>
      <c r="B80" s="26"/>
      <c r="C80" s="23" t="s">
        <v>28</v>
      </c>
      <c r="D80" s="27"/>
      <c r="E80" s="16">
        <f t="shared" ref="E80:R80" si="1">E12</f>
        <v>384</v>
      </c>
      <c r="F80" s="16">
        <f t="shared" si="1"/>
        <v>281.60000000000002</v>
      </c>
      <c r="G80" s="16">
        <f t="shared" si="1"/>
        <v>691.2</v>
      </c>
      <c r="H80" s="16">
        <f t="shared" si="1"/>
        <v>160</v>
      </c>
      <c r="I80" s="16">
        <f t="shared" si="1"/>
        <v>166.4</v>
      </c>
      <c r="J80" s="16">
        <f t="shared" si="1"/>
        <v>166.4</v>
      </c>
      <c r="K80" s="16">
        <f t="shared" si="1"/>
        <v>358.4</v>
      </c>
      <c r="L80" s="16">
        <f t="shared" si="1"/>
        <v>435.2</v>
      </c>
      <c r="M80" s="16">
        <f t="shared" si="1"/>
        <v>121.6</v>
      </c>
      <c r="N80" s="16">
        <f t="shared" si="1"/>
        <v>179.2</v>
      </c>
      <c r="O80" s="16">
        <f t="shared" si="1"/>
        <v>27.2</v>
      </c>
      <c r="P80" s="16">
        <f t="shared" si="1"/>
        <v>30.4</v>
      </c>
      <c r="Q80" s="16">
        <f t="shared" si="1"/>
        <v>14.4</v>
      </c>
      <c r="R80" s="16">
        <f t="shared" si="1"/>
        <v>20.8</v>
      </c>
    </row>
    <row r="81" spans="1:18" ht="18.75" customHeight="1" x14ac:dyDescent="0.15">
      <c r="A81" s="25"/>
      <c r="B81" s="26"/>
      <c r="C81" s="23" t="s">
        <v>31</v>
      </c>
      <c r="D81" s="27"/>
      <c r="E81" s="16">
        <f t="shared" ref="E81:R81" si="2">SUM(E13:E31)</f>
        <v>1452.8000000000002</v>
      </c>
      <c r="F81" s="16">
        <f t="shared" si="2"/>
        <v>907.2</v>
      </c>
      <c r="G81" s="16">
        <f t="shared" si="2"/>
        <v>2339.1999999999994</v>
      </c>
      <c r="H81" s="16">
        <f t="shared" si="2"/>
        <v>129.6</v>
      </c>
      <c r="I81" s="16">
        <f t="shared" si="2"/>
        <v>585.60000000000014</v>
      </c>
      <c r="J81" s="16">
        <f t="shared" si="2"/>
        <v>1001.6000000000001</v>
      </c>
      <c r="K81" s="16">
        <f t="shared" si="2"/>
        <v>2172.8000000000002</v>
      </c>
      <c r="L81" s="16">
        <f t="shared" si="2"/>
        <v>752</v>
      </c>
      <c r="M81" s="16">
        <f t="shared" si="2"/>
        <v>113.60000000000001</v>
      </c>
      <c r="N81" s="16">
        <f t="shared" si="2"/>
        <v>155.20000000000002</v>
      </c>
      <c r="O81" s="16">
        <f t="shared" si="2"/>
        <v>12.4</v>
      </c>
      <c r="P81" s="16">
        <f t="shared" si="2"/>
        <v>4.8000000000000007</v>
      </c>
      <c r="Q81" s="16">
        <f t="shared" si="2"/>
        <v>17.600000000000001</v>
      </c>
      <c r="R81" s="16">
        <f t="shared" si="2"/>
        <v>4.8000000000000007</v>
      </c>
    </row>
    <row r="82" spans="1:18" ht="18.75" customHeight="1" x14ac:dyDescent="0.15">
      <c r="A82" s="25"/>
      <c r="B82" s="26"/>
      <c r="C82" s="23" t="s">
        <v>51</v>
      </c>
      <c r="D82" s="27"/>
      <c r="E82" s="16">
        <f t="shared" ref="E82:R82" si="3">SUM(E32:E33)</f>
        <v>89.6</v>
      </c>
      <c r="F82" s="16">
        <f t="shared" si="3"/>
        <v>44.8</v>
      </c>
      <c r="G82" s="16">
        <f t="shared" si="3"/>
        <v>51.2</v>
      </c>
      <c r="H82" s="16">
        <f t="shared" si="3"/>
        <v>35.200000000000003</v>
      </c>
      <c r="I82" s="16">
        <f t="shared" si="3"/>
        <v>25.6</v>
      </c>
      <c r="J82" s="16">
        <f t="shared" si="3"/>
        <v>12.8</v>
      </c>
      <c r="K82" s="16">
        <f t="shared" si="3"/>
        <v>64</v>
      </c>
      <c r="L82" s="16">
        <f t="shared" si="3"/>
        <v>38.4</v>
      </c>
      <c r="M82" s="16">
        <f t="shared" si="3"/>
        <v>32</v>
      </c>
      <c r="N82" s="16">
        <f t="shared" si="3"/>
        <v>19.2</v>
      </c>
      <c r="O82" s="16">
        <f t="shared" si="3"/>
        <v>0</v>
      </c>
      <c r="P82" s="16">
        <f t="shared" si="3"/>
        <v>0</v>
      </c>
      <c r="Q82" s="16">
        <f t="shared" si="3"/>
        <v>0</v>
      </c>
      <c r="R82" s="16">
        <f t="shared" si="3"/>
        <v>0</v>
      </c>
    </row>
    <row r="83" spans="1:18" ht="18.75" customHeight="1" x14ac:dyDescent="0.15">
      <c r="A83" s="25"/>
      <c r="B83" s="26"/>
      <c r="C83" s="23" t="s">
        <v>53</v>
      </c>
      <c r="D83" s="27"/>
      <c r="E83" s="16">
        <f t="shared" ref="E83:R83" si="4">SUM(E34:E64)</f>
        <v>246.39999999999998</v>
      </c>
      <c r="F83" s="16">
        <f t="shared" si="4"/>
        <v>190.4</v>
      </c>
      <c r="G83" s="16">
        <f t="shared" si="4"/>
        <v>432.00000000000006</v>
      </c>
      <c r="H83" s="16">
        <f t="shared" si="4"/>
        <v>326.39999999999998</v>
      </c>
      <c r="I83" s="16">
        <f t="shared" si="4"/>
        <v>220.8</v>
      </c>
      <c r="J83" s="16">
        <f t="shared" si="4"/>
        <v>142.4</v>
      </c>
      <c r="K83" s="16">
        <f t="shared" si="4"/>
        <v>614.39999999999986</v>
      </c>
      <c r="L83" s="16">
        <f t="shared" si="4"/>
        <v>180.79999999999998</v>
      </c>
      <c r="M83" s="16">
        <f t="shared" si="4"/>
        <v>305.60000000000002</v>
      </c>
      <c r="N83" s="16">
        <f t="shared" si="4"/>
        <v>845.59999999999991</v>
      </c>
      <c r="O83" s="16">
        <f t="shared" si="4"/>
        <v>151.60000000000002</v>
      </c>
      <c r="P83" s="16">
        <f t="shared" si="4"/>
        <v>68</v>
      </c>
      <c r="Q83" s="16">
        <f t="shared" si="4"/>
        <v>829.60000000000014</v>
      </c>
      <c r="R83" s="16">
        <f t="shared" si="4"/>
        <v>52.399999999999991</v>
      </c>
    </row>
    <row r="84" spans="1:18" ht="18.75" customHeight="1" x14ac:dyDescent="0.15">
      <c r="A84" s="25"/>
      <c r="B84" s="26"/>
      <c r="C84" s="23" t="s">
        <v>112</v>
      </c>
      <c r="D84" s="27"/>
      <c r="E84" s="16">
        <f t="shared" ref="E84:R84" si="5">SUM(E65)</f>
        <v>64</v>
      </c>
      <c r="F84" s="16">
        <f t="shared" si="5"/>
        <v>64</v>
      </c>
      <c r="G84" s="16">
        <f t="shared" si="5"/>
        <v>51.2</v>
      </c>
      <c r="H84" s="16">
        <f t="shared" si="5"/>
        <v>12.8</v>
      </c>
      <c r="I84" s="16">
        <f t="shared" si="5"/>
        <v>51.2</v>
      </c>
      <c r="J84" s="16">
        <f t="shared" si="5"/>
        <v>83.2</v>
      </c>
      <c r="K84" s="16">
        <f t="shared" si="5"/>
        <v>192</v>
      </c>
      <c r="L84" s="16">
        <f t="shared" si="5"/>
        <v>121.6</v>
      </c>
      <c r="M84" s="16">
        <f t="shared" si="5"/>
        <v>32</v>
      </c>
      <c r="N84" s="16">
        <f t="shared" si="5"/>
        <v>9.6</v>
      </c>
      <c r="O84" s="16">
        <f t="shared" si="5"/>
        <v>0</v>
      </c>
      <c r="P84" s="16">
        <f t="shared" si="5"/>
        <v>0</v>
      </c>
      <c r="Q84" s="16">
        <f t="shared" si="5"/>
        <v>0</v>
      </c>
      <c r="R84" s="16">
        <f t="shared" si="5"/>
        <v>0</v>
      </c>
    </row>
    <row r="85" spans="1:18" ht="18.75" customHeight="1" x14ac:dyDescent="0.15">
      <c r="A85" s="25"/>
      <c r="B85" s="26"/>
      <c r="C85" s="23" t="s">
        <v>89</v>
      </c>
      <c r="D85" s="27"/>
      <c r="E85" s="16">
        <f t="shared" ref="E85:R86" si="6">SUM(E66)</f>
        <v>12.8</v>
      </c>
      <c r="F85" s="16">
        <f t="shared" si="6"/>
        <v>32</v>
      </c>
      <c r="G85" s="16">
        <f t="shared" si="6"/>
        <v>19.2</v>
      </c>
      <c r="H85" s="16">
        <f t="shared" si="6"/>
        <v>12.8</v>
      </c>
      <c r="I85" s="16">
        <f t="shared" si="6"/>
        <v>12.8</v>
      </c>
      <c r="J85" s="16">
        <f t="shared" si="6"/>
        <v>12.8</v>
      </c>
      <c r="K85" s="16">
        <f t="shared" si="6"/>
        <v>51.2</v>
      </c>
      <c r="L85" s="16">
        <f t="shared" si="6"/>
        <v>12.8</v>
      </c>
      <c r="M85" s="16">
        <f t="shared" si="6"/>
        <v>19.2</v>
      </c>
      <c r="N85" s="16">
        <f t="shared" si="6"/>
        <v>3.2</v>
      </c>
      <c r="O85" s="16">
        <f t="shared" si="6"/>
        <v>0</v>
      </c>
      <c r="P85" s="16">
        <f t="shared" si="6"/>
        <v>0</v>
      </c>
      <c r="Q85" s="16">
        <f t="shared" si="6"/>
        <v>0.8</v>
      </c>
      <c r="R85" s="16">
        <f t="shared" si="6"/>
        <v>0.8</v>
      </c>
    </row>
    <row r="86" spans="1:18" ht="18.75" customHeight="1" x14ac:dyDescent="0.15">
      <c r="A86" s="25"/>
      <c r="B86" s="26"/>
      <c r="C86" s="23" t="s">
        <v>114</v>
      </c>
      <c r="D86" s="27"/>
      <c r="E86" s="16">
        <f t="shared" si="6"/>
        <v>89.6</v>
      </c>
      <c r="F86" s="16">
        <f t="shared" si="6"/>
        <v>57.6</v>
      </c>
      <c r="G86" s="16">
        <f t="shared" si="6"/>
        <v>38.4</v>
      </c>
      <c r="H86" s="16">
        <f t="shared" si="6"/>
        <v>44.8</v>
      </c>
      <c r="I86" s="16">
        <f t="shared" si="6"/>
        <v>153.6</v>
      </c>
      <c r="J86" s="16">
        <f t="shared" si="6"/>
        <v>192</v>
      </c>
      <c r="K86" s="16">
        <f t="shared" si="6"/>
        <v>140.80000000000001</v>
      </c>
      <c r="L86" s="16">
        <f t="shared" si="6"/>
        <v>44.8</v>
      </c>
      <c r="M86" s="16">
        <f t="shared" si="6"/>
        <v>108.8</v>
      </c>
      <c r="N86" s="16">
        <f t="shared" si="6"/>
        <v>243.2</v>
      </c>
      <c r="O86" s="16">
        <f t="shared" si="6"/>
        <v>24</v>
      </c>
      <c r="P86" s="16">
        <f t="shared" si="6"/>
        <v>20.8</v>
      </c>
      <c r="Q86" s="16">
        <f t="shared" si="6"/>
        <v>11.2</v>
      </c>
      <c r="R86" s="16">
        <f t="shared" si="6"/>
        <v>24</v>
      </c>
    </row>
    <row r="87" spans="1:18" ht="18.75" customHeight="1" x14ac:dyDescent="0.15">
      <c r="A87" s="25"/>
      <c r="B87" s="26"/>
      <c r="C87" s="23" t="s">
        <v>95</v>
      </c>
      <c r="D87" s="27"/>
      <c r="E87" s="16">
        <f t="shared" ref="E87:R87" si="7">SUM(E68:E69)</f>
        <v>3.2</v>
      </c>
      <c r="F87" s="16">
        <f t="shared" si="7"/>
        <v>1.6</v>
      </c>
      <c r="G87" s="16">
        <f t="shared" si="7"/>
        <v>3.2</v>
      </c>
      <c r="H87" s="16">
        <f t="shared" si="7"/>
        <v>1.6</v>
      </c>
      <c r="I87" s="16">
        <f t="shared" si="7"/>
        <v>1.6</v>
      </c>
      <c r="J87" s="16">
        <f t="shared" si="7"/>
        <v>0</v>
      </c>
      <c r="K87" s="16">
        <f t="shared" si="7"/>
        <v>0</v>
      </c>
      <c r="L87" s="16">
        <f t="shared" si="7"/>
        <v>1.6</v>
      </c>
      <c r="M87" s="16">
        <f t="shared" si="7"/>
        <v>0</v>
      </c>
      <c r="N87" s="16">
        <f t="shared" si="7"/>
        <v>3.2</v>
      </c>
      <c r="O87" s="16">
        <f t="shared" si="7"/>
        <v>0</v>
      </c>
      <c r="P87" s="16">
        <f t="shared" si="7"/>
        <v>0</v>
      </c>
      <c r="Q87" s="16">
        <f t="shared" si="7"/>
        <v>3.2</v>
      </c>
      <c r="R87" s="16">
        <f t="shared" si="7"/>
        <v>0</v>
      </c>
    </row>
    <row r="88" spans="1:18" ht="18.75" customHeight="1" x14ac:dyDescent="0.15">
      <c r="A88" s="25"/>
      <c r="B88" s="26"/>
      <c r="C88" s="23" t="s">
        <v>97</v>
      </c>
      <c r="D88" s="27"/>
      <c r="E88" s="16">
        <f t="shared" ref="E88:R88" si="8">SUM(E70:E74)</f>
        <v>6.4</v>
      </c>
      <c r="F88" s="16">
        <f t="shared" si="8"/>
        <v>9.6000000000000014</v>
      </c>
      <c r="G88" s="16">
        <f t="shared" si="8"/>
        <v>14.4</v>
      </c>
      <c r="H88" s="16">
        <f t="shared" si="8"/>
        <v>14.4</v>
      </c>
      <c r="I88" s="16">
        <f t="shared" si="8"/>
        <v>9.6000000000000014</v>
      </c>
      <c r="J88" s="16">
        <f t="shared" si="8"/>
        <v>4.8000000000000007</v>
      </c>
      <c r="K88" s="16">
        <f t="shared" si="8"/>
        <v>3.2</v>
      </c>
      <c r="L88" s="16">
        <f t="shared" si="8"/>
        <v>3.2</v>
      </c>
      <c r="M88" s="16">
        <f t="shared" si="8"/>
        <v>1.6</v>
      </c>
      <c r="N88" s="16">
        <f t="shared" si="8"/>
        <v>1.6</v>
      </c>
      <c r="O88" s="16">
        <f t="shared" si="8"/>
        <v>3.2</v>
      </c>
      <c r="P88" s="16">
        <f t="shared" si="8"/>
        <v>0.8</v>
      </c>
      <c r="Q88" s="16">
        <f t="shared" si="8"/>
        <v>8.4</v>
      </c>
      <c r="R88" s="16">
        <f t="shared" si="8"/>
        <v>0.8</v>
      </c>
    </row>
    <row r="89" spans="1:18" ht="18.75" customHeight="1" x14ac:dyDescent="0.15">
      <c r="A89" s="25"/>
      <c r="B89" s="26"/>
      <c r="C89" s="23" t="s">
        <v>102</v>
      </c>
      <c r="D89" s="27"/>
      <c r="E89" s="16">
        <f t="shared" ref="E89:R89" si="9">SUM(E75)</f>
        <v>0</v>
      </c>
      <c r="F89" s="16">
        <f t="shared" si="9"/>
        <v>19.2</v>
      </c>
      <c r="G89" s="16">
        <f t="shared" si="9"/>
        <v>1.6</v>
      </c>
      <c r="H89" s="16">
        <f t="shared" si="9"/>
        <v>3.2</v>
      </c>
      <c r="I89" s="16">
        <f t="shared" si="9"/>
        <v>19.2</v>
      </c>
      <c r="J89" s="16">
        <f t="shared" si="9"/>
        <v>12.8</v>
      </c>
      <c r="K89" s="16">
        <f t="shared" si="9"/>
        <v>25.6</v>
      </c>
      <c r="L89" s="16">
        <f t="shared" si="9"/>
        <v>6.4</v>
      </c>
      <c r="M89" s="16">
        <f t="shared" si="9"/>
        <v>3.2</v>
      </c>
      <c r="N89" s="16">
        <f t="shared" si="9"/>
        <v>0.8</v>
      </c>
      <c r="O89" s="16">
        <f t="shared" si="9"/>
        <v>0</v>
      </c>
      <c r="P89" s="16">
        <f t="shared" si="9"/>
        <v>1.6</v>
      </c>
      <c r="Q89" s="16">
        <f t="shared" si="9"/>
        <v>3.2</v>
      </c>
      <c r="R89" s="16">
        <f t="shared" si="9"/>
        <v>0</v>
      </c>
    </row>
    <row r="90" spans="1:18" ht="18.75" customHeight="1" x14ac:dyDescent="0.15">
      <c r="A90" s="25"/>
      <c r="B90" s="26"/>
      <c r="C90" s="23" t="s">
        <v>117</v>
      </c>
      <c r="D90" s="24"/>
      <c r="E90" s="16">
        <f t="shared" ref="E90:R90" si="10">SUM(E76)</f>
        <v>0</v>
      </c>
      <c r="F90" s="16">
        <f t="shared" si="10"/>
        <v>0</v>
      </c>
      <c r="G90" s="16">
        <f t="shared" si="10"/>
        <v>0</v>
      </c>
      <c r="H90" s="16">
        <f t="shared" si="10"/>
        <v>0</v>
      </c>
      <c r="I90" s="16">
        <f t="shared" si="10"/>
        <v>0</v>
      </c>
      <c r="J90" s="16">
        <f t="shared" si="10"/>
        <v>0</v>
      </c>
      <c r="K90" s="16">
        <f t="shared" si="10"/>
        <v>0</v>
      </c>
      <c r="L90" s="16">
        <f t="shared" si="10"/>
        <v>0</v>
      </c>
      <c r="M90" s="16">
        <f t="shared" si="10"/>
        <v>0</v>
      </c>
      <c r="N90" s="16">
        <f t="shared" si="10"/>
        <v>0</v>
      </c>
      <c r="O90" s="16">
        <f t="shared" si="10"/>
        <v>0</v>
      </c>
      <c r="P90" s="16">
        <f t="shared" si="10"/>
        <v>0.4</v>
      </c>
      <c r="Q90" s="16">
        <f t="shared" si="10"/>
        <v>0</v>
      </c>
      <c r="R90" s="16">
        <f t="shared" si="10"/>
        <v>0</v>
      </c>
    </row>
    <row r="91" spans="1:18" ht="18.75" customHeight="1" x14ac:dyDescent="0.15">
      <c r="A91" s="25"/>
      <c r="B91" s="26"/>
      <c r="C91" s="23" t="s">
        <v>105</v>
      </c>
      <c r="D91" s="24"/>
      <c r="E91" s="16">
        <f t="shared" ref="E91:R91" si="11">SUM(E77:E78)</f>
        <v>0</v>
      </c>
      <c r="F91" s="16">
        <f t="shared" si="11"/>
        <v>0</v>
      </c>
      <c r="G91" s="16">
        <f t="shared" si="11"/>
        <v>1.6</v>
      </c>
      <c r="H91" s="16">
        <f t="shared" si="11"/>
        <v>1.6</v>
      </c>
      <c r="I91" s="16">
        <f t="shared" si="11"/>
        <v>0</v>
      </c>
      <c r="J91" s="16">
        <f t="shared" si="11"/>
        <v>1.6</v>
      </c>
      <c r="K91" s="16">
        <f t="shared" si="11"/>
        <v>3.2</v>
      </c>
      <c r="L91" s="16">
        <f t="shared" si="11"/>
        <v>3.2</v>
      </c>
      <c r="M91" s="16">
        <f t="shared" si="11"/>
        <v>0</v>
      </c>
      <c r="N91" s="16">
        <f t="shared" si="11"/>
        <v>1.6</v>
      </c>
      <c r="O91" s="16">
        <f t="shared" si="11"/>
        <v>0</v>
      </c>
      <c r="P91" s="16">
        <f t="shared" si="11"/>
        <v>0.8</v>
      </c>
      <c r="Q91" s="16">
        <f t="shared" si="11"/>
        <v>0</v>
      </c>
      <c r="R91" s="16">
        <f t="shared" si="11"/>
        <v>0</v>
      </c>
    </row>
    <row r="92" spans="1:18" ht="18.75" customHeight="1" x14ac:dyDescent="0.15">
      <c r="A92" s="30" t="s">
        <v>119</v>
      </c>
      <c r="B92" s="30"/>
      <c r="C92" s="31" t="s">
        <v>120</v>
      </c>
      <c r="D92" s="31"/>
      <c r="E92" s="32" t="s">
        <v>121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1:18" ht="18.75" customHeight="1" x14ac:dyDescent="0.15">
      <c r="A93" s="35"/>
      <c r="B93" s="35"/>
      <c r="C93" s="31" t="s">
        <v>122</v>
      </c>
      <c r="D93" s="31"/>
      <c r="E93" s="32" t="s">
        <v>159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1:18" ht="18.75" customHeight="1" x14ac:dyDescent="0.15">
      <c r="A94" s="35"/>
      <c r="B94" s="35"/>
      <c r="C94" s="31" t="s">
        <v>124</v>
      </c>
      <c r="D94" s="31"/>
      <c r="E94" s="32" t="s">
        <v>125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6"/>
      <c r="B95" s="36"/>
      <c r="C95" s="31" t="s">
        <v>126</v>
      </c>
      <c r="D95" s="31"/>
      <c r="E95" s="32" t="s">
        <v>127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1:18" ht="18.75" customHeight="1" x14ac:dyDescent="0.15">
      <c r="A96" s="38" t="s">
        <v>128</v>
      </c>
      <c r="B96" s="39"/>
      <c r="C96" s="39"/>
      <c r="D96" s="39"/>
      <c r="E96" s="40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</row>
    <row r="97" spans="1:18" ht="18.75" customHeight="1" x14ac:dyDescent="0.15">
      <c r="A97" s="43"/>
      <c r="B97" s="1"/>
      <c r="C97" s="1"/>
      <c r="D97" s="1"/>
      <c r="E97" s="44">
        <f t="shared" ref="E97" si="12">E96*500</f>
        <v>0</v>
      </c>
      <c r="R97" s="45"/>
    </row>
    <row r="98" spans="1:18" ht="18.75" customHeight="1" x14ac:dyDescent="0.15">
      <c r="A98" s="46"/>
      <c r="B98" s="47"/>
      <c r="C98" s="47"/>
      <c r="D98" s="47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50"/>
    </row>
    <row r="99" spans="1:18" x14ac:dyDescent="0.15">
      <c r="A99" s="2" t="s">
        <v>129</v>
      </c>
    </row>
    <row r="100" spans="1:18" x14ac:dyDescent="0.15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15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15">
      <c r="E102" s="17"/>
    </row>
  </sheetData>
  <mergeCells count="27">
    <mergeCell ref="A96:D96"/>
    <mergeCell ref="A97:D97"/>
    <mergeCell ref="A98:D98"/>
    <mergeCell ref="A94:B94"/>
    <mergeCell ref="C94:D94"/>
    <mergeCell ref="E94:R94"/>
    <mergeCell ref="A95:B95"/>
    <mergeCell ref="C95:D95"/>
    <mergeCell ref="E95:R95"/>
    <mergeCell ref="A92:B92"/>
    <mergeCell ref="C92:D92"/>
    <mergeCell ref="E92:R92"/>
    <mergeCell ref="A93:B93"/>
    <mergeCell ref="C93:D93"/>
    <mergeCell ref="E93:R93"/>
    <mergeCell ref="A8:D8"/>
    <mergeCell ref="A9:D9"/>
    <mergeCell ref="A10:D10"/>
    <mergeCell ref="E11:R11"/>
    <mergeCell ref="A79:D79"/>
    <mergeCell ref="A80:B91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3"/>
  <sheetViews>
    <sheetView showZeros="0" zoomScale="70" zoomScaleNormal="70" zoomScaleSheetLayoutView="70" workbookViewId="0">
      <selection activeCell="Q77" sqref="Q77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193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5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44110</v>
      </c>
      <c r="F5" s="51">
        <v>44110</v>
      </c>
      <c r="G5" s="51">
        <v>44110</v>
      </c>
      <c r="H5" s="51">
        <v>44110</v>
      </c>
      <c r="I5" s="51">
        <v>44110</v>
      </c>
      <c r="J5" s="51">
        <v>44110</v>
      </c>
      <c r="K5" s="51">
        <v>44110</v>
      </c>
      <c r="L5" s="51">
        <v>44111</v>
      </c>
      <c r="M5" s="51">
        <v>44111</v>
      </c>
      <c r="N5" s="51">
        <v>44118</v>
      </c>
      <c r="O5" s="51">
        <v>44118</v>
      </c>
      <c r="P5" s="51">
        <v>44118</v>
      </c>
      <c r="Q5" s="51">
        <v>44118</v>
      </c>
      <c r="R5" s="51">
        <v>44118</v>
      </c>
    </row>
    <row r="6" spans="1:19" ht="18.75" customHeight="1" x14ac:dyDescent="0.15">
      <c r="A6" s="6" t="s">
        <v>18</v>
      </c>
      <c r="B6" s="6"/>
      <c r="C6" s="6"/>
      <c r="D6" s="6"/>
      <c r="E6" s="55">
        <v>0.38472222222222219</v>
      </c>
      <c r="F6" s="55">
        <v>0.50277777777777777</v>
      </c>
      <c r="G6" s="55">
        <v>0.36736111111111108</v>
      </c>
      <c r="H6" s="55">
        <v>0.48055555555555557</v>
      </c>
      <c r="I6" s="55">
        <v>0.45624999999999999</v>
      </c>
      <c r="J6" s="55">
        <v>0.40138888888888885</v>
      </c>
      <c r="K6" s="55">
        <v>0.43611111111111112</v>
      </c>
      <c r="L6" s="55">
        <v>0.40972222222222227</v>
      </c>
      <c r="M6" s="55">
        <v>0.4381944444444445</v>
      </c>
      <c r="N6" s="55">
        <v>0.3840277777777778</v>
      </c>
      <c r="O6" s="55">
        <v>0.41111111111111115</v>
      </c>
      <c r="P6" s="55">
        <v>0.43263888888888885</v>
      </c>
      <c r="Q6" s="55">
        <v>0.44722222222222219</v>
      </c>
      <c r="R6" s="55">
        <v>0.46319444444444446</v>
      </c>
    </row>
    <row r="7" spans="1:19" ht="18.75" customHeight="1" x14ac:dyDescent="0.15">
      <c r="A7" s="6" t="s">
        <v>19</v>
      </c>
      <c r="B7" s="6"/>
      <c r="C7" s="6"/>
      <c r="D7" s="6"/>
      <c r="E7" s="7">
        <v>8.6999999999999993</v>
      </c>
      <c r="F7" s="7">
        <v>6.1</v>
      </c>
      <c r="G7" s="7">
        <v>11.9</v>
      </c>
      <c r="H7" s="7">
        <v>8.1</v>
      </c>
      <c r="I7" s="56">
        <v>10</v>
      </c>
      <c r="J7" s="7">
        <v>18.5</v>
      </c>
      <c r="K7" s="7">
        <v>15.9</v>
      </c>
      <c r="L7" s="56">
        <v>20</v>
      </c>
      <c r="M7" s="7">
        <v>12.8</v>
      </c>
      <c r="N7" s="7">
        <v>9.8000000000000007</v>
      </c>
      <c r="O7" s="56">
        <v>17</v>
      </c>
      <c r="P7" s="56">
        <v>27</v>
      </c>
      <c r="Q7" s="7">
        <v>60.2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600</v>
      </c>
      <c r="F10" s="10">
        <v>400</v>
      </c>
      <c r="G10" s="10">
        <v>500</v>
      </c>
      <c r="H10" s="10">
        <v>300</v>
      </c>
      <c r="I10" s="10">
        <v>450</v>
      </c>
      <c r="J10" s="10">
        <v>800</v>
      </c>
      <c r="K10" s="10">
        <v>700</v>
      </c>
      <c r="L10" s="10">
        <v>300</v>
      </c>
      <c r="M10" s="10">
        <v>150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57.6</v>
      </c>
      <c r="F12" s="16">
        <v>70.400000000000006</v>
      </c>
      <c r="G12" s="16">
        <v>19.200000000000003</v>
      </c>
      <c r="H12" s="16">
        <v>70.400000000000006</v>
      </c>
      <c r="I12" s="16">
        <v>19.200000000000003</v>
      </c>
      <c r="J12" s="16">
        <v>76.800000000000011</v>
      </c>
      <c r="K12" s="16">
        <v>19.200000000000003</v>
      </c>
      <c r="L12" s="16">
        <v>22.400000000000002</v>
      </c>
      <c r="M12" s="16">
        <v>28.8</v>
      </c>
      <c r="N12" s="16">
        <v>83.2</v>
      </c>
      <c r="O12" s="16">
        <v>54.400000000000006</v>
      </c>
      <c r="P12" s="16">
        <v>41.6</v>
      </c>
      <c r="Q12" s="16">
        <v>38.400000000000006</v>
      </c>
      <c r="R12" s="16">
        <v>22.400000000000002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6.4</v>
      </c>
      <c r="F13" s="16"/>
      <c r="G13" s="16"/>
      <c r="H13" s="16"/>
      <c r="I13" s="16"/>
      <c r="J13" s="16">
        <v>1.6</v>
      </c>
      <c r="K13" s="16">
        <v>3.2</v>
      </c>
      <c r="L13" s="16"/>
      <c r="M13" s="16"/>
      <c r="N13" s="16">
        <v>1.6</v>
      </c>
      <c r="O13" s="16"/>
      <c r="P13" s="16"/>
      <c r="Q13" s="16"/>
      <c r="R13" s="16"/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3.2</v>
      </c>
      <c r="F14" s="16">
        <v>3.2</v>
      </c>
      <c r="G14" s="16">
        <v>1.6</v>
      </c>
      <c r="H14" s="16">
        <v>6.4</v>
      </c>
      <c r="I14" s="16">
        <v>3.2</v>
      </c>
      <c r="J14" s="16">
        <v>3.2</v>
      </c>
      <c r="K14" s="16"/>
      <c r="L14" s="16"/>
      <c r="M14" s="16">
        <v>9.6000000000000014</v>
      </c>
      <c r="N14" s="16"/>
      <c r="O14" s="16"/>
      <c r="P14" s="16"/>
      <c r="Q14" s="16"/>
      <c r="R14" s="16"/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/>
      <c r="F15" s="16"/>
      <c r="G15" s="16"/>
      <c r="H15" s="16">
        <v>1.6</v>
      </c>
      <c r="I15" s="16"/>
      <c r="J15" s="16"/>
      <c r="K15" s="16">
        <v>1.6</v>
      </c>
      <c r="L15" s="16">
        <v>1.6</v>
      </c>
      <c r="M15" s="16">
        <v>0.8</v>
      </c>
      <c r="N15" s="16"/>
      <c r="O15" s="16"/>
      <c r="P15" s="16"/>
      <c r="Q15" s="16"/>
      <c r="R15" s="16"/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>
        <v>3.2</v>
      </c>
      <c r="F16" s="16"/>
      <c r="G16" s="16">
        <v>6.4</v>
      </c>
      <c r="H16" s="16">
        <v>3.2</v>
      </c>
      <c r="I16" s="16">
        <v>1.6</v>
      </c>
      <c r="J16" s="16">
        <v>12.8</v>
      </c>
      <c r="K16" s="16"/>
      <c r="L16" s="16">
        <v>0.8</v>
      </c>
      <c r="M16" s="16"/>
      <c r="N16" s="16"/>
      <c r="O16" s="16"/>
      <c r="P16" s="16"/>
      <c r="Q16" s="16"/>
      <c r="R16" s="16"/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5" t="s">
        <v>135</v>
      </c>
      <c r="E17" s="16">
        <v>6.4</v>
      </c>
      <c r="F17" s="16">
        <v>3.2</v>
      </c>
      <c r="G17" s="16"/>
      <c r="H17" s="16"/>
      <c r="I17" s="16">
        <v>3.2</v>
      </c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36</v>
      </c>
      <c r="E18" s="16">
        <v>3.2</v>
      </c>
      <c r="F18" s="16"/>
      <c r="G18" s="16">
        <v>3.2</v>
      </c>
      <c r="H18" s="16">
        <v>1.6</v>
      </c>
      <c r="I18" s="16">
        <v>3.2</v>
      </c>
      <c r="J18" s="16">
        <v>3.2</v>
      </c>
      <c r="K18" s="16"/>
      <c r="L18" s="16">
        <v>1.6</v>
      </c>
      <c r="M18" s="16"/>
      <c r="N18" s="16"/>
      <c r="O18" s="16">
        <v>0.4</v>
      </c>
      <c r="P18" s="16"/>
      <c r="Q18" s="16">
        <v>3.2</v>
      </c>
      <c r="R18" s="16"/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>
        <v>6.4</v>
      </c>
      <c r="F19" s="16"/>
      <c r="G19" s="16"/>
      <c r="H19" s="16"/>
      <c r="I19" s="16"/>
      <c r="J19" s="16"/>
      <c r="K19" s="16"/>
      <c r="L19" s="16"/>
      <c r="M19" s="16"/>
      <c r="N19" s="16"/>
      <c r="O19" s="16">
        <v>0.8</v>
      </c>
      <c r="P19" s="16"/>
      <c r="Q19" s="16"/>
      <c r="R19" s="16"/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19.200000000000003</v>
      </c>
      <c r="F20" s="16">
        <v>12.8</v>
      </c>
      <c r="G20" s="16">
        <v>6.4</v>
      </c>
      <c r="H20" s="16">
        <v>12.8</v>
      </c>
      <c r="I20" s="16"/>
      <c r="J20" s="16">
        <v>12.8</v>
      </c>
      <c r="K20" s="16">
        <v>3.2</v>
      </c>
      <c r="L20" s="16">
        <v>9.6000000000000014</v>
      </c>
      <c r="M20" s="16">
        <v>1.6</v>
      </c>
      <c r="N20" s="16">
        <v>3.2</v>
      </c>
      <c r="O20" s="16">
        <v>4.8000000000000007</v>
      </c>
      <c r="P20" s="16">
        <v>3.2</v>
      </c>
      <c r="Q20" s="16"/>
      <c r="R20" s="16">
        <v>4.8000000000000007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8" t="s">
        <v>185</v>
      </c>
      <c r="E21" s="16">
        <v>12.8</v>
      </c>
      <c r="F21" s="16"/>
      <c r="G21" s="16"/>
      <c r="H21" s="16"/>
      <c r="I21" s="16"/>
      <c r="J21" s="16">
        <v>6.4</v>
      </c>
      <c r="K21" s="16"/>
      <c r="L21" s="16"/>
      <c r="M21" s="16"/>
      <c r="N21" s="16"/>
      <c r="O21" s="16"/>
      <c r="P21" s="16"/>
      <c r="Q21" s="16"/>
      <c r="R21" s="16"/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57" t="s">
        <v>186</v>
      </c>
      <c r="E22" s="16"/>
      <c r="F22" s="16"/>
      <c r="G22" s="16"/>
      <c r="H22" s="16">
        <v>3.2</v>
      </c>
      <c r="I22" s="16"/>
      <c r="J22" s="16"/>
      <c r="K22" s="16"/>
      <c r="L22" s="16"/>
      <c r="M22" s="16"/>
      <c r="N22" s="16"/>
      <c r="O22" s="16"/>
      <c r="P22" s="16">
        <v>0.8</v>
      </c>
      <c r="Q22" s="16"/>
      <c r="R22" s="16"/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5" t="s">
        <v>137</v>
      </c>
      <c r="E23" s="16"/>
      <c r="F23" s="16"/>
      <c r="G23" s="16"/>
      <c r="H23" s="16"/>
      <c r="I23" s="16"/>
      <c r="J23" s="16"/>
      <c r="K23" s="16"/>
      <c r="L23" s="16">
        <v>0.8</v>
      </c>
      <c r="M23" s="16"/>
      <c r="N23" s="16"/>
      <c r="O23" s="16"/>
      <c r="P23" s="16"/>
      <c r="Q23" s="16"/>
      <c r="R23" s="16"/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38</v>
      </c>
      <c r="E24" s="16"/>
      <c r="F24" s="16">
        <v>6.4</v>
      </c>
      <c r="G24" s="16">
        <v>1.6</v>
      </c>
      <c r="H24" s="16"/>
      <c r="I24" s="16">
        <v>6.4</v>
      </c>
      <c r="J24" s="16"/>
      <c r="K24" s="16"/>
      <c r="L24" s="16"/>
      <c r="M24" s="16"/>
      <c r="N24" s="16"/>
      <c r="O24" s="16">
        <v>3.2</v>
      </c>
      <c r="P24" s="16">
        <v>3.2</v>
      </c>
      <c r="Q24" s="16">
        <v>4.8000000000000007</v>
      </c>
      <c r="R24" s="16"/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5" t="s">
        <v>39</v>
      </c>
      <c r="E25" s="16"/>
      <c r="F25" s="16">
        <v>3.2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41</v>
      </c>
      <c r="E26" s="16">
        <v>3.2</v>
      </c>
      <c r="F26" s="16">
        <v>12.8</v>
      </c>
      <c r="G26" s="16">
        <v>6.4</v>
      </c>
      <c r="H26" s="16">
        <v>12.8</v>
      </c>
      <c r="I26" s="16">
        <v>6.4</v>
      </c>
      <c r="J26" s="16"/>
      <c r="K26" s="16">
        <v>6.4</v>
      </c>
      <c r="L26" s="16">
        <v>6.4</v>
      </c>
      <c r="M26" s="16">
        <v>3.2</v>
      </c>
      <c r="N26" s="16"/>
      <c r="O26" s="16"/>
      <c r="P26" s="16"/>
      <c r="Q26" s="16"/>
      <c r="R26" s="16"/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8" t="s">
        <v>42</v>
      </c>
      <c r="E27" s="16">
        <v>25.6</v>
      </c>
      <c r="F27" s="16"/>
      <c r="G27" s="16">
        <v>12.8</v>
      </c>
      <c r="H27" s="16"/>
      <c r="I27" s="16">
        <v>12.8</v>
      </c>
      <c r="J27" s="16">
        <v>6.4</v>
      </c>
      <c r="K27" s="16">
        <v>12.8</v>
      </c>
      <c r="L27" s="16">
        <v>3.2</v>
      </c>
      <c r="M27" s="16"/>
      <c r="N27" s="16"/>
      <c r="O27" s="16"/>
      <c r="P27" s="16">
        <v>0.8</v>
      </c>
      <c r="Q27" s="16"/>
      <c r="R27" s="16"/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5" t="s">
        <v>43</v>
      </c>
      <c r="E28" s="16">
        <v>3.2</v>
      </c>
      <c r="F28" s="16">
        <v>6.4</v>
      </c>
      <c r="G28" s="16"/>
      <c r="H28" s="16"/>
      <c r="I28" s="16">
        <v>1.6</v>
      </c>
      <c r="J28" s="16">
        <v>3.2</v>
      </c>
      <c r="K28" s="16">
        <v>12.8</v>
      </c>
      <c r="L28" s="16">
        <v>3.2</v>
      </c>
      <c r="M28" s="16"/>
      <c r="N28" s="16">
        <v>0.4</v>
      </c>
      <c r="O28" s="16"/>
      <c r="P28" s="16">
        <v>0.4</v>
      </c>
      <c r="Q28" s="16"/>
      <c r="R28" s="16">
        <v>0.8</v>
      </c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139</v>
      </c>
      <c r="E29" s="16"/>
      <c r="F29" s="16"/>
      <c r="G29" s="16"/>
      <c r="H29" s="16">
        <v>1.6</v>
      </c>
      <c r="I29" s="16"/>
      <c r="J29" s="16">
        <v>102.4</v>
      </c>
      <c r="K29" s="16"/>
      <c r="L29" s="16"/>
      <c r="M29" s="16"/>
      <c r="N29" s="16"/>
      <c r="O29" s="16"/>
      <c r="P29" s="16"/>
      <c r="Q29" s="16">
        <v>1.6</v>
      </c>
      <c r="R29" s="16"/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5" t="s">
        <v>47</v>
      </c>
      <c r="E30" s="16"/>
      <c r="F30" s="16">
        <v>3.2</v>
      </c>
      <c r="G30" s="16">
        <v>6.4</v>
      </c>
      <c r="H30" s="16">
        <v>1.6</v>
      </c>
      <c r="I30" s="16">
        <v>6.4</v>
      </c>
      <c r="J30" s="16"/>
      <c r="K30" s="16">
        <v>3.2</v>
      </c>
      <c r="L30" s="16"/>
      <c r="M30" s="16"/>
      <c r="N30" s="16"/>
      <c r="O30" s="16"/>
      <c r="P30" s="16"/>
      <c r="Q30" s="16"/>
      <c r="R30" s="16"/>
      <c r="S30" s="17"/>
    </row>
    <row r="31" spans="1:19" ht="18.75" customHeight="1" x14ac:dyDescent="0.15">
      <c r="A31" s="15">
        <v>20</v>
      </c>
      <c r="B31" s="15" t="s">
        <v>48</v>
      </c>
      <c r="C31" s="15" t="s">
        <v>110</v>
      </c>
      <c r="D31" s="18" t="s">
        <v>172</v>
      </c>
      <c r="E31" s="16">
        <v>3.2</v>
      </c>
      <c r="F31" s="16">
        <v>6.4</v>
      </c>
      <c r="G31" s="16"/>
      <c r="H31" s="16">
        <v>3.2</v>
      </c>
      <c r="I31" s="16"/>
      <c r="J31" s="16"/>
      <c r="K31" s="16">
        <v>1.6</v>
      </c>
      <c r="L31" s="16"/>
      <c r="M31" s="16"/>
      <c r="N31" s="16"/>
      <c r="O31" s="16"/>
      <c r="P31" s="16"/>
      <c r="Q31" s="16">
        <v>0.8</v>
      </c>
      <c r="R31" s="16">
        <v>0.4</v>
      </c>
      <c r="S31" s="17"/>
    </row>
    <row r="32" spans="1:19" ht="18.75" customHeight="1" x14ac:dyDescent="0.15">
      <c r="A32" s="15">
        <v>21</v>
      </c>
      <c r="B32" s="15" t="s">
        <v>48</v>
      </c>
      <c r="C32" s="15" t="s">
        <v>49</v>
      </c>
      <c r="D32" s="18" t="s">
        <v>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>
        <v>0.4</v>
      </c>
      <c r="R32" s="16"/>
      <c r="S32" s="17"/>
    </row>
    <row r="33" spans="1:19" ht="18.75" customHeight="1" x14ac:dyDescent="0.15">
      <c r="A33" s="15">
        <v>22</v>
      </c>
      <c r="B33" s="15" t="s">
        <v>48</v>
      </c>
      <c r="C33" s="15" t="s">
        <v>51</v>
      </c>
      <c r="D33" s="18" t="s">
        <v>52</v>
      </c>
      <c r="E33" s="16">
        <v>6.4</v>
      </c>
      <c r="F33" s="16">
        <v>6.4</v>
      </c>
      <c r="G33" s="16">
        <v>3.2</v>
      </c>
      <c r="H33" s="16">
        <v>12.8</v>
      </c>
      <c r="I33" s="16">
        <v>12.8</v>
      </c>
      <c r="J33" s="16">
        <v>12.8</v>
      </c>
      <c r="K33" s="16">
        <v>6.4</v>
      </c>
      <c r="L33" s="16">
        <v>6.4</v>
      </c>
      <c r="M33" s="16"/>
      <c r="N33" s="16"/>
      <c r="O33" s="16"/>
      <c r="P33" s="16"/>
      <c r="Q33" s="16"/>
      <c r="R33" s="16"/>
      <c r="S33" s="17"/>
    </row>
    <row r="34" spans="1:19" ht="18.75" customHeight="1" x14ac:dyDescent="0.15">
      <c r="A34" s="15">
        <v>23</v>
      </c>
      <c r="B34" s="15" t="s">
        <v>48</v>
      </c>
      <c r="C34" s="15" t="s">
        <v>53</v>
      </c>
      <c r="D34" s="18" t="s">
        <v>54</v>
      </c>
      <c r="E34" s="16"/>
      <c r="F34" s="16"/>
      <c r="G34" s="16">
        <v>3.2</v>
      </c>
      <c r="H34" s="16"/>
      <c r="I34" s="16"/>
      <c r="J34" s="16"/>
      <c r="K34" s="16"/>
      <c r="L34" s="16"/>
      <c r="M34" s="16">
        <v>9.6000000000000014</v>
      </c>
      <c r="N34" s="16"/>
      <c r="O34" s="16"/>
      <c r="P34" s="16"/>
      <c r="Q34" s="16"/>
      <c r="R34" s="16"/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173</v>
      </c>
      <c r="E35" s="16">
        <v>1.6</v>
      </c>
      <c r="F35" s="16">
        <v>19.200000000000003</v>
      </c>
      <c r="G35" s="16">
        <v>70.400000000000006</v>
      </c>
      <c r="H35" s="16">
        <v>32</v>
      </c>
      <c r="I35" s="16">
        <v>89.600000000000009</v>
      </c>
      <c r="J35" s="16">
        <v>140.80000000000001</v>
      </c>
      <c r="K35" s="16">
        <v>147.20000000000002</v>
      </c>
      <c r="L35" s="16">
        <v>76.800000000000011</v>
      </c>
      <c r="M35" s="16">
        <v>67.2</v>
      </c>
      <c r="N35" s="16"/>
      <c r="O35" s="16">
        <v>1.6</v>
      </c>
      <c r="P35" s="16"/>
      <c r="Q35" s="16"/>
      <c r="R35" s="16"/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55</v>
      </c>
      <c r="E36" s="16">
        <v>1152</v>
      </c>
      <c r="F36" s="16">
        <v>3584</v>
      </c>
      <c r="G36" s="16">
        <v>1280</v>
      </c>
      <c r="H36" s="16">
        <v>3686.4</v>
      </c>
      <c r="I36" s="16">
        <v>140.80000000000001</v>
      </c>
      <c r="J36" s="16">
        <v>486.40000000000003</v>
      </c>
      <c r="K36" s="16">
        <v>294.40000000000003</v>
      </c>
      <c r="L36" s="16">
        <v>1817.6000000000001</v>
      </c>
      <c r="M36" s="16">
        <v>2048</v>
      </c>
      <c r="N36" s="16">
        <v>307.20000000000005</v>
      </c>
      <c r="O36" s="16">
        <v>1.6</v>
      </c>
      <c r="P36" s="16">
        <v>27.200000000000003</v>
      </c>
      <c r="Q36" s="16"/>
      <c r="R36" s="16">
        <v>19.200000000000003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5" t="s">
        <v>57</v>
      </c>
      <c r="E37" s="16">
        <v>7142.4000000000005</v>
      </c>
      <c r="F37" s="16">
        <v>1536</v>
      </c>
      <c r="G37" s="16">
        <v>8985.6</v>
      </c>
      <c r="H37" s="16">
        <v>3635.2000000000003</v>
      </c>
      <c r="I37" s="16">
        <v>3046.4</v>
      </c>
      <c r="J37" s="16">
        <v>3993.6000000000004</v>
      </c>
      <c r="K37" s="16">
        <v>2662.4</v>
      </c>
      <c r="L37" s="16">
        <v>614.40000000000009</v>
      </c>
      <c r="M37" s="16">
        <v>704</v>
      </c>
      <c r="N37" s="16">
        <v>8</v>
      </c>
      <c r="O37" s="16">
        <v>1.6</v>
      </c>
      <c r="P37" s="16">
        <v>4.8000000000000007</v>
      </c>
      <c r="Q37" s="16"/>
      <c r="R37" s="16">
        <v>1.6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5" t="s">
        <v>58</v>
      </c>
      <c r="E38" s="16">
        <v>12.8</v>
      </c>
      <c r="F38" s="16">
        <v>12.8</v>
      </c>
      <c r="G38" s="16">
        <v>12.8</v>
      </c>
      <c r="H38" s="16"/>
      <c r="I38" s="16"/>
      <c r="J38" s="16">
        <v>12.8</v>
      </c>
      <c r="K38" s="16">
        <v>6.4</v>
      </c>
      <c r="L38" s="16"/>
      <c r="M38" s="16"/>
      <c r="N38" s="16">
        <v>6.4</v>
      </c>
      <c r="O38" s="16"/>
      <c r="P38" s="16">
        <v>0.8</v>
      </c>
      <c r="Q38" s="16"/>
      <c r="R38" s="16">
        <v>1.6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8" t="s">
        <v>59</v>
      </c>
      <c r="E39" s="16"/>
      <c r="F39" s="16"/>
      <c r="G39" s="16"/>
      <c r="H39" s="16"/>
      <c r="I39" s="16"/>
      <c r="J39" s="16">
        <v>12.8</v>
      </c>
      <c r="K39" s="16"/>
      <c r="L39" s="16"/>
      <c r="M39" s="16"/>
      <c r="N39" s="16">
        <v>3.2</v>
      </c>
      <c r="O39" s="16"/>
      <c r="P39" s="16"/>
      <c r="Q39" s="16"/>
      <c r="R39" s="16"/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189</v>
      </c>
      <c r="E40" s="16">
        <v>3.2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141</v>
      </c>
      <c r="E41" s="16"/>
      <c r="F41" s="16">
        <v>3.2</v>
      </c>
      <c r="G41" s="16"/>
      <c r="H41" s="16"/>
      <c r="I41" s="16"/>
      <c r="J41" s="16"/>
      <c r="K41" s="16">
        <v>1.6</v>
      </c>
      <c r="L41" s="16"/>
      <c r="M41" s="16"/>
      <c r="N41" s="16"/>
      <c r="O41" s="16"/>
      <c r="P41" s="16"/>
      <c r="Q41" s="16"/>
      <c r="R41" s="16"/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8" t="s">
        <v>61</v>
      </c>
      <c r="E42" s="16"/>
      <c r="F42" s="16"/>
      <c r="G42" s="16"/>
      <c r="H42" s="16"/>
      <c r="I42" s="16"/>
      <c r="J42" s="16"/>
      <c r="K42" s="16"/>
      <c r="L42" s="16">
        <v>6.4</v>
      </c>
      <c r="M42" s="16"/>
      <c r="N42" s="16"/>
      <c r="O42" s="16"/>
      <c r="P42" s="16"/>
      <c r="Q42" s="16"/>
      <c r="R42" s="16"/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181</v>
      </c>
      <c r="E43" s="16"/>
      <c r="F43" s="16"/>
      <c r="G43" s="16"/>
      <c r="H43" s="16">
        <v>1.6</v>
      </c>
      <c r="I43" s="16">
        <v>6.4</v>
      </c>
      <c r="J43" s="16">
        <v>1.6</v>
      </c>
      <c r="K43" s="16">
        <v>19.200000000000003</v>
      </c>
      <c r="L43" s="16">
        <v>9.6000000000000014</v>
      </c>
      <c r="M43" s="16"/>
      <c r="N43" s="16"/>
      <c r="O43" s="16"/>
      <c r="P43" s="16"/>
      <c r="Q43" s="16"/>
      <c r="R43" s="16"/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63</v>
      </c>
      <c r="E44" s="16"/>
      <c r="F44" s="16">
        <v>6.4</v>
      </c>
      <c r="G44" s="16"/>
      <c r="H44" s="16"/>
      <c r="I44" s="16"/>
      <c r="J44" s="16">
        <v>12.8</v>
      </c>
      <c r="K44" s="16"/>
      <c r="L44" s="16"/>
      <c r="M44" s="16"/>
      <c r="N44" s="16"/>
      <c r="O44" s="16"/>
      <c r="P44" s="16"/>
      <c r="Q44" s="16"/>
      <c r="R44" s="16"/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165</v>
      </c>
      <c r="E45" s="16">
        <v>1.6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>
        <v>0.4</v>
      </c>
      <c r="R45" s="16"/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64</v>
      </c>
      <c r="E46" s="16">
        <v>1.6</v>
      </c>
      <c r="F46" s="16">
        <v>1.6</v>
      </c>
      <c r="G46" s="16">
        <v>6.4</v>
      </c>
      <c r="H46" s="16"/>
      <c r="I46" s="16">
        <v>1.6</v>
      </c>
      <c r="J46" s="16"/>
      <c r="K46" s="16"/>
      <c r="L46" s="16">
        <v>1.6</v>
      </c>
      <c r="M46" s="16">
        <v>6.4</v>
      </c>
      <c r="N46" s="16">
        <v>0.4</v>
      </c>
      <c r="O46" s="16">
        <v>1.6</v>
      </c>
      <c r="P46" s="16"/>
      <c r="Q46" s="16"/>
      <c r="R46" s="16"/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65</v>
      </c>
      <c r="E47" s="16"/>
      <c r="F47" s="16"/>
      <c r="G47" s="16"/>
      <c r="H47" s="16"/>
      <c r="I47" s="16"/>
      <c r="J47" s="16"/>
      <c r="K47" s="16"/>
      <c r="L47" s="16">
        <v>3.2</v>
      </c>
      <c r="M47" s="16"/>
      <c r="N47" s="16">
        <v>4.8000000000000007</v>
      </c>
      <c r="O47" s="16"/>
      <c r="P47" s="16"/>
      <c r="Q47" s="16">
        <v>3.2</v>
      </c>
      <c r="R47" s="16"/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143</v>
      </c>
      <c r="E48" s="16">
        <v>12.8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66</v>
      </c>
      <c r="E49" s="16"/>
      <c r="F49" s="16"/>
      <c r="G49" s="16"/>
      <c r="H49" s="16"/>
      <c r="I49" s="16"/>
      <c r="J49" s="16"/>
      <c r="K49" s="16"/>
      <c r="L49" s="16"/>
      <c r="M49" s="16"/>
      <c r="N49" s="16">
        <v>3.2</v>
      </c>
      <c r="O49" s="16"/>
      <c r="P49" s="16"/>
      <c r="Q49" s="16"/>
      <c r="R49" s="16"/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144</v>
      </c>
      <c r="E50" s="16"/>
      <c r="F50" s="16"/>
      <c r="G50" s="16"/>
      <c r="H50" s="16"/>
      <c r="I50" s="16">
        <v>32</v>
      </c>
      <c r="J50" s="16">
        <v>25.6</v>
      </c>
      <c r="K50" s="16"/>
      <c r="L50" s="16">
        <v>60.800000000000004</v>
      </c>
      <c r="M50" s="16">
        <v>16</v>
      </c>
      <c r="N50" s="16">
        <v>3.2</v>
      </c>
      <c r="O50" s="16">
        <v>3.2</v>
      </c>
      <c r="P50" s="16"/>
      <c r="Q50" s="16">
        <v>11.200000000000001</v>
      </c>
      <c r="R50" s="16">
        <v>3.2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67</v>
      </c>
      <c r="E51" s="16"/>
      <c r="F51" s="16">
        <v>76.800000000000011</v>
      </c>
      <c r="G51" s="16">
        <v>25.6</v>
      </c>
      <c r="H51" s="16">
        <v>57.6</v>
      </c>
      <c r="I51" s="16">
        <v>25.6</v>
      </c>
      <c r="J51" s="16"/>
      <c r="K51" s="16">
        <v>32</v>
      </c>
      <c r="L51" s="16"/>
      <c r="M51" s="16"/>
      <c r="N51" s="16"/>
      <c r="O51" s="16"/>
      <c r="P51" s="16"/>
      <c r="Q51" s="16"/>
      <c r="R51" s="16"/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167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>
        <v>3.2</v>
      </c>
      <c r="R52" s="16"/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182</v>
      </c>
      <c r="E53" s="16"/>
      <c r="F53" s="16"/>
      <c r="G53" s="16"/>
      <c r="H53" s="16">
        <v>32</v>
      </c>
      <c r="I53" s="16">
        <v>38.400000000000006</v>
      </c>
      <c r="J53" s="16"/>
      <c r="K53" s="16"/>
      <c r="L53" s="16"/>
      <c r="M53" s="16">
        <v>22.400000000000002</v>
      </c>
      <c r="N53" s="16"/>
      <c r="O53" s="16"/>
      <c r="P53" s="16">
        <v>11.200000000000001</v>
      </c>
      <c r="Q53" s="16">
        <v>12.8</v>
      </c>
      <c r="R53" s="16">
        <v>3.2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68</v>
      </c>
      <c r="E54" s="16"/>
      <c r="F54" s="16"/>
      <c r="G54" s="16"/>
      <c r="H54" s="16"/>
      <c r="I54" s="16"/>
      <c r="J54" s="16"/>
      <c r="K54" s="16"/>
      <c r="L54" s="16">
        <v>0.8</v>
      </c>
      <c r="M54" s="16"/>
      <c r="N54" s="16"/>
      <c r="O54" s="16"/>
      <c r="P54" s="16">
        <v>3.2</v>
      </c>
      <c r="Q54" s="16"/>
      <c r="R54" s="16"/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8" t="s">
        <v>69</v>
      </c>
      <c r="E55" s="16"/>
      <c r="F55" s="16"/>
      <c r="G55" s="16"/>
      <c r="H55" s="16"/>
      <c r="I55" s="16"/>
      <c r="J55" s="16"/>
      <c r="K55" s="16"/>
      <c r="L55" s="16">
        <v>51.2</v>
      </c>
      <c r="M55" s="16">
        <v>22.400000000000002</v>
      </c>
      <c r="N55" s="16"/>
      <c r="O55" s="16"/>
      <c r="P55" s="16"/>
      <c r="Q55" s="16"/>
      <c r="R55" s="16"/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70</v>
      </c>
      <c r="E56" s="16">
        <v>25.6</v>
      </c>
      <c r="F56" s="16">
        <v>12.8</v>
      </c>
      <c r="G56" s="16"/>
      <c r="H56" s="16">
        <v>25.6</v>
      </c>
      <c r="I56" s="16">
        <v>19.200000000000003</v>
      </c>
      <c r="J56" s="16">
        <v>44.800000000000004</v>
      </c>
      <c r="K56" s="16">
        <v>25.6</v>
      </c>
      <c r="L56" s="16"/>
      <c r="M56" s="16"/>
      <c r="N56" s="16"/>
      <c r="O56" s="16"/>
      <c r="P56" s="16"/>
      <c r="Q56" s="16"/>
      <c r="R56" s="16"/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8" t="s">
        <v>71</v>
      </c>
      <c r="E57" s="16"/>
      <c r="F57" s="16"/>
      <c r="G57" s="16"/>
      <c r="H57" s="16"/>
      <c r="I57" s="16">
        <v>32</v>
      </c>
      <c r="J57" s="16"/>
      <c r="K57" s="16"/>
      <c r="L57" s="16">
        <v>6.4</v>
      </c>
      <c r="M57" s="16">
        <v>12.8</v>
      </c>
      <c r="N57" s="16">
        <v>8</v>
      </c>
      <c r="O57" s="16">
        <v>4.8000000000000007</v>
      </c>
      <c r="P57" s="16"/>
      <c r="Q57" s="16"/>
      <c r="R57" s="16"/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8" t="s">
        <v>72</v>
      </c>
      <c r="E58" s="16">
        <v>57.6</v>
      </c>
      <c r="F58" s="16">
        <v>44.800000000000004</v>
      </c>
      <c r="G58" s="16"/>
      <c r="H58" s="16">
        <v>32</v>
      </c>
      <c r="I58" s="16">
        <v>64</v>
      </c>
      <c r="J58" s="16">
        <v>51.2</v>
      </c>
      <c r="K58" s="16">
        <v>32</v>
      </c>
      <c r="L58" s="16">
        <v>22.400000000000002</v>
      </c>
      <c r="M58" s="16">
        <v>28.8</v>
      </c>
      <c r="N58" s="16"/>
      <c r="O58" s="16"/>
      <c r="P58" s="16"/>
      <c r="Q58" s="16">
        <v>6.4</v>
      </c>
      <c r="R58" s="16"/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8" t="s">
        <v>73</v>
      </c>
      <c r="E59" s="16">
        <v>57.6</v>
      </c>
      <c r="F59" s="16">
        <v>96</v>
      </c>
      <c r="G59" s="16">
        <v>76.800000000000011</v>
      </c>
      <c r="H59" s="16">
        <v>89.600000000000009</v>
      </c>
      <c r="I59" s="16">
        <v>44.800000000000004</v>
      </c>
      <c r="J59" s="16">
        <v>19.200000000000003</v>
      </c>
      <c r="K59" s="16">
        <v>12.8</v>
      </c>
      <c r="L59" s="16">
        <v>41.6</v>
      </c>
      <c r="M59" s="16">
        <v>16</v>
      </c>
      <c r="N59" s="16">
        <v>4.8000000000000007</v>
      </c>
      <c r="O59" s="16"/>
      <c r="P59" s="16">
        <v>4.8000000000000007</v>
      </c>
      <c r="Q59" s="16"/>
      <c r="R59" s="16"/>
      <c r="S59" s="17"/>
    </row>
    <row r="60" spans="1:19" ht="18.75" customHeight="1" x14ac:dyDescent="0.15">
      <c r="A60" s="15">
        <v>49</v>
      </c>
      <c r="B60" s="15" t="s">
        <v>48</v>
      </c>
      <c r="C60" s="15" t="s">
        <v>53</v>
      </c>
      <c r="D60" s="15" t="s">
        <v>74</v>
      </c>
      <c r="E60" s="16">
        <v>3686.4</v>
      </c>
      <c r="F60" s="16">
        <v>1305.6000000000001</v>
      </c>
      <c r="G60" s="16">
        <v>160</v>
      </c>
      <c r="H60" s="16">
        <v>998.40000000000009</v>
      </c>
      <c r="I60" s="16">
        <v>2457.6000000000004</v>
      </c>
      <c r="J60" s="16">
        <v>1843.2</v>
      </c>
      <c r="K60" s="16">
        <v>2662.4</v>
      </c>
      <c r="L60" s="16">
        <v>563.20000000000005</v>
      </c>
      <c r="M60" s="16">
        <v>166.4</v>
      </c>
      <c r="N60" s="16">
        <v>6.4</v>
      </c>
      <c r="O60" s="16"/>
      <c r="P60" s="16">
        <v>3.2</v>
      </c>
      <c r="Q60" s="16">
        <v>3.2</v>
      </c>
      <c r="R60" s="16"/>
      <c r="S60" s="17"/>
    </row>
    <row r="61" spans="1:19" ht="18.75" customHeight="1" x14ac:dyDescent="0.15">
      <c r="A61" s="15">
        <v>50</v>
      </c>
      <c r="B61" s="15" t="s">
        <v>48</v>
      </c>
      <c r="C61" s="15" t="s">
        <v>53</v>
      </c>
      <c r="D61" s="18" t="s">
        <v>75</v>
      </c>
      <c r="E61" s="16"/>
      <c r="F61" s="16"/>
      <c r="G61" s="16"/>
      <c r="H61" s="16"/>
      <c r="I61" s="16">
        <v>1.6</v>
      </c>
      <c r="J61" s="16"/>
      <c r="K61" s="16"/>
      <c r="L61" s="16"/>
      <c r="M61" s="16"/>
      <c r="N61" s="16">
        <v>0.4</v>
      </c>
      <c r="O61" s="16"/>
      <c r="P61" s="16"/>
      <c r="Q61" s="16"/>
      <c r="R61" s="16"/>
      <c r="S61" s="17"/>
    </row>
    <row r="62" spans="1:19" ht="18.75" customHeight="1" x14ac:dyDescent="0.15">
      <c r="A62" s="15">
        <v>51</v>
      </c>
      <c r="B62" s="15" t="s">
        <v>48</v>
      </c>
      <c r="C62" s="15" t="s">
        <v>53</v>
      </c>
      <c r="D62" s="18" t="s">
        <v>76</v>
      </c>
      <c r="E62" s="16"/>
      <c r="F62" s="16"/>
      <c r="G62" s="16"/>
      <c r="H62" s="16"/>
      <c r="I62" s="16"/>
      <c r="J62" s="16"/>
      <c r="K62" s="16">
        <v>6.4</v>
      </c>
      <c r="L62" s="16"/>
      <c r="M62" s="16"/>
      <c r="N62" s="16"/>
      <c r="O62" s="16"/>
      <c r="P62" s="16"/>
      <c r="Q62" s="16"/>
      <c r="R62" s="16"/>
      <c r="S62" s="17"/>
    </row>
    <row r="63" spans="1:19" ht="18.75" customHeight="1" x14ac:dyDescent="0.15">
      <c r="A63" s="15">
        <v>52</v>
      </c>
      <c r="B63" s="15" t="s">
        <v>48</v>
      </c>
      <c r="C63" s="15" t="s">
        <v>53</v>
      </c>
      <c r="D63" s="18" t="s">
        <v>183</v>
      </c>
      <c r="E63" s="16"/>
      <c r="F63" s="16"/>
      <c r="G63" s="16">
        <v>12.8</v>
      </c>
      <c r="H63" s="16"/>
      <c r="I63" s="16">
        <v>12.8</v>
      </c>
      <c r="J63" s="16"/>
      <c r="K63" s="16">
        <v>25.6</v>
      </c>
      <c r="L63" s="16"/>
      <c r="M63" s="16">
        <v>12.8</v>
      </c>
      <c r="N63" s="16"/>
      <c r="O63" s="16">
        <v>3.2</v>
      </c>
      <c r="P63" s="16"/>
      <c r="Q63" s="16"/>
      <c r="R63" s="16"/>
      <c r="S63" s="17"/>
    </row>
    <row r="64" spans="1:19" ht="18.75" customHeight="1" x14ac:dyDescent="0.15">
      <c r="A64" s="15">
        <v>53</v>
      </c>
      <c r="B64" s="15" t="s">
        <v>48</v>
      </c>
      <c r="C64" s="15" t="s">
        <v>53</v>
      </c>
      <c r="D64" s="18" t="s">
        <v>77</v>
      </c>
      <c r="E64" s="16">
        <v>1408</v>
      </c>
      <c r="F64" s="16">
        <v>147.20000000000002</v>
      </c>
      <c r="G64" s="16">
        <v>147.20000000000002</v>
      </c>
      <c r="H64" s="16">
        <v>742.40000000000009</v>
      </c>
      <c r="I64" s="16">
        <v>332.8</v>
      </c>
      <c r="J64" s="16">
        <v>563.20000000000005</v>
      </c>
      <c r="K64" s="16">
        <v>409.6</v>
      </c>
      <c r="L64" s="16">
        <v>99.2</v>
      </c>
      <c r="M64" s="16">
        <v>44.800000000000004</v>
      </c>
      <c r="N64" s="16">
        <v>3.2</v>
      </c>
      <c r="O64" s="16">
        <v>16</v>
      </c>
      <c r="P64" s="16"/>
      <c r="Q64" s="16">
        <v>20.8</v>
      </c>
      <c r="R64" s="16">
        <v>6.4</v>
      </c>
      <c r="S64" s="17"/>
    </row>
    <row r="65" spans="1:19" ht="18.75" customHeight="1" x14ac:dyDescent="0.15">
      <c r="A65" s="15">
        <v>54</v>
      </c>
      <c r="B65" s="15" t="s">
        <v>48</v>
      </c>
      <c r="C65" s="15" t="s">
        <v>53</v>
      </c>
      <c r="D65" s="18" t="s">
        <v>194</v>
      </c>
      <c r="E65" s="16"/>
      <c r="F65" s="16"/>
      <c r="G65" s="16">
        <v>1.6</v>
      </c>
      <c r="H65" s="16">
        <v>12.8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ht="18.75" customHeight="1" x14ac:dyDescent="0.15">
      <c r="A66" s="15">
        <v>55</v>
      </c>
      <c r="B66" s="15" t="s">
        <v>48</v>
      </c>
      <c r="C66" s="15" t="s">
        <v>53</v>
      </c>
      <c r="D66" s="15" t="s">
        <v>78</v>
      </c>
      <c r="E66" s="16"/>
      <c r="F66" s="16">
        <v>3.2</v>
      </c>
      <c r="G66" s="16"/>
      <c r="H66" s="16">
        <v>19.200000000000003</v>
      </c>
      <c r="I66" s="16">
        <v>19.200000000000003</v>
      </c>
      <c r="J66" s="16">
        <v>19.200000000000003</v>
      </c>
      <c r="K66" s="16">
        <v>6.4</v>
      </c>
      <c r="L66" s="16">
        <v>1.6</v>
      </c>
      <c r="M66" s="16">
        <v>1.6</v>
      </c>
      <c r="N66" s="16"/>
      <c r="O66" s="16"/>
      <c r="P66" s="16"/>
      <c r="Q66" s="16"/>
      <c r="R66" s="16"/>
      <c r="S66" s="17"/>
    </row>
    <row r="67" spans="1:19" ht="18.75" customHeight="1" x14ac:dyDescent="0.15">
      <c r="A67" s="15">
        <v>56</v>
      </c>
      <c r="B67" s="15" t="s">
        <v>48</v>
      </c>
      <c r="C67" s="15" t="s">
        <v>53</v>
      </c>
      <c r="D67" s="15" t="s">
        <v>79</v>
      </c>
      <c r="E67" s="16">
        <v>38.400000000000006</v>
      </c>
      <c r="F67" s="16">
        <v>25.6</v>
      </c>
      <c r="G67" s="16">
        <v>51.2</v>
      </c>
      <c r="H67" s="16">
        <v>25.6</v>
      </c>
      <c r="I67" s="16">
        <v>12.8</v>
      </c>
      <c r="J67" s="16">
        <v>38.400000000000006</v>
      </c>
      <c r="K67" s="16">
        <v>19.200000000000003</v>
      </c>
      <c r="L67" s="16">
        <v>19.200000000000003</v>
      </c>
      <c r="M67" s="16">
        <v>22.400000000000002</v>
      </c>
      <c r="N67" s="16">
        <v>0.8</v>
      </c>
      <c r="O67" s="16"/>
      <c r="P67" s="16"/>
      <c r="Q67" s="16">
        <v>0.8</v>
      </c>
      <c r="R67" s="16"/>
      <c r="S67" s="17"/>
    </row>
    <row r="68" spans="1:19" ht="18.75" customHeight="1" x14ac:dyDescent="0.15">
      <c r="A68" s="15">
        <v>57</v>
      </c>
      <c r="B68" s="15" t="s">
        <v>48</v>
      </c>
      <c r="C68" s="15" t="s">
        <v>53</v>
      </c>
      <c r="D68" s="18" t="s">
        <v>80</v>
      </c>
      <c r="E68" s="16">
        <v>3.2</v>
      </c>
      <c r="F68" s="16">
        <v>6.4</v>
      </c>
      <c r="G68" s="16">
        <v>6.4</v>
      </c>
      <c r="H68" s="16">
        <v>19.200000000000003</v>
      </c>
      <c r="I68" s="16">
        <v>3.2</v>
      </c>
      <c r="J68" s="16">
        <v>32</v>
      </c>
      <c r="K68" s="16">
        <v>6.4</v>
      </c>
      <c r="L68" s="16">
        <v>3.2</v>
      </c>
      <c r="M68" s="16">
        <v>0.8</v>
      </c>
      <c r="N68" s="16"/>
      <c r="O68" s="16">
        <v>0.8</v>
      </c>
      <c r="P68" s="16">
        <v>3.2</v>
      </c>
      <c r="Q68" s="16"/>
      <c r="R68" s="16">
        <v>1.6</v>
      </c>
      <c r="S68" s="17"/>
    </row>
    <row r="69" spans="1:19" ht="18.75" customHeight="1" x14ac:dyDescent="0.15">
      <c r="A69" s="15">
        <v>58</v>
      </c>
      <c r="B69" s="15" t="s">
        <v>48</v>
      </c>
      <c r="C69" s="15" t="s">
        <v>53</v>
      </c>
      <c r="D69" s="15" t="s">
        <v>81</v>
      </c>
      <c r="E69" s="16">
        <v>102.4</v>
      </c>
      <c r="F69" s="16">
        <v>115.2</v>
      </c>
      <c r="G69" s="16">
        <v>96</v>
      </c>
      <c r="H69" s="16">
        <v>44.800000000000004</v>
      </c>
      <c r="I69" s="16">
        <v>76.800000000000011</v>
      </c>
      <c r="J69" s="16">
        <v>108.80000000000001</v>
      </c>
      <c r="K69" s="16">
        <v>96</v>
      </c>
      <c r="L69" s="16">
        <v>70.400000000000006</v>
      </c>
      <c r="M69" s="16">
        <v>51.2</v>
      </c>
      <c r="N69" s="16">
        <v>1.6</v>
      </c>
      <c r="O69" s="16">
        <v>6.4</v>
      </c>
      <c r="P69" s="16">
        <v>12.8</v>
      </c>
      <c r="Q69" s="16">
        <v>9.6000000000000014</v>
      </c>
      <c r="R69" s="16">
        <v>0.8</v>
      </c>
      <c r="S69" s="17"/>
    </row>
    <row r="70" spans="1:19" ht="18.75" customHeight="1" x14ac:dyDescent="0.15">
      <c r="A70" s="15">
        <v>59</v>
      </c>
      <c r="B70" s="15" t="s">
        <v>85</v>
      </c>
      <c r="C70" s="15" t="s">
        <v>86</v>
      </c>
      <c r="D70" s="15" t="s">
        <v>87</v>
      </c>
      <c r="E70" s="16"/>
      <c r="F70" s="16"/>
      <c r="G70" s="16"/>
      <c r="H70" s="16"/>
      <c r="I70" s="16"/>
      <c r="J70" s="16"/>
      <c r="K70" s="16">
        <v>6.4</v>
      </c>
      <c r="L70" s="16">
        <v>0.8</v>
      </c>
      <c r="M70" s="16"/>
      <c r="N70" s="16"/>
      <c r="O70" s="16"/>
      <c r="P70" s="16"/>
      <c r="Q70" s="16"/>
      <c r="R70" s="16"/>
      <c r="S70" s="17"/>
    </row>
    <row r="71" spans="1:19" ht="18.75" customHeight="1" x14ac:dyDescent="0.15">
      <c r="A71" s="15">
        <v>60</v>
      </c>
      <c r="B71" s="15" t="s">
        <v>88</v>
      </c>
      <c r="C71" s="15" t="s">
        <v>89</v>
      </c>
      <c r="D71" s="15" t="s">
        <v>90</v>
      </c>
      <c r="E71" s="16"/>
      <c r="F71" s="16">
        <v>6.4</v>
      </c>
      <c r="G71" s="16">
        <v>3.2</v>
      </c>
      <c r="H71" s="16"/>
      <c r="I71" s="16"/>
      <c r="J71" s="16">
        <v>3.2</v>
      </c>
      <c r="K71" s="16"/>
      <c r="L71" s="16"/>
      <c r="M71" s="16"/>
      <c r="N71" s="16">
        <v>0.8</v>
      </c>
      <c r="O71" s="16">
        <v>3.2</v>
      </c>
      <c r="P71" s="16"/>
      <c r="Q71" s="16">
        <v>1.6</v>
      </c>
      <c r="R71" s="16"/>
      <c r="S71" s="17"/>
    </row>
    <row r="72" spans="1:19" ht="18.75" customHeight="1" x14ac:dyDescent="0.15">
      <c r="A72" s="15">
        <v>61</v>
      </c>
      <c r="B72" s="15" t="s">
        <v>91</v>
      </c>
      <c r="C72" s="15" t="s">
        <v>92</v>
      </c>
      <c r="D72" s="15" t="s">
        <v>93</v>
      </c>
      <c r="E72" s="16">
        <v>19.200000000000003</v>
      </c>
      <c r="F72" s="16">
        <v>12.8</v>
      </c>
      <c r="G72" s="16">
        <v>12.8</v>
      </c>
      <c r="H72" s="16">
        <v>25.6</v>
      </c>
      <c r="I72" s="16">
        <v>12.8</v>
      </c>
      <c r="J72" s="16">
        <v>6.4</v>
      </c>
      <c r="K72" s="16">
        <v>6.4</v>
      </c>
      <c r="L72" s="16">
        <v>12.8</v>
      </c>
      <c r="M72" s="16">
        <v>3.2</v>
      </c>
      <c r="N72" s="16">
        <v>17.600000000000001</v>
      </c>
      <c r="O72" s="16">
        <v>17.600000000000001</v>
      </c>
      <c r="P72" s="16">
        <v>20.8</v>
      </c>
      <c r="Q72" s="16">
        <v>27.200000000000003</v>
      </c>
      <c r="R72" s="16">
        <v>14.4</v>
      </c>
      <c r="S72" s="17"/>
    </row>
    <row r="73" spans="1:19" ht="18.75" customHeight="1" x14ac:dyDescent="0.15">
      <c r="A73" s="15">
        <v>62</v>
      </c>
      <c r="B73" s="15" t="s">
        <v>94</v>
      </c>
      <c r="C73" s="15" t="s">
        <v>95</v>
      </c>
      <c r="D73" s="18" t="s">
        <v>96</v>
      </c>
      <c r="E73" s="16">
        <v>19.200000000000003</v>
      </c>
      <c r="F73" s="16">
        <v>6.4</v>
      </c>
      <c r="G73" s="16">
        <v>12.8</v>
      </c>
      <c r="H73" s="16">
        <v>19.200000000000003</v>
      </c>
      <c r="I73" s="16">
        <v>12.8</v>
      </c>
      <c r="J73" s="16">
        <v>3.2</v>
      </c>
      <c r="K73" s="16">
        <v>12.8</v>
      </c>
      <c r="L73" s="16">
        <v>1.6</v>
      </c>
      <c r="M73" s="16">
        <v>9.6000000000000014</v>
      </c>
      <c r="N73" s="16">
        <v>3.2</v>
      </c>
      <c r="O73" s="16">
        <v>0.8</v>
      </c>
      <c r="P73" s="16"/>
      <c r="Q73" s="16">
        <v>1.6</v>
      </c>
      <c r="R73" s="16"/>
      <c r="S73" s="17"/>
    </row>
    <row r="74" spans="1:19" ht="18.75" customHeight="1" x14ac:dyDescent="0.15">
      <c r="A74" s="15">
        <v>63</v>
      </c>
      <c r="B74" s="15" t="s">
        <v>94</v>
      </c>
      <c r="C74" s="15" t="s">
        <v>97</v>
      </c>
      <c r="D74" s="15" t="s">
        <v>98</v>
      </c>
      <c r="E74" s="16">
        <v>1.6</v>
      </c>
      <c r="F74" s="16"/>
      <c r="G74" s="16">
        <v>3.2</v>
      </c>
      <c r="H74" s="16"/>
      <c r="I74" s="16"/>
      <c r="J74" s="16">
        <v>3.2</v>
      </c>
      <c r="K74" s="16">
        <v>1.6</v>
      </c>
      <c r="L74" s="16">
        <v>0.8</v>
      </c>
      <c r="M74" s="16"/>
      <c r="N74" s="16"/>
      <c r="O74" s="16">
        <v>0.4</v>
      </c>
      <c r="P74" s="16">
        <v>0.8</v>
      </c>
      <c r="Q74" s="16"/>
      <c r="R74" s="16"/>
      <c r="S74" s="17"/>
    </row>
    <row r="75" spans="1:19" ht="18.75" customHeight="1" x14ac:dyDescent="0.15">
      <c r="A75" s="15">
        <v>64</v>
      </c>
      <c r="B75" s="15" t="s">
        <v>94</v>
      </c>
      <c r="C75" s="15" t="s">
        <v>97</v>
      </c>
      <c r="D75" s="15" t="s">
        <v>99</v>
      </c>
      <c r="E75" s="16">
        <v>6.4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</row>
    <row r="76" spans="1:19" ht="18.75" customHeight="1" x14ac:dyDescent="0.15">
      <c r="A76" s="15">
        <v>65</v>
      </c>
      <c r="B76" s="15" t="s">
        <v>94</v>
      </c>
      <c r="C76" s="15" t="s">
        <v>97</v>
      </c>
      <c r="D76" s="15" t="s">
        <v>101</v>
      </c>
      <c r="E76" s="16">
        <v>25.6</v>
      </c>
      <c r="F76" s="16">
        <v>44.800000000000004</v>
      </c>
      <c r="G76" s="16">
        <v>64</v>
      </c>
      <c r="H76" s="16">
        <v>57.6</v>
      </c>
      <c r="I76" s="16">
        <v>12.8</v>
      </c>
      <c r="J76" s="16">
        <v>19.200000000000003</v>
      </c>
      <c r="K76" s="16">
        <v>32</v>
      </c>
      <c r="L76" s="16">
        <v>16</v>
      </c>
      <c r="M76" s="16">
        <v>1.6</v>
      </c>
      <c r="N76" s="16"/>
      <c r="O76" s="16">
        <v>3.2</v>
      </c>
      <c r="P76" s="16">
        <v>1.6</v>
      </c>
      <c r="Q76" s="16">
        <v>6.4</v>
      </c>
      <c r="R76" s="16">
        <v>0.8</v>
      </c>
      <c r="S76" s="17"/>
    </row>
    <row r="77" spans="1:19" ht="18.75" customHeight="1" x14ac:dyDescent="0.15">
      <c r="A77" s="15">
        <v>66</v>
      </c>
      <c r="B77" s="15" t="s">
        <v>94</v>
      </c>
      <c r="C77" s="15" t="s">
        <v>102</v>
      </c>
      <c r="D77" s="15" t="s">
        <v>103</v>
      </c>
      <c r="E77" s="16">
        <v>6.4</v>
      </c>
      <c r="F77" s="16">
        <v>3.2</v>
      </c>
      <c r="G77" s="16">
        <v>6.4</v>
      </c>
      <c r="H77" s="16">
        <v>6.4</v>
      </c>
      <c r="I77" s="16">
        <v>1.6</v>
      </c>
      <c r="J77" s="16">
        <v>12.8</v>
      </c>
      <c r="K77" s="16">
        <v>6.4</v>
      </c>
      <c r="L77" s="16">
        <v>3.2</v>
      </c>
      <c r="M77" s="16">
        <v>3.2</v>
      </c>
      <c r="N77" s="16"/>
      <c r="O77" s="16">
        <v>0.4</v>
      </c>
      <c r="P77" s="16">
        <v>0.4</v>
      </c>
      <c r="Q77" s="16">
        <v>1.6</v>
      </c>
      <c r="R77" s="16"/>
      <c r="S77" s="17"/>
    </row>
    <row r="78" spans="1:19" ht="18.75" customHeight="1" thickBot="1" x14ac:dyDescent="0.2">
      <c r="A78" s="15">
        <v>67</v>
      </c>
      <c r="B78" s="15" t="s">
        <v>104</v>
      </c>
      <c r="C78" s="15" t="s">
        <v>105</v>
      </c>
      <c r="D78" s="15" t="s">
        <v>106</v>
      </c>
      <c r="E78" s="16"/>
      <c r="F78" s="16">
        <v>1.6</v>
      </c>
      <c r="G78" s="16"/>
      <c r="H78" s="16"/>
      <c r="I78" s="16"/>
      <c r="J78" s="16">
        <v>1.6</v>
      </c>
      <c r="K78" s="16">
        <v>1.6</v>
      </c>
      <c r="L78" s="16"/>
      <c r="M78" s="16">
        <v>0.8</v>
      </c>
      <c r="N78" s="16"/>
      <c r="O78" s="16"/>
      <c r="P78" s="16"/>
      <c r="Q78" s="16"/>
      <c r="R78" s="16"/>
      <c r="S78" s="17"/>
    </row>
    <row r="79" spans="1:19" ht="18.75" customHeight="1" thickTop="1" x14ac:dyDescent="0.15">
      <c r="A79" s="19" t="s">
        <v>107</v>
      </c>
      <c r="B79" s="19"/>
      <c r="C79" s="19"/>
      <c r="D79" s="19"/>
      <c r="E79" s="20">
        <f t="shared" ref="E79:R79" si="0">SUM(E12:E78)</f>
        <v>13945.600000000002</v>
      </c>
      <c r="F79" s="20">
        <f t="shared" si="0"/>
        <v>7206.4000000000005</v>
      </c>
      <c r="G79" s="20">
        <f t="shared" si="0"/>
        <v>11105.599999999999</v>
      </c>
      <c r="H79" s="20">
        <f t="shared" si="0"/>
        <v>9694.4000000000033</v>
      </c>
      <c r="I79" s="20">
        <f t="shared" si="0"/>
        <v>6574.4000000000024</v>
      </c>
      <c r="J79" s="20">
        <f t="shared" si="0"/>
        <v>7697.6</v>
      </c>
      <c r="K79" s="20">
        <f t="shared" si="0"/>
        <v>6603.1999999999989</v>
      </c>
      <c r="L79" s="20">
        <f t="shared" si="0"/>
        <v>3560.7999999999997</v>
      </c>
      <c r="M79" s="20">
        <f t="shared" si="0"/>
        <v>3316.0000000000009</v>
      </c>
      <c r="N79" s="20">
        <f t="shared" si="0"/>
        <v>471.59999999999997</v>
      </c>
      <c r="O79" s="20">
        <f t="shared" si="0"/>
        <v>130</v>
      </c>
      <c r="P79" s="20">
        <f t="shared" si="0"/>
        <v>144.80000000000001</v>
      </c>
      <c r="Q79" s="20">
        <f t="shared" si="0"/>
        <v>159.20000000000002</v>
      </c>
      <c r="R79" s="20">
        <f t="shared" si="0"/>
        <v>81.200000000000017</v>
      </c>
    </row>
    <row r="80" spans="1:19" ht="18.75" customHeight="1" x14ac:dyDescent="0.15">
      <c r="A80" s="25" t="s">
        <v>178</v>
      </c>
      <c r="B80" s="26"/>
      <c r="C80" s="23" t="s">
        <v>28</v>
      </c>
      <c r="D80" s="27"/>
      <c r="E80" s="16">
        <f t="shared" ref="E80:R80" si="1">E12</f>
        <v>57.6</v>
      </c>
      <c r="F80" s="16">
        <f t="shared" si="1"/>
        <v>70.400000000000006</v>
      </c>
      <c r="G80" s="16">
        <f t="shared" si="1"/>
        <v>19.200000000000003</v>
      </c>
      <c r="H80" s="16">
        <f t="shared" si="1"/>
        <v>70.400000000000006</v>
      </c>
      <c r="I80" s="16">
        <f t="shared" si="1"/>
        <v>19.200000000000003</v>
      </c>
      <c r="J80" s="16">
        <f t="shared" si="1"/>
        <v>76.800000000000011</v>
      </c>
      <c r="K80" s="16">
        <f t="shared" si="1"/>
        <v>19.200000000000003</v>
      </c>
      <c r="L80" s="16">
        <f t="shared" si="1"/>
        <v>22.400000000000002</v>
      </c>
      <c r="M80" s="16">
        <f t="shared" si="1"/>
        <v>28.8</v>
      </c>
      <c r="N80" s="16">
        <f t="shared" si="1"/>
        <v>83.2</v>
      </c>
      <c r="O80" s="16">
        <f t="shared" si="1"/>
        <v>54.400000000000006</v>
      </c>
      <c r="P80" s="16">
        <f t="shared" si="1"/>
        <v>41.6</v>
      </c>
      <c r="Q80" s="16">
        <f t="shared" si="1"/>
        <v>38.400000000000006</v>
      </c>
      <c r="R80" s="16">
        <f t="shared" si="1"/>
        <v>22.400000000000002</v>
      </c>
    </row>
    <row r="81" spans="1:18" ht="18.75" customHeight="1" x14ac:dyDescent="0.15">
      <c r="A81" s="25"/>
      <c r="B81" s="26"/>
      <c r="C81" s="23" t="s">
        <v>31</v>
      </c>
      <c r="D81" s="27"/>
      <c r="E81" s="16">
        <f t="shared" ref="E81:R81" si="2">SUM(E13:E30)</f>
        <v>92.800000000000026</v>
      </c>
      <c r="F81" s="16">
        <f t="shared" si="2"/>
        <v>51.2</v>
      </c>
      <c r="G81" s="16">
        <f t="shared" si="2"/>
        <v>44.800000000000004</v>
      </c>
      <c r="H81" s="16">
        <f t="shared" si="2"/>
        <v>44.800000000000004</v>
      </c>
      <c r="I81" s="16">
        <f t="shared" si="2"/>
        <v>44.8</v>
      </c>
      <c r="J81" s="16">
        <f t="shared" si="2"/>
        <v>152</v>
      </c>
      <c r="K81" s="16">
        <f t="shared" si="2"/>
        <v>43.2</v>
      </c>
      <c r="L81" s="16">
        <f t="shared" si="2"/>
        <v>27.200000000000003</v>
      </c>
      <c r="M81" s="16">
        <f t="shared" si="2"/>
        <v>15.200000000000003</v>
      </c>
      <c r="N81" s="16">
        <f t="shared" si="2"/>
        <v>5.2000000000000011</v>
      </c>
      <c r="O81" s="16">
        <f t="shared" si="2"/>
        <v>9.2000000000000011</v>
      </c>
      <c r="P81" s="16">
        <f t="shared" si="2"/>
        <v>8.4</v>
      </c>
      <c r="Q81" s="16">
        <f t="shared" si="2"/>
        <v>9.6</v>
      </c>
      <c r="R81" s="16">
        <f t="shared" si="2"/>
        <v>5.6000000000000005</v>
      </c>
    </row>
    <row r="82" spans="1:18" ht="18.75" customHeight="1" x14ac:dyDescent="0.15">
      <c r="A82" s="25"/>
      <c r="B82" s="26"/>
      <c r="C82" s="23" t="s">
        <v>110</v>
      </c>
      <c r="D82" s="27"/>
      <c r="E82" s="16">
        <f t="shared" ref="E82:R82" si="3">E31</f>
        <v>3.2</v>
      </c>
      <c r="F82" s="16">
        <f t="shared" si="3"/>
        <v>6.4</v>
      </c>
      <c r="G82" s="16">
        <f t="shared" si="3"/>
        <v>0</v>
      </c>
      <c r="H82" s="16">
        <f t="shared" si="3"/>
        <v>3.2</v>
      </c>
      <c r="I82" s="16">
        <f t="shared" si="3"/>
        <v>0</v>
      </c>
      <c r="J82" s="16">
        <f t="shared" si="3"/>
        <v>0</v>
      </c>
      <c r="K82" s="16">
        <f t="shared" si="3"/>
        <v>1.6</v>
      </c>
      <c r="L82" s="16">
        <f t="shared" si="3"/>
        <v>0</v>
      </c>
      <c r="M82" s="16">
        <f t="shared" si="3"/>
        <v>0</v>
      </c>
      <c r="N82" s="16">
        <f t="shared" si="3"/>
        <v>0</v>
      </c>
      <c r="O82" s="16">
        <f t="shared" si="3"/>
        <v>0</v>
      </c>
      <c r="P82" s="16">
        <f t="shared" si="3"/>
        <v>0</v>
      </c>
      <c r="Q82" s="16">
        <f t="shared" si="3"/>
        <v>0.8</v>
      </c>
      <c r="R82" s="16">
        <f t="shared" si="3"/>
        <v>0.4</v>
      </c>
    </row>
    <row r="83" spans="1:18" ht="18.75" customHeight="1" x14ac:dyDescent="0.15">
      <c r="A83" s="25"/>
      <c r="B83" s="26"/>
      <c r="C83" s="23" t="s">
        <v>111</v>
      </c>
      <c r="D83" s="27"/>
      <c r="E83" s="16">
        <f t="shared" ref="E83:R84" si="4">SUM(E32:E32)</f>
        <v>0</v>
      </c>
      <c r="F83" s="16">
        <f t="shared" si="4"/>
        <v>0</v>
      </c>
      <c r="G83" s="16">
        <f t="shared" si="4"/>
        <v>0</v>
      </c>
      <c r="H83" s="16">
        <f t="shared" si="4"/>
        <v>0</v>
      </c>
      <c r="I83" s="16">
        <f t="shared" si="4"/>
        <v>0</v>
      </c>
      <c r="J83" s="16">
        <f t="shared" si="4"/>
        <v>0</v>
      </c>
      <c r="K83" s="16">
        <f t="shared" si="4"/>
        <v>0</v>
      </c>
      <c r="L83" s="16">
        <f t="shared" si="4"/>
        <v>0</v>
      </c>
      <c r="M83" s="16">
        <f t="shared" si="4"/>
        <v>0</v>
      </c>
      <c r="N83" s="16">
        <f t="shared" si="4"/>
        <v>0</v>
      </c>
      <c r="O83" s="16">
        <f t="shared" si="4"/>
        <v>0</v>
      </c>
      <c r="P83" s="16">
        <f t="shared" si="4"/>
        <v>0</v>
      </c>
      <c r="Q83" s="16">
        <f t="shared" si="4"/>
        <v>0.4</v>
      </c>
      <c r="R83" s="16">
        <f t="shared" si="4"/>
        <v>0</v>
      </c>
    </row>
    <row r="84" spans="1:18" ht="18.75" customHeight="1" x14ac:dyDescent="0.15">
      <c r="A84" s="25"/>
      <c r="B84" s="26"/>
      <c r="C84" s="23" t="s">
        <v>51</v>
      </c>
      <c r="D84" s="27"/>
      <c r="E84" s="16">
        <f t="shared" si="4"/>
        <v>6.4</v>
      </c>
      <c r="F84" s="16">
        <f t="shared" si="4"/>
        <v>6.4</v>
      </c>
      <c r="G84" s="16">
        <f t="shared" si="4"/>
        <v>3.2</v>
      </c>
      <c r="H84" s="16">
        <f t="shared" si="4"/>
        <v>12.8</v>
      </c>
      <c r="I84" s="16">
        <f t="shared" si="4"/>
        <v>12.8</v>
      </c>
      <c r="J84" s="16">
        <f t="shared" si="4"/>
        <v>12.8</v>
      </c>
      <c r="K84" s="16">
        <f t="shared" si="4"/>
        <v>6.4</v>
      </c>
      <c r="L84" s="16">
        <f t="shared" si="4"/>
        <v>6.4</v>
      </c>
      <c r="M84" s="16">
        <f t="shared" si="4"/>
        <v>0</v>
      </c>
      <c r="N84" s="16">
        <f t="shared" si="4"/>
        <v>0</v>
      </c>
      <c r="O84" s="16">
        <f t="shared" si="4"/>
        <v>0</v>
      </c>
      <c r="P84" s="16">
        <f t="shared" si="4"/>
        <v>0</v>
      </c>
      <c r="Q84" s="16">
        <f t="shared" si="4"/>
        <v>0</v>
      </c>
      <c r="R84" s="16">
        <f t="shared" si="4"/>
        <v>0</v>
      </c>
    </row>
    <row r="85" spans="1:18" ht="18.75" customHeight="1" x14ac:dyDescent="0.15">
      <c r="A85" s="25"/>
      <c r="B85" s="26"/>
      <c r="C85" s="23" t="s">
        <v>53</v>
      </c>
      <c r="D85" s="27"/>
      <c r="E85" s="16">
        <f t="shared" ref="E85:R85" si="5">SUM(E34:E69)</f>
        <v>13707.2</v>
      </c>
      <c r="F85" s="16">
        <f t="shared" si="5"/>
        <v>6996.8</v>
      </c>
      <c r="G85" s="16">
        <f t="shared" si="5"/>
        <v>10936</v>
      </c>
      <c r="H85" s="16">
        <f t="shared" si="5"/>
        <v>9454.4000000000015</v>
      </c>
      <c r="I85" s="16">
        <f t="shared" si="5"/>
        <v>6457.6000000000013</v>
      </c>
      <c r="J85" s="16">
        <f t="shared" si="5"/>
        <v>7406.4000000000005</v>
      </c>
      <c r="K85" s="16">
        <f t="shared" si="5"/>
        <v>6465.5999999999995</v>
      </c>
      <c r="L85" s="16">
        <f t="shared" si="5"/>
        <v>3469.5999999999995</v>
      </c>
      <c r="M85" s="16">
        <f t="shared" si="5"/>
        <v>3253.6000000000013</v>
      </c>
      <c r="N85" s="16">
        <f t="shared" si="5"/>
        <v>361.59999999999997</v>
      </c>
      <c r="O85" s="16">
        <f t="shared" si="5"/>
        <v>40.799999999999997</v>
      </c>
      <c r="P85" s="16">
        <f t="shared" si="5"/>
        <v>71.2</v>
      </c>
      <c r="Q85" s="16">
        <f t="shared" si="5"/>
        <v>71.599999999999994</v>
      </c>
      <c r="R85" s="16">
        <f t="shared" si="5"/>
        <v>37.6</v>
      </c>
    </row>
    <row r="86" spans="1:18" ht="18.75" customHeight="1" x14ac:dyDescent="0.15">
      <c r="A86" s="25"/>
      <c r="B86" s="26"/>
      <c r="C86" s="23" t="s">
        <v>112</v>
      </c>
      <c r="D86" s="27"/>
      <c r="E86" s="16">
        <f t="shared" ref="E86:R86" si="6">SUM(E70)</f>
        <v>0</v>
      </c>
      <c r="F86" s="16">
        <f t="shared" si="6"/>
        <v>0</v>
      </c>
      <c r="G86" s="16">
        <f t="shared" si="6"/>
        <v>0</v>
      </c>
      <c r="H86" s="16">
        <f t="shared" si="6"/>
        <v>0</v>
      </c>
      <c r="I86" s="16">
        <f t="shared" si="6"/>
        <v>0</v>
      </c>
      <c r="J86" s="16">
        <f t="shared" si="6"/>
        <v>0</v>
      </c>
      <c r="K86" s="16">
        <f t="shared" si="6"/>
        <v>6.4</v>
      </c>
      <c r="L86" s="16">
        <f t="shared" si="6"/>
        <v>0.8</v>
      </c>
      <c r="M86" s="16">
        <f t="shared" si="6"/>
        <v>0</v>
      </c>
      <c r="N86" s="16">
        <f t="shared" si="6"/>
        <v>0</v>
      </c>
      <c r="O86" s="16">
        <f t="shared" si="6"/>
        <v>0</v>
      </c>
      <c r="P86" s="16">
        <f t="shared" si="6"/>
        <v>0</v>
      </c>
      <c r="Q86" s="16">
        <f t="shared" si="6"/>
        <v>0</v>
      </c>
      <c r="R86" s="16">
        <f t="shared" si="6"/>
        <v>0</v>
      </c>
    </row>
    <row r="87" spans="1:18" ht="18.75" customHeight="1" x14ac:dyDescent="0.15">
      <c r="A87" s="25"/>
      <c r="B87" s="26"/>
      <c r="C87" s="23" t="s">
        <v>89</v>
      </c>
      <c r="D87" s="27"/>
      <c r="E87" s="16">
        <f t="shared" ref="E87:R88" si="7">SUM(E71)</f>
        <v>0</v>
      </c>
      <c r="F87" s="16">
        <f t="shared" si="7"/>
        <v>6.4</v>
      </c>
      <c r="G87" s="16">
        <f t="shared" si="7"/>
        <v>3.2</v>
      </c>
      <c r="H87" s="16">
        <f t="shared" si="7"/>
        <v>0</v>
      </c>
      <c r="I87" s="16">
        <f t="shared" si="7"/>
        <v>0</v>
      </c>
      <c r="J87" s="16">
        <f t="shared" si="7"/>
        <v>3.2</v>
      </c>
      <c r="K87" s="16">
        <f t="shared" si="7"/>
        <v>0</v>
      </c>
      <c r="L87" s="16">
        <f t="shared" si="7"/>
        <v>0</v>
      </c>
      <c r="M87" s="16">
        <f t="shared" si="7"/>
        <v>0</v>
      </c>
      <c r="N87" s="16">
        <f t="shared" si="7"/>
        <v>0.8</v>
      </c>
      <c r="O87" s="16">
        <f t="shared" si="7"/>
        <v>3.2</v>
      </c>
      <c r="P87" s="16">
        <f t="shared" si="7"/>
        <v>0</v>
      </c>
      <c r="Q87" s="16">
        <f t="shared" si="7"/>
        <v>1.6</v>
      </c>
      <c r="R87" s="16">
        <f t="shared" si="7"/>
        <v>0</v>
      </c>
    </row>
    <row r="88" spans="1:18" ht="18.75" customHeight="1" x14ac:dyDescent="0.15">
      <c r="A88" s="25"/>
      <c r="B88" s="26"/>
      <c r="C88" s="23" t="s">
        <v>114</v>
      </c>
      <c r="D88" s="27"/>
      <c r="E88" s="16">
        <f t="shared" si="7"/>
        <v>19.200000000000003</v>
      </c>
      <c r="F88" s="16">
        <f t="shared" si="7"/>
        <v>12.8</v>
      </c>
      <c r="G88" s="16">
        <f t="shared" si="7"/>
        <v>12.8</v>
      </c>
      <c r="H88" s="16">
        <f t="shared" si="7"/>
        <v>25.6</v>
      </c>
      <c r="I88" s="16">
        <f t="shared" si="7"/>
        <v>12.8</v>
      </c>
      <c r="J88" s="16">
        <f t="shared" si="7"/>
        <v>6.4</v>
      </c>
      <c r="K88" s="16">
        <f t="shared" si="7"/>
        <v>6.4</v>
      </c>
      <c r="L88" s="16">
        <f t="shared" si="7"/>
        <v>12.8</v>
      </c>
      <c r="M88" s="16">
        <f t="shared" si="7"/>
        <v>3.2</v>
      </c>
      <c r="N88" s="16">
        <f t="shared" si="7"/>
        <v>17.600000000000001</v>
      </c>
      <c r="O88" s="16">
        <f t="shared" si="7"/>
        <v>17.600000000000001</v>
      </c>
      <c r="P88" s="16">
        <f t="shared" si="7"/>
        <v>20.8</v>
      </c>
      <c r="Q88" s="16">
        <f t="shared" si="7"/>
        <v>27.200000000000003</v>
      </c>
      <c r="R88" s="16">
        <f t="shared" si="7"/>
        <v>14.4</v>
      </c>
    </row>
    <row r="89" spans="1:18" ht="18.75" customHeight="1" x14ac:dyDescent="0.15">
      <c r="A89" s="25"/>
      <c r="B89" s="26"/>
      <c r="C89" s="23" t="s">
        <v>95</v>
      </c>
      <c r="D89" s="27"/>
      <c r="E89" s="16">
        <f t="shared" ref="E89:R89" si="8">SUM(E73:E73)</f>
        <v>19.200000000000003</v>
      </c>
      <c r="F89" s="16">
        <f t="shared" si="8"/>
        <v>6.4</v>
      </c>
      <c r="G89" s="16">
        <f t="shared" si="8"/>
        <v>12.8</v>
      </c>
      <c r="H89" s="16">
        <f t="shared" si="8"/>
        <v>19.200000000000003</v>
      </c>
      <c r="I89" s="16">
        <f t="shared" si="8"/>
        <v>12.8</v>
      </c>
      <c r="J89" s="16">
        <f t="shared" si="8"/>
        <v>3.2</v>
      </c>
      <c r="K89" s="16">
        <f t="shared" si="8"/>
        <v>12.8</v>
      </c>
      <c r="L89" s="16">
        <f t="shared" si="8"/>
        <v>1.6</v>
      </c>
      <c r="M89" s="16">
        <f t="shared" si="8"/>
        <v>9.6000000000000014</v>
      </c>
      <c r="N89" s="16">
        <f t="shared" si="8"/>
        <v>3.2</v>
      </c>
      <c r="O89" s="16">
        <f t="shared" si="8"/>
        <v>0.8</v>
      </c>
      <c r="P89" s="16">
        <f t="shared" si="8"/>
        <v>0</v>
      </c>
      <c r="Q89" s="16">
        <f t="shared" si="8"/>
        <v>1.6</v>
      </c>
      <c r="R89" s="16">
        <f t="shared" si="8"/>
        <v>0</v>
      </c>
    </row>
    <row r="90" spans="1:18" ht="18.75" customHeight="1" x14ac:dyDescent="0.15">
      <c r="A90" s="25"/>
      <c r="B90" s="26"/>
      <c r="C90" s="23" t="s">
        <v>97</v>
      </c>
      <c r="D90" s="27"/>
      <c r="E90" s="16">
        <f t="shared" ref="E90:R90" si="9">SUM(E74:E76)</f>
        <v>33.6</v>
      </c>
      <c r="F90" s="16">
        <f t="shared" si="9"/>
        <v>44.800000000000004</v>
      </c>
      <c r="G90" s="16">
        <f t="shared" si="9"/>
        <v>67.2</v>
      </c>
      <c r="H90" s="16">
        <f t="shared" si="9"/>
        <v>57.6</v>
      </c>
      <c r="I90" s="16">
        <f t="shared" si="9"/>
        <v>12.8</v>
      </c>
      <c r="J90" s="16">
        <f t="shared" si="9"/>
        <v>22.400000000000002</v>
      </c>
      <c r="K90" s="16">
        <f t="shared" si="9"/>
        <v>33.6</v>
      </c>
      <c r="L90" s="16">
        <f t="shared" si="9"/>
        <v>16.8</v>
      </c>
      <c r="M90" s="16">
        <f t="shared" si="9"/>
        <v>1.6</v>
      </c>
      <c r="N90" s="16">
        <f t="shared" si="9"/>
        <v>0</v>
      </c>
      <c r="O90" s="16">
        <f t="shared" si="9"/>
        <v>3.6</v>
      </c>
      <c r="P90" s="16">
        <f t="shared" si="9"/>
        <v>2.4000000000000004</v>
      </c>
      <c r="Q90" s="16">
        <f t="shared" si="9"/>
        <v>6.4</v>
      </c>
      <c r="R90" s="16">
        <f t="shared" si="9"/>
        <v>0.8</v>
      </c>
    </row>
    <row r="91" spans="1:18" ht="18.75" customHeight="1" x14ac:dyDescent="0.15">
      <c r="A91" s="25"/>
      <c r="B91" s="26"/>
      <c r="C91" s="23" t="s">
        <v>102</v>
      </c>
      <c r="D91" s="27"/>
      <c r="E91" s="16">
        <f t="shared" ref="E91:R91" si="10">SUM(E77)</f>
        <v>6.4</v>
      </c>
      <c r="F91" s="16">
        <f t="shared" si="10"/>
        <v>3.2</v>
      </c>
      <c r="G91" s="16">
        <f t="shared" si="10"/>
        <v>6.4</v>
      </c>
      <c r="H91" s="16">
        <f t="shared" si="10"/>
        <v>6.4</v>
      </c>
      <c r="I91" s="16">
        <f t="shared" si="10"/>
        <v>1.6</v>
      </c>
      <c r="J91" s="16">
        <f t="shared" si="10"/>
        <v>12.8</v>
      </c>
      <c r="K91" s="16">
        <f t="shared" si="10"/>
        <v>6.4</v>
      </c>
      <c r="L91" s="16">
        <f t="shared" si="10"/>
        <v>3.2</v>
      </c>
      <c r="M91" s="16">
        <f t="shared" si="10"/>
        <v>3.2</v>
      </c>
      <c r="N91" s="16">
        <f t="shared" si="10"/>
        <v>0</v>
      </c>
      <c r="O91" s="16">
        <f t="shared" si="10"/>
        <v>0.4</v>
      </c>
      <c r="P91" s="16">
        <f t="shared" si="10"/>
        <v>0.4</v>
      </c>
      <c r="Q91" s="16">
        <f t="shared" si="10"/>
        <v>1.6</v>
      </c>
      <c r="R91" s="16">
        <f t="shared" si="10"/>
        <v>0</v>
      </c>
    </row>
    <row r="92" spans="1:18" ht="18.75" customHeight="1" x14ac:dyDescent="0.15">
      <c r="A92" s="25"/>
      <c r="B92" s="26"/>
      <c r="C92" s="23" t="s">
        <v>105</v>
      </c>
      <c r="D92" s="24"/>
      <c r="E92" s="16">
        <f t="shared" ref="E92:R92" si="11">SUM(E78:E78)</f>
        <v>0</v>
      </c>
      <c r="F92" s="16">
        <f t="shared" si="11"/>
        <v>1.6</v>
      </c>
      <c r="G92" s="16">
        <f t="shared" si="11"/>
        <v>0</v>
      </c>
      <c r="H92" s="16">
        <f t="shared" si="11"/>
        <v>0</v>
      </c>
      <c r="I92" s="16">
        <f t="shared" si="11"/>
        <v>0</v>
      </c>
      <c r="J92" s="16">
        <f t="shared" si="11"/>
        <v>1.6</v>
      </c>
      <c r="K92" s="16">
        <f t="shared" si="11"/>
        <v>1.6</v>
      </c>
      <c r="L92" s="16">
        <f t="shared" si="11"/>
        <v>0</v>
      </c>
      <c r="M92" s="16">
        <f t="shared" si="11"/>
        <v>0.8</v>
      </c>
      <c r="N92" s="16">
        <f t="shared" si="11"/>
        <v>0</v>
      </c>
      <c r="O92" s="16">
        <f t="shared" si="11"/>
        <v>0</v>
      </c>
      <c r="P92" s="16">
        <f t="shared" si="11"/>
        <v>0</v>
      </c>
      <c r="Q92" s="16">
        <f t="shared" si="11"/>
        <v>0</v>
      </c>
      <c r="R92" s="16">
        <f t="shared" si="11"/>
        <v>0</v>
      </c>
    </row>
    <row r="93" spans="1:18" ht="18.75" customHeight="1" x14ac:dyDescent="0.15">
      <c r="A93" s="30" t="s">
        <v>119</v>
      </c>
      <c r="B93" s="30"/>
      <c r="C93" s="31" t="s">
        <v>120</v>
      </c>
      <c r="D93" s="31"/>
      <c r="E93" s="32" t="s">
        <v>121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1:18" ht="18.75" customHeight="1" x14ac:dyDescent="0.15">
      <c r="A94" s="35"/>
      <c r="B94" s="35"/>
      <c r="C94" s="31" t="s">
        <v>122</v>
      </c>
      <c r="D94" s="31"/>
      <c r="E94" s="32" t="s">
        <v>159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1:18" ht="18.75" customHeight="1" x14ac:dyDescent="0.15">
      <c r="A95" s="35"/>
      <c r="B95" s="35"/>
      <c r="C95" s="31" t="s">
        <v>124</v>
      </c>
      <c r="D95" s="31"/>
      <c r="E95" s="32" t="s">
        <v>125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1:18" ht="18.75" customHeight="1" x14ac:dyDescent="0.15">
      <c r="A96" s="36"/>
      <c r="B96" s="36"/>
      <c r="C96" s="31" t="s">
        <v>126</v>
      </c>
      <c r="D96" s="31"/>
      <c r="E96" s="32" t="s">
        <v>127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4"/>
    </row>
    <row r="97" spans="1:18" ht="18.75" customHeight="1" x14ac:dyDescent="0.15">
      <c r="A97" s="38" t="s">
        <v>128</v>
      </c>
      <c r="B97" s="39"/>
      <c r="C97" s="39"/>
      <c r="D97" s="39"/>
      <c r="E97" s="40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2"/>
    </row>
    <row r="98" spans="1:18" ht="18.75" customHeight="1" x14ac:dyDescent="0.15">
      <c r="A98" s="43"/>
      <c r="B98" s="1"/>
      <c r="C98" s="1"/>
      <c r="D98" s="1"/>
      <c r="E98" s="44">
        <f t="shared" ref="E98" si="12">E97*500</f>
        <v>0</v>
      </c>
      <c r="R98" s="45"/>
    </row>
    <row r="99" spans="1:18" ht="18.75" customHeight="1" x14ac:dyDescent="0.15">
      <c r="A99" s="46"/>
      <c r="B99" s="47"/>
      <c r="C99" s="47"/>
      <c r="D99" s="47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50"/>
    </row>
    <row r="100" spans="1:18" x14ac:dyDescent="0.15">
      <c r="A100" s="2" t="s">
        <v>129</v>
      </c>
    </row>
    <row r="101" spans="1:18" x14ac:dyDescent="0.15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15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15">
      <c r="E103" s="17"/>
    </row>
  </sheetData>
  <mergeCells count="27">
    <mergeCell ref="A97:D97"/>
    <mergeCell ref="A98:D98"/>
    <mergeCell ref="A99:D99"/>
    <mergeCell ref="A95:B95"/>
    <mergeCell ref="C95:D95"/>
    <mergeCell ref="E95:R95"/>
    <mergeCell ref="A96:B96"/>
    <mergeCell ref="C96:D96"/>
    <mergeCell ref="E96:R96"/>
    <mergeCell ref="A93:B93"/>
    <mergeCell ref="C93:D93"/>
    <mergeCell ref="E93:R93"/>
    <mergeCell ref="A94:B94"/>
    <mergeCell ref="C94:D94"/>
    <mergeCell ref="E94:R94"/>
    <mergeCell ref="A8:D8"/>
    <mergeCell ref="A9:D9"/>
    <mergeCell ref="A10:D10"/>
    <mergeCell ref="E11:R11"/>
    <mergeCell ref="A79:D79"/>
    <mergeCell ref="A80:B92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12"/>
  <sheetViews>
    <sheetView showZeros="0" zoomScale="70" zoomScaleNormal="70" zoomScaleSheetLayoutView="70" workbookViewId="0">
      <selection activeCell="G26" sqref="G26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8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8.75" customHeight="1" x14ac:dyDescent="0.15">
      <c r="A3" s="3" t="s">
        <v>195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8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131</v>
      </c>
      <c r="P4" s="7" t="s">
        <v>132</v>
      </c>
      <c r="Q4" s="7" t="s">
        <v>133</v>
      </c>
      <c r="R4" s="7" t="s">
        <v>16</v>
      </c>
    </row>
    <row r="5" spans="1:18" ht="18.75" customHeight="1" x14ac:dyDescent="0.15">
      <c r="A5" s="6" t="s">
        <v>17</v>
      </c>
      <c r="B5" s="6"/>
      <c r="C5" s="6"/>
      <c r="D5" s="6"/>
      <c r="E5" s="51">
        <v>44152</v>
      </c>
      <c r="F5" s="51">
        <v>44152</v>
      </c>
      <c r="G5" s="51">
        <v>44152</v>
      </c>
      <c r="H5" s="51">
        <v>44152</v>
      </c>
      <c r="I5" s="51">
        <v>44152</v>
      </c>
      <c r="J5" s="51">
        <v>44152</v>
      </c>
      <c r="K5" s="51">
        <v>44152</v>
      </c>
      <c r="L5" s="51">
        <v>44139</v>
      </c>
      <c r="M5" s="51">
        <v>44139</v>
      </c>
      <c r="N5" s="51">
        <v>44140</v>
      </c>
      <c r="O5" s="51">
        <v>44140</v>
      </c>
      <c r="P5" s="51">
        <v>44140</v>
      </c>
      <c r="Q5" s="51">
        <v>44140</v>
      </c>
      <c r="R5" s="51">
        <v>44140</v>
      </c>
    </row>
    <row r="6" spans="1:18" ht="18.75" customHeight="1" x14ac:dyDescent="0.15">
      <c r="A6" s="6" t="s">
        <v>18</v>
      </c>
      <c r="B6" s="6"/>
      <c r="C6" s="6"/>
      <c r="D6" s="6"/>
      <c r="E6" s="55">
        <v>0.39305555555555555</v>
      </c>
      <c r="F6" s="55">
        <v>0.52986111111111112</v>
      </c>
      <c r="G6" s="55">
        <v>0.37291666666666662</v>
      </c>
      <c r="H6" s="55">
        <v>0.50624999999999998</v>
      </c>
      <c r="I6" s="55">
        <v>0.48055555555555557</v>
      </c>
      <c r="J6" s="55">
        <v>0.41111111111111115</v>
      </c>
      <c r="K6" s="55">
        <v>0.45902777777777781</v>
      </c>
      <c r="L6" s="55">
        <v>0.41875000000000001</v>
      </c>
      <c r="M6" s="55">
        <v>0.45</v>
      </c>
      <c r="N6" s="55">
        <v>0.3833333333333333</v>
      </c>
      <c r="O6" s="55">
        <v>0.40902777777777777</v>
      </c>
      <c r="P6" s="55">
        <v>0.43402777777777773</v>
      </c>
      <c r="Q6" s="55">
        <v>0.44861111111111113</v>
      </c>
      <c r="R6" s="55">
        <v>0.46597222222222223</v>
      </c>
    </row>
    <row r="7" spans="1:18" ht="18.75" customHeight="1" x14ac:dyDescent="0.15">
      <c r="A7" s="6" t="s">
        <v>19</v>
      </c>
      <c r="B7" s="6"/>
      <c r="C7" s="6"/>
      <c r="D7" s="6"/>
      <c r="E7" s="7">
        <v>8.4</v>
      </c>
      <c r="F7" s="56">
        <v>6</v>
      </c>
      <c r="G7" s="7">
        <v>11.8</v>
      </c>
      <c r="H7" s="7">
        <v>7.9</v>
      </c>
      <c r="I7" s="7">
        <v>9.6999999999999993</v>
      </c>
      <c r="J7" s="7">
        <v>18.5</v>
      </c>
      <c r="K7" s="7">
        <v>15.7</v>
      </c>
      <c r="L7" s="7">
        <v>20.3</v>
      </c>
      <c r="M7" s="7">
        <v>13.3</v>
      </c>
      <c r="N7" s="56">
        <v>11</v>
      </c>
      <c r="O7" s="56">
        <v>23</v>
      </c>
      <c r="P7" s="7">
        <v>29.2</v>
      </c>
      <c r="Q7" s="56">
        <v>28</v>
      </c>
      <c r="R7" s="7" t="s">
        <v>180</v>
      </c>
    </row>
    <row r="8" spans="1:18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8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8" ht="18.75" customHeight="1" thickBot="1" x14ac:dyDescent="0.2">
      <c r="A10" s="9" t="s">
        <v>22</v>
      </c>
      <c r="B10" s="9"/>
      <c r="C10" s="9"/>
      <c r="D10" s="9"/>
      <c r="E10" s="10">
        <v>50</v>
      </c>
      <c r="F10" s="10">
        <v>50</v>
      </c>
      <c r="G10" s="10">
        <v>50</v>
      </c>
      <c r="H10" s="10">
        <v>50</v>
      </c>
      <c r="I10" s="10">
        <v>50</v>
      </c>
      <c r="J10" s="10">
        <v>50</v>
      </c>
      <c r="K10" s="10">
        <v>50</v>
      </c>
      <c r="L10" s="10">
        <v>50</v>
      </c>
      <c r="M10" s="10">
        <v>50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8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8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1177.6000000000001</v>
      </c>
      <c r="F12" s="16">
        <v>41.6</v>
      </c>
      <c r="G12" s="16">
        <v>83.2</v>
      </c>
      <c r="H12" s="16">
        <v>576</v>
      </c>
      <c r="I12" s="16">
        <v>54.400000000000006</v>
      </c>
      <c r="J12" s="16">
        <v>550.4</v>
      </c>
      <c r="K12" s="16">
        <v>89.600000000000009</v>
      </c>
      <c r="L12" s="16">
        <v>22.400000000000002</v>
      </c>
      <c r="M12" s="16">
        <v>54.400000000000006</v>
      </c>
      <c r="N12" s="16">
        <v>108.80000000000001</v>
      </c>
      <c r="O12" s="16">
        <v>44.800000000000004</v>
      </c>
      <c r="P12" s="16">
        <v>35.200000000000003</v>
      </c>
      <c r="Q12" s="16">
        <v>44.800000000000004</v>
      </c>
      <c r="R12" s="16">
        <v>11.200000000000001</v>
      </c>
    </row>
    <row r="13" spans="1:18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57.6</v>
      </c>
      <c r="F13" s="16">
        <v>1.6</v>
      </c>
      <c r="G13" s="16">
        <v>6.4</v>
      </c>
      <c r="H13" s="16">
        <v>12.8</v>
      </c>
      <c r="I13" s="16">
        <v>12.8</v>
      </c>
      <c r="J13" s="16">
        <v>9.6000000000000014</v>
      </c>
      <c r="K13" s="16">
        <v>0.8</v>
      </c>
      <c r="L13" s="16">
        <v>6.4</v>
      </c>
      <c r="M13" s="16">
        <v>1.6</v>
      </c>
      <c r="N13" s="16">
        <v>0.8</v>
      </c>
      <c r="O13" s="16"/>
      <c r="P13" s="16"/>
      <c r="Q13" s="16"/>
      <c r="R13" s="16"/>
    </row>
    <row r="14" spans="1:18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/>
      <c r="F14" s="16"/>
      <c r="G14" s="16"/>
      <c r="H14" s="16"/>
      <c r="I14" s="16"/>
      <c r="J14" s="16">
        <v>1.6</v>
      </c>
      <c r="K14" s="16"/>
      <c r="L14" s="16"/>
      <c r="M14" s="16"/>
      <c r="N14" s="16"/>
      <c r="O14" s="16"/>
      <c r="P14" s="16"/>
      <c r="Q14" s="16"/>
      <c r="R14" s="16"/>
    </row>
    <row r="15" spans="1:18" ht="18.75" customHeight="1" x14ac:dyDescent="0.15">
      <c r="A15" s="15">
        <v>4</v>
      </c>
      <c r="B15" s="15" t="s">
        <v>30</v>
      </c>
      <c r="C15" s="15" t="s">
        <v>31</v>
      </c>
      <c r="D15" s="18" t="s">
        <v>196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0.8</v>
      </c>
      <c r="P15" s="16"/>
      <c r="Q15" s="16"/>
      <c r="R15" s="16"/>
    </row>
    <row r="16" spans="1:18" ht="18.75" customHeight="1" x14ac:dyDescent="0.15">
      <c r="A16" s="15">
        <v>5</v>
      </c>
      <c r="B16" s="15" t="s">
        <v>30</v>
      </c>
      <c r="C16" s="15" t="s">
        <v>31</v>
      </c>
      <c r="D16" s="18" t="s">
        <v>33</v>
      </c>
      <c r="E16" s="16">
        <v>6.4</v>
      </c>
      <c r="F16" s="16">
        <v>3.2</v>
      </c>
      <c r="G16" s="16"/>
      <c r="H16" s="16">
        <v>1.6</v>
      </c>
      <c r="I16" s="16">
        <v>1.6</v>
      </c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8.75" customHeight="1" x14ac:dyDescent="0.15">
      <c r="A17" s="15">
        <v>6</v>
      </c>
      <c r="B17" s="15" t="s">
        <v>30</v>
      </c>
      <c r="C17" s="15" t="s">
        <v>31</v>
      </c>
      <c r="D17" s="18" t="s">
        <v>34</v>
      </c>
      <c r="E17" s="16">
        <v>12.8</v>
      </c>
      <c r="F17" s="16"/>
      <c r="G17" s="16">
        <v>1.6</v>
      </c>
      <c r="H17" s="16">
        <v>6.4</v>
      </c>
      <c r="I17" s="16">
        <v>0.8</v>
      </c>
      <c r="J17" s="16">
        <v>0.8</v>
      </c>
      <c r="K17" s="16">
        <v>1.6</v>
      </c>
      <c r="L17" s="16"/>
      <c r="M17" s="16"/>
      <c r="N17" s="16"/>
      <c r="O17" s="16"/>
      <c r="P17" s="16"/>
      <c r="Q17" s="16"/>
      <c r="R17" s="16"/>
    </row>
    <row r="18" spans="1:18" ht="18.75" customHeight="1" x14ac:dyDescent="0.15">
      <c r="A18" s="15">
        <v>7</v>
      </c>
      <c r="B18" s="15" t="s">
        <v>30</v>
      </c>
      <c r="C18" s="15" t="s">
        <v>31</v>
      </c>
      <c r="D18" s="18" t="s">
        <v>35</v>
      </c>
      <c r="E18" s="16"/>
      <c r="F18" s="16"/>
      <c r="G18" s="16"/>
      <c r="H18" s="16">
        <v>0.8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8.75" customHeight="1" x14ac:dyDescent="0.15">
      <c r="A19" s="15">
        <v>8</v>
      </c>
      <c r="B19" s="15" t="s">
        <v>30</v>
      </c>
      <c r="C19" s="15" t="s">
        <v>31</v>
      </c>
      <c r="D19" s="18" t="s">
        <v>197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v>0.8</v>
      </c>
    </row>
    <row r="20" spans="1:18" ht="18.75" customHeight="1" x14ac:dyDescent="0.15">
      <c r="A20" s="15">
        <v>9</v>
      </c>
      <c r="B20" s="15" t="s">
        <v>30</v>
      </c>
      <c r="C20" s="15" t="s">
        <v>31</v>
      </c>
      <c r="D20" s="18" t="s">
        <v>36</v>
      </c>
      <c r="E20" s="16">
        <v>1.6</v>
      </c>
      <c r="F20" s="16"/>
      <c r="G20" s="16"/>
      <c r="H20" s="16"/>
      <c r="I20" s="16"/>
      <c r="J20" s="16"/>
      <c r="K20" s="16">
        <v>0.8</v>
      </c>
      <c r="L20" s="16">
        <v>6.4</v>
      </c>
      <c r="M20" s="16"/>
      <c r="N20" s="16">
        <v>0.8</v>
      </c>
      <c r="O20" s="16"/>
      <c r="P20" s="16"/>
      <c r="Q20" s="16"/>
      <c r="R20" s="16"/>
    </row>
    <row r="21" spans="1:18" ht="18.75" customHeight="1" x14ac:dyDescent="0.15">
      <c r="A21" s="15">
        <v>10</v>
      </c>
      <c r="B21" s="15" t="s">
        <v>30</v>
      </c>
      <c r="C21" s="15" t="s">
        <v>31</v>
      </c>
      <c r="D21" s="15" t="s">
        <v>136</v>
      </c>
      <c r="E21" s="16"/>
      <c r="F21" s="16"/>
      <c r="G21" s="16"/>
      <c r="H21" s="16"/>
      <c r="I21" s="16"/>
      <c r="J21" s="16"/>
      <c r="K21" s="16"/>
      <c r="L21" s="16"/>
      <c r="M21" s="16">
        <v>1.6</v>
      </c>
      <c r="N21" s="16"/>
      <c r="O21" s="16"/>
      <c r="P21" s="16"/>
      <c r="Q21" s="16"/>
      <c r="R21" s="16">
        <v>1.6</v>
      </c>
    </row>
    <row r="22" spans="1:18" ht="18.75" customHeight="1" x14ac:dyDescent="0.15">
      <c r="A22" s="15">
        <v>11</v>
      </c>
      <c r="B22" s="15" t="s">
        <v>30</v>
      </c>
      <c r="C22" s="15" t="s">
        <v>31</v>
      </c>
      <c r="D22" s="15" t="s">
        <v>37</v>
      </c>
      <c r="E22" s="16">
        <v>44.800000000000004</v>
      </c>
      <c r="F22" s="16">
        <v>12.8</v>
      </c>
      <c r="G22" s="16">
        <v>6.4</v>
      </c>
      <c r="H22" s="16">
        <v>16</v>
      </c>
      <c r="I22" s="16"/>
      <c r="J22" s="16">
        <v>16</v>
      </c>
      <c r="K22" s="16">
        <v>9.6000000000000014</v>
      </c>
      <c r="L22" s="16">
        <v>12.8</v>
      </c>
      <c r="M22" s="16">
        <v>19.200000000000003</v>
      </c>
      <c r="N22" s="16">
        <v>6.4</v>
      </c>
      <c r="O22" s="16">
        <v>1.6</v>
      </c>
      <c r="P22" s="16">
        <v>4.8000000000000007</v>
      </c>
      <c r="Q22" s="16"/>
      <c r="R22" s="16"/>
    </row>
    <row r="23" spans="1:18" ht="18.75" customHeight="1" x14ac:dyDescent="0.15">
      <c r="A23" s="15">
        <v>12</v>
      </c>
      <c r="B23" s="15" t="s">
        <v>30</v>
      </c>
      <c r="C23" s="15" t="s">
        <v>31</v>
      </c>
      <c r="D23" s="18" t="s">
        <v>185</v>
      </c>
      <c r="E23" s="16">
        <v>96</v>
      </c>
      <c r="F23" s="16"/>
      <c r="G23" s="16"/>
      <c r="H23" s="16"/>
      <c r="I23" s="16">
        <v>16</v>
      </c>
      <c r="J23" s="16">
        <v>89.600000000000009</v>
      </c>
      <c r="K23" s="16"/>
      <c r="L23" s="16"/>
      <c r="M23" s="16"/>
      <c r="N23" s="16"/>
      <c r="O23" s="16"/>
      <c r="P23" s="16"/>
      <c r="Q23" s="16"/>
      <c r="R23" s="16"/>
    </row>
    <row r="24" spans="1:18" ht="18.75" customHeight="1" x14ac:dyDescent="0.15">
      <c r="A24" s="15">
        <v>13</v>
      </c>
      <c r="B24" s="15" t="s">
        <v>30</v>
      </c>
      <c r="C24" s="15" t="s">
        <v>31</v>
      </c>
      <c r="D24" s="57" t="s">
        <v>186</v>
      </c>
      <c r="E24" s="16"/>
      <c r="F24" s="16"/>
      <c r="G24" s="16"/>
      <c r="H24" s="16"/>
      <c r="I24" s="16"/>
      <c r="J24" s="16"/>
      <c r="K24" s="16"/>
      <c r="L24" s="16">
        <v>3.2</v>
      </c>
      <c r="M24" s="16"/>
      <c r="N24" s="16"/>
      <c r="O24" s="16"/>
      <c r="P24" s="16"/>
      <c r="Q24" s="16"/>
      <c r="R24" s="16"/>
    </row>
    <row r="25" spans="1:18" ht="18.75" customHeight="1" x14ac:dyDescent="0.15">
      <c r="A25" s="15">
        <v>14</v>
      </c>
      <c r="B25" s="15" t="s">
        <v>30</v>
      </c>
      <c r="C25" s="15" t="s">
        <v>31</v>
      </c>
      <c r="D25" s="15" t="s">
        <v>38</v>
      </c>
      <c r="E25" s="16">
        <v>12.8</v>
      </c>
      <c r="F25" s="16"/>
      <c r="G25" s="16"/>
      <c r="H25" s="16"/>
      <c r="I25" s="16"/>
      <c r="J25" s="16"/>
      <c r="K25" s="16"/>
      <c r="L25" s="16">
        <v>3.2</v>
      </c>
      <c r="M25" s="16"/>
      <c r="N25" s="16"/>
      <c r="O25" s="16"/>
      <c r="P25" s="16"/>
      <c r="Q25" s="16"/>
      <c r="R25" s="16"/>
    </row>
    <row r="26" spans="1:18" ht="18.75" customHeight="1" x14ac:dyDescent="0.15">
      <c r="A26" s="15">
        <v>15</v>
      </c>
      <c r="B26" s="15" t="s">
        <v>30</v>
      </c>
      <c r="C26" s="15" t="s">
        <v>31</v>
      </c>
      <c r="D26" s="18" t="s">
        <v>138</v>
      </c>
      <c r="E26" s="16">
        <v>3.2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8.75" customHeight="1" x14ac:dyDescent="0.15">
      <c r="A27" s="15">
        <v>16</v>
      </c>
      <c r="B27" s="15" t="s">
        <v>30</v>
      </c>
      <c r="C27" s="15" t="s">
        <v>31</v>
      </c>
      <c r="D27" s="15" t="s">
        <v>39</v>
      </c>
      <c r="E27" s="16"/>
      <c r="F27" s="16">
        <v>1.6</v>
      </c>
      <c r="G27" s="16"/>
      <c r="H27" s="16">
        <v>0.8</v>
      </c>
      <c r="I27" s="16"/>
      <c r="J27" s="16"/>
      <c r="K27" s="16"/>
      <c r="L27" s="16"/>
      <c r="M27" s="16"/>
      <c r="N27" s="16"/>
      <c r="O27" s="16"/>
      <c r="P27" s="16"/>
      <c r="Q27" s="16"/>
      <c r="R27" s="16">
        <v>0.4</v>
      </c>
    </row>
    <row r="28" spans="1:18" ht="18.75" customHeight="1" x14ac:dyDescent="0.15">
      <c r="A28" s="15">
        <v>17</v>
      </c>
      <c r="B28" s="15" t="s">
        <v>30</v>
      </c>
      <c r="C28" s="15" t="s">
        <v>31</v>
      </c>
      <c r="D28" s="15" t="s">
        <v>41</v>
      </c>
      <c r="E28" s="16">
        <v>12.8</v>
      </c>
      <c r="F28" s="16"/>
      <c r="G28" s="16"/>
      <c r="H28" s="16"/>
      <c r="I28" s="16">
        <v>1.6</v>
      </c>
      <c r="J28" s="16">
        <v>19.200000000000003</v>
      </c>
      <c r="K28" s="16">
        <v>9.6000000000000014</v>
      </c>
      <c r="L28" s="16"/>
      <c r="M28" s="16"/>
      <c r="N28" s="16">
        <v>4.8000000000000007</v>
      </c>
      <c r="O28" s="16">
        <v>1.6</v>
      </c>
      <c r="P28" s="16">
        <v>4.8000000000000007</v>
      </c>
      <c r="Q28" s="16">
        <v>3.2</v>
      </c>
      <c r="R28" s="16">
        <v>3.2</v>
      </c>
    </row>
    <row r="29" spans="1:18" ht="18.75" customHeight="1" x14ac:dyDescent="0.15">
      <c r="A29" s="15">
        <v>18</v>
      </c>
      <c r="B29" s="15" t="s">
        <v>30</v>
      </c>
      <c r="C29" s="15" t="s">
        <v>31</v>
      </c>
      <c r="D29" s="18" t="s">
        <v>42</v>
      </c>
      <c r="E29" s="16"/>
      <c r="F29" s="16"/>
      <c r="G29" s="16"/>
      <c r="H29" s="16"/>
      <c r="I29" s="16"/>
      <c r="J29" s="16"/>
      <c r="K29" s="16"/>
      <c r="L29" s="16">
        <v>1.6</v>
      </c>
      <c r="M29" s="16"/>
      <c r="N29" s="16">
        <v>0.8</v>
      </c>
      <c r="O29" s="16"/>
      <c r="P29" s="16"/>
      <c r="Q29" s="16"/>
      <c r="R29" s="16"/>
    </row>
    <row r="30" spans="1:18" ht="18.75" customHeight="1" x14ac:dyDescent="0.15">
      <c r="A30" s="15">
        <v>19</v>
      </c>
      <c r="B30" s="15" t="s">
        <v>30</v>
      </c>
      <c r="C30" s="15" t="s">
        <v>31</v>
      </c>
      <c r="D30" s="18" t="s">
        <v>198</v>
      </c>
      <c r="E30" s="16"/>
      <c r="F30" s="16">
        <v>1.6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8.75" customHeight="1" x14ac:dyDescent="0.15">
      <c r="A31" s="15">
        <v>20</v>
      </c>
      <c r="B31" s="15" t="s">
        <v>30</v>
      </c>
      <c r="C31" s="15" t="s">
        <v>31</v>
      </c>
      <c r="D31" s="15" t="s">
        <v>43</v>
      </c>
      <c r="E31" s="16"/>
      <c r="F31" s="16">
        <v>3.2</v>
      </c>
      <c r="G31" s="16"/>
      <c r="H31" s="16">
        <v>1.6</v>
      </c>
      <c r="I31" s="16">
        <v>1.6</v>
      </c>
      <c r="J31" s="16">
        <v>3.2</v>
      </c>
      <c r="K31" s="16"/>
      <c r="L31" s="16">
        <v>0.8</v>
      </c>
      <c r="M31" s="16">
        <v>1.6</v>
      </c>
      <c r="N31" s="16"/>
      <c r="O31" s="16">
        <v>0.8</v>
      </c>
      <c r="P31" s="16">
        <v>1.6</v>
      </c>
      <c r="Q31" s="16"/>
      <c r="R31" s="16">
        <v>1.6</v>
      </c>
    </row>
    <row r="32" spans="1:18" ht="18.75" customHeight="1" x14ac:dyDescent="0.15">
      <c r="A32" s="15">
        <v>21</v>
      </c>
      <c r="B32" s="15" t="s">
        <v>30</v>
      </c>
      <c r="C32" s="15" t="s">
        <v>31</v>
      </c>
      <c r="D32" s="15" t="s">
        <v>45</v>
      </c>
      <c r="E32" s="16">
        <v>25.6</v>
      </c>
      <c r="F32" s="16">
        <v>6.4</v>
      </c>
      <c r="G32" s="16">
        <v>1.6</v>
      </c>
      <c r="H32" s="16">
        <v>22.400000000000002</v>
      </c>
      <c r="I32" s="16">
        <v>0.8</v>
      </c>
      <c r="J32" s="16">
        <v>1.6</v>
      </c>
      <c r="K32" s="16"/>
      <c r="L32" s="16"/>
      <c r="M32" s="16"/>
      <c r="N32" s="16"/>
      <c r="O32" s="16"/>
      <c r="P32" s="16"/>
      <c r="Q32" s="16"/>
      <c r="R32" s="16"/>
    </row>
    <row r="33" spans="1:18" ht="18.75" customHeight="1" x14ac:dyDescent="0.15">
      <c r="A33" s="15">
        <v>22</v>
      </c>
      <c r="B33" s="15" t="s">
        <v>30</v>
      </c>
      <c r="C33" s="15" t="s">
        <v>31</v>
      </c>
      <c r="D33" s="18" t="s">
        <v>139</v>
      </c>
      <c r="E33" s="16">
        <v>38.400000000000006</v>
      </c>
      <c r="F33" s="16">
        <v>1.6</v>
      </c>
      <c r="G33" s="16">
        <v>6.4</v>
      </c>
      <c r="H33" s="16">
        <v>1.6</v>
      </c>
      <c r="I33" s="16"/>
      <c r="J33" s="16">
        <v>19.200000000000003</v>
      </c>
      <c r="K33" s="16">
        <v>1.6</v>
      </c>
      <c r="L33" s="16">
        <v>12.8</v>
      </c>
      <c r="M33" s="16">
        <v>0.8</v>
      </c>
      <c r="N33" s="16">
        <v>0.8</v>
      </c>
      <c r="O33" s="16"/>
      <c r="P33" s="16"/>
      <c r="Q33" s="16"/>
      <c r="R33" s="16">
        <v>0.8</v>
      </c>
    </row>
    <row r="34" spans="1:18" ht="18.75" customHeight="1" x14ac:dyDescent="0.15">
      <c r="A34" s="15">
        <v>23</v>
      </c>
      <c r="B34" s="15" t="s">
        <v>30</v>
      </c>
      <c r="C34" s="15" t="s">
        <v>31</v>
      </c>
      <c r="D34" s="18" t="s">
        <v>46</v>
      </c>
      <c r="E34" s="16"/>
      <c r="F34" s="16"/>
      <c r="G34" s="16"/>
      <c r="H34" s="16"/>
      <c r="I34" s="16"/>
      <c r="J34" s="16"/>
      <c r="K34" s="16"/>
      <c r="L34" s="16">
        <v>1.6</v>
      </c>
      <c r="M34" s="16"/>
      <c r="N34" s="16"/>
      <c r="O34" s="16"/>
      <c r="P34" s="16"/>
      <c r="Q34" s="16"/>
      <c r="R34" s="16"/>
    </row>
    <row r="35" spans="1:18" ht="18.75" customHeight="1" x14ac:dyDescent="0.15">
      <c r="A35" s="15">
        <v>24</v>
      </c>
      <c r="B35" s="15" t="s">
        <v>30</v>
      </c>
      <c r="C35" s="15" t="s">
        <v>31</v>
      </c>
      <c r="D35" s="15" t="s">
        <v>47</v>
      </c>
      <c r="E35" s="16"/>
      <c r="F35" s="16"/>
      <c r="G35" s="16"/>
      <c r="H35" s="16"/>
      <c r="I35" s="16"/>
      <c r="J35" s="16"/>
      <c r="K35" s="16"/>
      <c r="L35" s="16">
        <v>1.6</v>
      </c>
      <c r="M35" s="16">
        <v>0.8</v>
      </c>
      <c r="N35" s="16"/>
      <c r="O35" s="16"/>
      <c r="P35" s="16"/>
      <c r="Q35" s="16"/>
      <c r="R35" s="16"/>
    </row>
    <row r="36" spans="1:18" ht="18.75" customHeight="1" x14ac:dyDescent="0.15">
      <c r="A36" s="15">
        <v>25</v>
      </c>
      <c r="B36" s="15" t="s">
        <v>48</v>
      </c>
      <c r="C36" s="15" t="s">
        <v>49</v>
      </c>
      <c r="D36" s="18" t="s">
        <v>50</v>
      </c>
      <c r="E36" s="16"/>
      <c r="F36" s="16"/>
      <c r="G36" s="16"/>
      <c r="H36" s="16">
        <v>3.2</v>
      </c>
      <c r="I36" s="16"/>
      <c r="J36" s="16">
        <v>1.6</v>
      </c>
      <c r="K36" s="16">
        <v>0.8</v>
      </c>
      <c r="L36" s="16">
        <v>0.8</v>
      </c>
      <c r="M36" s="16"/>
      <c r="N36" s="16">
        <v>0.8</v>
      </c>
      <c r="O36" s="16"/>
      <c r="P36" s="16"/>
      <c r="Q36" s="16"/>
      <c r="R36" s="16"/>
    </row>
    <row r="37" spans="1:18" ht="18.75" customHeight="1" x14ac:dyDescent="0.15">
      <c r="A37" s="15">
        <v>26</v>
      </c>
      <c r="B37" s="15" t="s">
        <v>48</v>
      </c>
      <c r="C37" s="15" t="s">
        <v>49</v>
      </c>
      <c r="D37" s="18" t="s">
        <v>140</v>
      </c>
      <c r="E37" s="16"/>
      <c r="F37" s="16"/>
      <c r="G37" s="16"/>
      <c r="H37" s="16"/>
      <c r="I37" s="16"/>
      <c r="J37" s="16"/>
      <c r="K37" s="16"/>
      <c r="L37" s="16"/>
      <c r="M37" s="16"/>
      <c r="N37" s="16">
        <v>0.4</v>
      </c>
      <c r="O37" s="16"/>
      <c r="P37" s="16"/>
      <c r="Q37" s="16"/>
      <c r="R37" s="16"/>
    </row>
    <row r="38" spans="1:18" ht="18.75" customHeight="1" x14ac:dyDescent="0.15">
      <c r="A38" s="15">
        <v>27</v>
      </c>
      <c r="B38" s="15" t="s">
        <v>48</v>
      </c>
      <c r="C38" s="15" t="s">
        <v>51</v>
      </c>
      <c r="D38" s="18" t="s">
        <v>52</v>
      </c>
      <c r="E38" s="16">
        <v>3.2</v>
      </c>
      <c r="F38" s="16">
        <v>3.2</v>
      </c>
      <c r="G38" s="16"/>
      <c r="H38" s="16"/>
      <c r="I38" s="16">
        <v>1.6</v>
      </c>
      <c r="J38" s="16"/>
      <c r="K38" s="16"/>
      <c r="L38" s="16">
        <v>3.2</v>
      </c>
      <c r="M38" s="16"/>
      <c r="N38" s="16">
        <v>1.6</v>
      </c>
      <c r="O38" s="16"/>
      <c r="P38" s="16"/>
      <c r="Q38" s="16"/>
      <c r="R38" s="16"/>
    </row>
    <row r="39" spans="1:18" ht="18.75" customHeight="1" x14ac:dyDescent="0.15">
      <c r="A39" s="15">
        <v>28</v>
      </c>
      <c r="B39" s="15" t="s">
        <v>48</v>
      </c>
      <c r="C39" s="15" t="s">
        <v>53</v>
      </c>
      <c r="D39" s="18" t="s">
        <v>54</v>
      </c>
      <c r="E39" s="16"/>
      <c r="F39" s="16"/>
      <c r="G39" s="16"/>
      <c r="H39" s="16"/>
      <c r="I39" s="16"/>
      <c r="J39" s="16"/>
      <c r="K39" s="16"/>
      <c r="L39" s="16"/>
      <c r="M39" s="16"/>
      <c r="N39" s="16">
        <v>12.8</v>
      </c>
      <c r="O39" s="16">
        <v>6.4</v>
      </c>
      <c r="P39" s="16">
        <v>4.8000000000000007</v>
      </c>
      <c r="Q39" s="16">
        <v>9.6000000000000014</v>
      </c>
      <c r="R39" s="16">
        <v>9.6000000000000014</v>
      </c>
    </row>
    <row r="40" spans="1:18" ht="18.75" customHeight="1" x14ac:dyDescent="0.15">
      <c r="A40" s="15">
        <v>29</v>
      </c>
      <c r="B40" s="15" t="s">
        <v>48</v>
      </c>
      <c r="C40" s="15" t="s">
        <v>53</v>
      </c>
      <c r="D40" s="18" t="s">
        <v>173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>
        <v>4.8000000000000007</v>
      </c>
      <c r="R40" s="16">
        <v>9.6000000000000014</v>
      </c>
    </row>
    <row r="41" spans="1:18" ht="18.75" customHeight="1" x14ac:dyDescent="0.15">
      <c r="A41" s="15">
        <v>30</v>
      </c>
      <c r="B41" s="15" t="s">
        <v>48</v>
      </c>
      <c r="C41" s="15" t="s">
        <v>53</v>
      </c>
      <c r="D41" s="18" t="s">
        <v>55</v>
      </c>
      <c r="E41" s="16">
        <v>51.2</v>
      </c>
      <c r="F41" s="16">
        <v>70.400000000000006</v>
      </c>
      <c r="G41" s="16">
        <v>28.8</v>
      </c>
      <c r="H41" s="16">
        <v>54.400000000000006</v>
      </c>
      <c r="I41" s="16">
        <v>345.6</v>
      </c>
      <c r="J41" s="16">
        <v>12.8</v>
      </c>
      <c r="K41" s="16">
        <v>140.80000000000001</v>
      </c>
      <c r="L41" s="16">
        <v>9.6000000000000014</v>
      </c>
      <c r="M41" s="16">
        <v>19.200000000000003</v>
      </c>
      <c r="N41" s="16">
        <v>3.2</v>
      </c>
      <c r="O41" s="16">
        <v>3.2</v>
      </c>
      <c r="P41" s="16">
        <v>1.6</v>
      </c>
      <c r="Q41" s="16"/>
      <c r="R41" s="16"/>
    </row>
    <row r="42" spans="1:18" ht="18.75" customHeight="1" x14ac:dyDescent="0.15">
      <c r="A42" s="15">
        <v>31</v>
      </c>
      <c r="B42" s="15" t="s">
        <v>48</v>
      </c>
      <c r="C42" s="15" t="s">
        <v>53</v>
      </c>
      <c r="D42" s="18" t="s">
        <v>199</v>
      </c>
      <c r="E42" s="16"/>
      <c r="F42" s="16"/>
      <c r="G42" s="16"/>
      <c r="H42" s="16"/>
      <c r="I42" s="16">
        <v>9.6000000000000014</v>
      </c>
      <c r="J42" s="16"/>
      <c r="K42" s="16">
        <v>19.200000000000003</v>
      </c>
      <c r="L42" s="16"/>
      <c r="M42" s="16"/>
      <c r="N42" s="16"/>
      <c r="O42" s="16"/>
      <c r="P42" s="16"/>
      <c r="Q42" s="16"/>
      <c r="R42" s="16"/>
    </row>
    <row r="43" spans="1:18" ht="18.75" customHeight="1" x14ac:dyDescent="0.15">
      <c r="A43" s="15">
        <v>32</v>
      </c>
      <c r="B43" s="15" t="s">
        <v>48</v>
      </c>
      <c r="C43" s="15" t="s">
        <v>53</v>
      </c>
      <c r="D43" s="18" t="s">
        <v>56</v>
      </c>
      <c r="E43" s="16"/>
      <c r="F43" s="16">
        <v>12.8</v>
      </c>
      <c r="G43" s="16"/>
      <c r="H43" s="16"/>
      <c r="I43" s="16"/>
      <c r="J43" s="16"/>
      <c r="K43" s="16"/>
      <c r="L43" s="16"/>
      <c r="M43" s="16"/>
      <c r="N43" s="16">
        <v>3.2</v>
      </c>
      <c r="O43" s="16"/>
      <c r="P43" s="16"/>
      <c r="Q43" s="16"/>
      <c r="R43" s="16"/>
    </row>
    <row r="44" spans="1:18" ht="18.75" customHeight="1" x14ac:dyDescent="0.15">
      <c r="A44" s="15">
        <v>33</v>
      </c>
      <c r="B44" s="15" t="s">
        <v>48</v>
      </c>
      <c r="C44" s="15" t="s">
        <v>53</v>
      </c>
      <c r="D44" s="15" t="s">
        <v>57</v>
      </c>
      <c r="E44" s="16">
        <v>153.60000000000002</v>
      </c>
      <c r="F44" s="16">
        <v>70.400000000000006</v>
      </c>
      <c r="G44" s="16">
        <v>54.400000000000006</v>
      </c>
      <c r="H44" s="16">
        <v>121.60000000000001</v>
      </c>
      <c r="I44" s="16">
        <v>70.400000000000006</v>
      </c>
      <c r="J44" s="16">
        <v>105.60000000000001</v>
      </c>
      <c r="K44" s="16">
        <v>96</v>
      </c>
      <c r="L44" s="16">
        <v>6.4</v>
      </c>
      <c r="M44" s="16">
        <v>16</v>
      </c>
      <c r="N44" s="16">
        <v>8</v>
      </c>
      <c r="O44" s="16">
        <v>3.2</v>
      </c>
      <c r="P44" s="16">
        <v>1.6</v>
      </c>
      <c r="Q44" s="16">
        <v>6.4</v>
      </c>
      <c r="R44" s="16">
        <v>4.8000000000000007</v>
      </c>
    </row>
    <row r="45" spans="1:18" ht="18.75" customHeight="1" x14ac:dyDescent="0.15">
      <c r="A45" s="15">
        <v>34</v>
      </c>
      <c r="B45" s="15" t="s">
        <v>48</v>
      </c>
      <c r="C45" s="15" t="s">
        <v>53</v>
      </c>
      <c r="D45" s="15" t="s">
        <v>58</v>
      </c>
      <c r="E45" s="16"/>
      <c r="F45" s="16"/>
      <c r="G45" s="16"/>
      <c r="H45" s="16"/>
      <c r="I45" s="16">
        <v>6.4</v>
      </c>
      <c r="J45" s="16">
        <v>6.4</v>
      </c>
      <c r="K45" s="16">
        <v>3.2</v>
      </c>
      <c r="L45" s="16"/>
      <c r="M45" s="16">
        <v>3.2</v>
      </c>
      <c r="N45" s="16"/>
      <c r="O45" s="16"/>
      <c r="P45" s="16"/>
      <c r="Q45" s="16">
        <v>1.6</v>
      </c>
      <c r="R45" s="16"/>
    </row>
    <row r="46" spans="1:18" ht="18.75" customHeight="1" x14ac:dyDescent="0.15">
      <c r="A46" s="15">
        <v>35</v>
      </c>
      <c r="B46" s="15" t="s">
        <v>48</v>
      </c>
      <c r="C46" s="15" t="s">
        <v>53</v>
      </c>
      <c r="D46" s="18" t="s">
        <v>59</v>
      </c>
      <c r="E46" s="16"/>
      <c r="F46" s="16"/>
      <c r="G46" s="16">
        <v>3.2</v>
      </c>
      <c r="H46" s="16"/>
      <c r="I46" s="16"/>
      <c r="J46" s="16"/>
      <c r="K46" s="16"/>
      <c r="L46" s="16">
        <v>6.4</v>
      </c>
      <c r="M46" s="16"/>
      <c r="N46" s="16"/>
      <c r="O46" s="16">
        <v>4.8000000000000007</v>
      </c>
      <c r="P46" s="16">
        <v>3.2</v>
      </c>
      <c r="Q46" s="16"/>
      <c r="R46" s="16">
        <v>8</v>
      </c>
    </row>
    <row r="47" spans="1:18" ht="18.75" customHeight="1" x14ac:dyDescent="0.15">
      <c r="A47" s="15">
        <v>36</v>
      </c>
      <c r="B47" s="15" t="s">
        <v>48</v>
      </c>
      <c r="C47" s="15" t="s">
        <v>53</v>
      </c>
      <c r="D47" s="18" t="s">
        <v>189</v>
      </c>
      <c r="E47" s="16"/>
      <c r="F47" s="16"/>
      <c r="G47" s="16"/>
      <c r="H47" s="16"/>
      <c r="I47" s="16"/>
      <c r="J47" s="16"/>
      <c r="K47" s="16"/>
      <c r="L47" s="16">
        <v>268.8</v>
      </c>
      <c r="M47" s="16">
        <v>22.400000000000002</v>
      </c>
      <c r="N47" s="16">
        <v>3.2</v>
      </c>
      <c r="O47" s="16">
        <v>3.2</v>
      </c>
      <c r="P47" s="16"/>
      <c r="Q47" s="16"/>
      <c r="R47" s="16">
        <v>1.6</v>
      </c>
    </row>
    <row r="48" spans="1:18" ht="18.75" customHeight="1" x14ac:dyDescent="0.15">
      <c r="A48" s="15">
        <v>37</v>
      </c>
      <c r="B48" s="15" t="s">
        <v>48</v>
      </c>
      <c r="C48" s="15" t="s">
        <v>53</v>
      </c>
      <c r="D48" s="18" t="s">
        <v>200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>
        <v>3.2</v>
      </c>
      <c r="R48" s="16"/>
    </row>
    <row r="49" spans="1:18" ht="18.75" customHeight="1" x14ac:dyDescent="0.15">
      <c r="A49" s="15">
        <v>38</v>
      </c>
      <c r="B49" s="15" t="s">
        <v>48</v>
      </c>
      <c r="C49" s="15" t="s">
        <v>53</v>
      </c>
      <c r="D49" s="18" t="s">
        <v>201</v>
      </c>
      <c r="E49" s="16"/>
      <c r="F49" s="16"/>
      <c r="G49" s="16"/>
      <c r="H49" s="16">
        <v>1.6</v>
      </c>
      <c r="I49" s="16"/>
      <c r="J49" s="16"/>
      <c r="K49" s="16"/>
      <c r="L49" s="16">
        <v>1.6</v>
      </c>
      <c r="M49" s="16">
        <v>1.6</v>
      </c>
      <c r="N49" s="16"/>
      <c r="O49" s="16"/>
      <c r="P49" s="16"/>
      <c r="Q49" s="16"/>
      <c r="R49" s="16"/>
    </row>
    <row r="50" spans="1:18" ht="18.75" customHeight="1" x14ac:dyDescent="0.15">
      <c r="A50" s="15">
        <v>39</v>
      </c>
      <c r="B50" s="15" t="s">
        <v>48</v>
      </c>
      <c r="C50" s="15" t="s">
        <v>53</v>
      </c>
      <c r="D50" s="15" t="s">
        <v>60</v>
      </c>
      <c r="E50" s="16"/>
      <c r="F50" s="16"/>
      <c r="G50" s="16"/>
      <c r="H50" s="16"/>
      <c r="I50" s="16"/>
      <c r="J50" s="16">
        <v>0.8</v>
      </c>
      <c r="K50" s="16">
        <v>1.6</v>
      </c>
      <c r="L50" s="16">
        <v>1.6</v>
      </c>
      <c r="M50" s="16">
        <v>3.2</v>
      </c>
      <c r="N50" s="16">
        <v>3.2</v>
      </c>
      <c r="O50" s="16">
        <v>1.6</v>
      </c>
      <c r="P50" s="16"/>
      <c r="Q50" s="16">
        <v>0.8</v>
      </c>
      <c r="R50" s="16">
        <v>1.6</v>
      </c>
    </row>
    <row r="51" spans="1:18" ht="18.75" customHeight="1" x14ac:dyDescent="0.15">
      <c r="A51" s="15">
        <v>40</v>
      </c>
      <c r="B51" s="15" t="s">
        <v>48</v>
      </c>
      <c r="C51" s="15" t="s">
        <v>53</v>
      </c>
      <c r="D51" s="18" t="s">
        <v>61</v>
      </c>
      <c r="E51" s="16"/>
      <c r="F51" s="16"/>
      <c r="G51" s="16">
        <v>1.6</v>
      </c>
      <c r="H51" s="16"/>
      <c r="I51" s="16"/>
      <c r="J51" s="16"/>
      <c r="K51" s="16"/>
      <c r="L51" s="16"/>
      <c r="M51" s="16"/>
      <c r="N51" s="16"/>
      <c r="O51" s="16">
        <v>0.8</v>
      </c>
      <c r="P51" s="16"/>
      <c r="Q51" s="16"/>
      <c r="R51" s="16">
        <v>0.8</v>
      </c>
    </row>
    <row r="52" spans="1:18" ht="18.75" customHeight="1" x14ac:dyDescent="0.15">
      <c r="A52" s="15">
        <v>41</v>
      </c>
      <c r="B52" s="15" t="s">
        <v>48</v>
      </c>
      <c r="C52" s="15" t="s">
        <v>53</v>
      </c>
      <c r="D52" s="18" t="s">
        <v>181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>
        <v>0.4</v>
      </c>
      <c r="R52" s="16"/>
    </row>
    <row r="53" spans="1:18" ht="18.75" customHeight="1" x14ac:dyDescent="0.15">
      <c r="A53" s="15">
        <v>42</v>
      </c>
      <c r="B53" s="15" t="s">
        <v>48</v>
      </c>
      <c r="C53" s="15" t="s">
        <v>53</v>
      </c>
      <c r="D53" s="18" t="s">
        <v>164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>
        <v>0.8</v>
      </c>
      <c r="Q53" s="16"/>
      <c r="R53" s="16"/>
    </row>
    <row r="54" spans="1:18" ht="18.75" customHeight="1" x14ac:dyDescent="0.15">
      <c r="A54" s="15">
        <v>43</v>
      </c>
      <c r="B54" s="15" t="s">
        <v>48</v>
      </c>
      <c r="C54" s="15" t="s">
        <v>53</v>
      </c>
      <c r="D54" s="18" t="s">
        <v>63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>
        <v>1.6</v>
      </c>
      <c r="Q54" s="16"/>
      <c r="R54" s="16">
        <v>8</v>
      </c>
    </row>
    <row r="55" spans="1:18" ht="18.75" customHeight="1" x14ac:dyDescent="0.15">
      <c r="A55" s="15">
        <v>44</v>
      </c>
      <c r="B55" s="15" t="s">
        <v>48</v>
      </c>
      <c r="C55" s="15" t="s">
        <v>53</v>
      </c>
      <c r="D55" s="18" t="s">
        <v>165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>
        <v>0.4</v>
      </c>
      <c r="Q55" s="16">
        <v>1.6</v>
      </c>
      <c r="R55" s="16">
        <v>1.6</v>
      </c>
    </row>
    <row r="56" spans="1:18" ht="18.75" customHeight="1" x14ac:dyDescent="0.15">
      <c r="A56" s="15">
        <v>45</v>
      </c>
      <c r="B56" s="15" t="s">
        <v>48</v>
      </c>
      <c r="C56" s="15" t="s">
        <v>53</v>
      </c>
      <c r="D56" s="18" t="s">
        <v>64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>
        <v>0.8</v>
      </c>
      <c r="Q56" s="16"/>
      <c r="R56" s="16"/>
    </row>
    <row r="57" spans="1:18" ht="18.75" customHeight="1" x14ac:dyDescent="0.15">
      <c r="A57" s="15">
        <v>46</v>
      </c>
      <c r="B57" s="15" t="s">
        <v>48</v>
      </c>
      <c r="C57" s="15" t="s">
        <v>53</v>
      </c>
      <c r="D57" s="18" t="s">
        <v>65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>
        <v>1.6</v>
      </c>
      <c r="Q57" s="16">
        <v>4.8000000000000007</v>
      </c>
      <c r="R57" s="16">
        <v>4.8000000000000007</v>
      </c>
    </row>
    <row r="58" spans="1:18" ht="18.75" customHeight="1" x14ac:dyDescent="0.15">
      <c r="A58" s="15">
        <v>47</v>
      </c>
      <c r="B58" s="15" t="s">
        <v>48</v>
      </c>
      <c r="C58" s="15" t="s">
        <v>53</v>
      </c>
      <c r="D58" s="18" t="s">
        <v>66</v>
      </c>
      <c r="E58" s="16"/>
      <c r="F58" s="16"/>
      <c r="G58" s="16"/>
      <c r="H58" s="16"/>
      <c r="I58" s="16"/>
      <c r="J58" s="16"/>
      <c r="K58" s="16"/>
      <c r="L58" s="16"/>
      <c r="M58" s="16"/>
      <c r="N58" s="16">
        <v>3.2</v>
      </c>
      <c r="O58" s="16">
        <v>3.2</v>
      </c>
      <c r="P58" s="16"/>
      <c r="Q58" s="16"/>
      <c r="R58" s="16">
        <v>1.6</v>
      </c>
    </row>
    <row r="59" spans="1:18" ht="18.75" customHeight="1" x14ac:dyDescent="0.15">
      <c r="A59" s="15">
        <v>48</v>
      </c>
      <c r="B59" s="15" t="s">
        <v>48</v>
      </c>
      <c r="C59" s="15" t="s">
        <v>53</v>
      </c>
      <c r="D59" s="18" t="s">
        <v>166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>
        <v>3.2</v>
      </c>
      <c r="R59" s="16"/>
    </row>
    <row r="60" spans="1:18" ht="18.75" customHeight="1" x14ac:dyDescent="0.15">
      <c r="A60" s="15">
        <v>49</v>
      </c>
      <c r="B60" s="15" t="s">
        <v>48</v>
      </c>
      <c r="C60" s="15" t="s">
        <v>53</v>
      </c>
      <c r="D60" s="18" t="s">
        <v>67</v>
      </c>
      <c r="E60" s="16"/>
      <c r="F60" s="16"/>
      <c r="G60" s="16"/>
      <c r="H60" s="16">
        <v>22.400000000000002</v>
      </c>
      <c r="I60" s="16"/>
      <c r="J60" s="16"/>
      <c r="K60" s="16"/>
      <c r="L60" s="16"/>
      <c r="M60" s="16"/>
      <c r="N60" s="16">
        <v>9.6000000000000014</v>
      </c>
      <c r="O60" s="16">
        <v>14.4</v>
      </c>
      <c r="P60" s="16">
        <v>4.8000000000000007</v>
      </c>
      <c r="Q60" s="16">
        <v>9.6000000000000014</v>
      </c>
      <c r="R60" s="16"/>
    </row>
    <row r="61" spans="1:18" ht="18.75" customHeight="1" x14ac:dyDescent="0.15">
      <c r="A61" s="15">
        <v>50</v>
      </c>
      <c r="B61" s="15" t="s">
        <v>48</v>
      </c>
      <c r="C61" s="15" t="s">
        <v>53</v>
      </c>
      <c r="D61" s="18" t="s">
        <v>167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>
        <v>11.200000000000001</v>
      </c>
      <c r="Q61" s="16"/>
      <c r="R61" s="16">
        <v>16</v>
      </c>
    </row>
    <row r="62" spans="1:18" ht="18.75" customHeight="1" x14ac:dyDescent="0.15">
      <c r="A62" s="15">
        <v>51</v>
      </c>
      <c r="B62" s="15" t="s">
        <v>48</v>
      </c>
      <c r="C62" s="15" t="s">
        <v>53</v>
      </c>
      <c r="D62" s="18" t="s">
        <v>182</v>
      </c>
      <c r="E62" s="16"/>
      <c r="F62" s="16"/>
      <c r="G62" s="16"/>
      <c r="H62" s="16"/>
      <c r="I62" s="16"/>
      <c r="J62" s="16"/>
      <c r="K62" s="16"/>
      <c r="L62" s="16"/>
      <c r="M62" s="16"/>
      <c r="N62" s="16">
        <v>16</v>
      </c>
      <c r="O62" s="16"/>
      <c r="P62" s="16">
        <v>6.4</v>
      </c>
      <c r="Q62" s="16"/>
      <c r="R62" s="16">
        <v>8</v>
      </c>
    </row>
    <row r="63" spans="1:18" ht="18.75" customHeight="1" x14ac:dyDescent="0.15">
      <c r="A63" s="15">
        <v>52</v>
      </c>
      <c r="B63" s="15" t="s">
        <v>48</v>
      </c>
      <c r="C63" s="15" t="s">
        <v>53</v>
      </c>
      <c r="D63" s="18" t="s">
        <v>68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>
        <v>4.8000000000000007</v>
      </c>
    </row>
    <row r="64" spans="1:18" ht="18.75" customHeight="1" x14ac:dyDescent="0.15">
      <c r="A64" s="15">
        <v>53</v>
      </c>
      <c r="B64" s="15" t="s">
        <v>48</v>
      </c>
      <c r="C64" s="15" t="s">
        <v>53</v>
      </c>
      <c r="D64" s="18" t="s">
        <v>69</v>
      </c>
      <c r="E64" s="16"/>
      <c r="F64" s="16"/>
      <c r="G64" s="16"/>
      <c r="H64" s="16">
        <v>16</v>
      </c>
      <c r="I64" s="16"/>
      <c r="J64" s="16"/>
      <c r="K64" s="16"/>
      <c r="L64" s="16"/>
      <c r="M64" s="16"/>
      <c r="N64" s="16"/>
      <c r="O64" s="16"/>
      <c r="P64" s="16"/>
      <c r="Q64" s="16">
        <v>17.600000000000001</v>
      </c>
      <c r="R64" s="16"/>
    </row>
    <row r="65" spans="1:18" ht="18.75" customHeight="1" x14ac:dyDescent="0.15">
      <c r="A65" s="15">
        <v>54</v>
      </c>
      <c r="B65" s="15" t="s">
        <v>48</v>
      </c>
      <c r="C65" s="15" t="s">
        <v>53</v>
      </c>
      <c r="D65" s="18" t="s">
        <v>70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>
        <v>9.6000000000000014</v>
      </c>
    </row>
    <row r="66" spans="1:18" ht="18.75" customHeight="1" x14ac:dyDescent="0.15">
      <c r="A66" s="15">
        <v>55</v>
      </c>
      <c r="B66" s="15" t="s">
        <v>48</v>
      </c>
      <c r="C66" s="15" t="s">
        <v>53</v>
      </c>
      <c r="D66" s="18" t="s">
        <v>71</v>
      </c>
      <c r="E66" s="16"/>
      <c r="F66" s="16"/>
      <c r="G66" s="16"/>
      <c r="H66" s="16"/>
      <c r="I66" s="16"/>
      <c r="J66" s="16"/>
      <c r="K66" s="16"/>
      <c r="L66" s="16"/>
      <c r="M66" s="16"/>
      <c r="N66" s="16">
        <v>12.8</v>
      </c>
      <c r="O66" s="16">
        <v>8</v>
      </c>
      <c r="P66" s="16"/>
      <c r="Q66" s="16">
        <v>11.200000000000001</v>
      </c>
      <c r="R66" s="16">
        <v>9.6000000000000014</v>
      </c>
    </row>
    <row r="67" spans="1:18" ht="18.75" customHeight="1" x14ac:dyDescent="0.15">
      <c r="A67" s="15">
        <v>56</v>
      </c>
      <c r="B67" s="15" t="s">
        <v>48</v>
      </c>
      <c r="C67" s="15" t="s">
        <v>53</v>
      </c>
      <c r="D67" s="18" t="s">
        <v>146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>
        <v>4.8000000000000007</v>
      </c>
    </row>
    <row r="68" spans="1:18" ht="18.75" customHeight="1" x14ac:dyDescent="0.15">
      <c r="A68" s="15">
        <v>57</v>
      </c>
      <c r="B68" s="15" t="s">
        <v>48</v>
      </c>
      <c r="C68" s="15" t="s">
        <v>53</v>
      </c>
      <c r="D68" s="18" t="s">
        <v>73</v>
      </c>
      <c r="E68" s="16"/>
      <c r="F68" s="16"/>
      <c r="G68" s="16"/>
      <c r="H68" s="16"/>
      <c r="I68" s="16"/>
      <c r="J68" s="16"/>
      <c r="K68" s="16"/>
      <c r="L68" s="16"/>
      <c r="M68" s="16">
        <v>25.6</v>
      </c>
      <c r="N68" s="16"/>
      <c r="O68" s="16">
        <v>6.4</v>
      </c>
      <c r="P68" s="16">
        <v>4.8000000000000007</v>
      </c>
      <c r="Q68" s="16">
        <v>11.200000000000001</v>
      </c>
      <c r="R68" s="16"/>
    </row>
    <row r="69" spans="1:18" ht="18.75" customHeight="1" x14ac:dyDescent="0.15">
      <c r="A69" s="15">
        <v>58</v>
      </c>
      <c r="B69" s="15" t="s">
        <v>48</v>
      </c>
      <c r="C69" s="15" t="s">
        <v>53</v>
      </c>
      <c r="D69" s="15" t="s">
        <v>74</v>
      </c>
      <c r="E69" s="16"/>
      <c r="F69" s="16"/>
      <c r="G69" s="16"/>
      <c r="H69" s="16"/>
      <c r="I69" s="16"/>
      <c r="J69" s="16"/>
      <c r="K69" s="16">
        <v>19.200000000000003</v>
      </c>
      <c r="L69" s="16"/>
      <c r="M69" s="16"/>
      <c r="N69" s="16">
        <v>1.6</v>
      </c>
      <c r="O69" s="16">
        <v>3.2</v>
      </c>
      <c r="P69" s="16">
        <v>3.2</v>
      </c>
      <c r="Q69" s="16">
        <v>3.2</v>
      </c>
      <c r="R69" s="16"/>
    </row>
    <row r="70" spans="1:18" ht="18.75" customHeight="1" x14ac:dyDescent="0.15">
      <c r="A70" s="15">
        <v>59</v>
      </c>
      <c r="B70" s="15" t="s">
        <v>48</v>
      </c>
      <c r="C70" s="15" t="s">
        <v>53</v>
      </c>
      <c r="D70" s="18" t="s">
        <v>75</v>
      </c>
      <c r="E70" s="16"/>
      <c r="F70" s="16"/>
      <c r="G70" s="16"/>
      <c r="H70" s="16"/>
      <c r="I70" s="16"/>
      <c r="J70" s="16"/>
      <c r="K70" s="16"/>
      <c r="L70" s="16"/>
      <c r="M70" s="16"/>
      <c r="N70" s="16">
        <v>0.8</v>
      </c>
      <c r="O70" s="16">
        <v>0.4</v>
      </c>
      <c r="P70" s="16">
        <v>0.4</v>
      </c>
      <c r="Q70" s="16">
        <v>0.4</v>
      </c>
      <c r="R70" s="16">
        <v>0.8</v>
      </c>
    </row>
    <row r="71" spans="1:18" ht="18.75" customHeight="1" x14ac:dyDescent="0.15">
      <c r="A71" s="15">
        <v>60</v>
      </c>
      <c r="B71" s="15" t="s">
        <v>48</v>
      </c>
      <c r="C71" s="15" t="s">
        <v>53</v>
      </c>
      <c r="D71" s="18" t="s">
        <v>76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>
        <v>1.6</v>
      </c>
      <c r="Q71" s="16">
        <v>4.8000000000000007</v>
      </c>
      <c r="R71" s="16">
        <v>4.8000000000000007</v>
      </c>
    </row>
    <row r="72" spans="1:18" ht="18.75" customHeight="1" x14ac:dyDescent="0.15">
      <c r="A72" s="15">
        <v>61</v>
      </c>
      <c r="B72" s="15" t="s">
        <v>48</v>
      </c>
      <c r="C72" s="15" t="s">
        <v>53</v>
      </c>
      <c r="D72" s="18" t="s">
        <v>77</v>
      </c>
      <c r="E72" s="16"/>
      <c r="F72" s="16"/>
      <c r="G72" s="16"/>
      <c r="H72" s="16">
        <v>6.4</v>
      </c>
      <c r="I72" s="16"/>
      <c r="J72" s="16"/>
      <c r="K72" s="16"/>
      <c r="L72" s="16"/>
      <c r="M72" s="16"/>
      <c r="N72" s="16"/>
      <c r="O72" s="16"/>
      <c r="P72" s="16">
        <v>3.2</v>
      </c>
      <c r="Q72" s="16"/>
      <c r="R72" s="16"/>
    </row>
    <row r="73" spans="1:18" ht="18.75" customHeight="1" x14ac:dyDescent="0.15">
      <c r="A73" s="15">
        <v>62</v>
      </c>
      <c r="B73" s="15" t="s">
        <v>48</v>
      </c>
      <c r="C73" s="15" t="s">
        <v>53</v>
      </c>
      <c r="D73" s="18" t="s">
        <v>194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>
        <v>0.8</v>
      </c>
      <c r="Q73" s="16"/>
      <c r="R73" s="16"/>
    </row>
    <row r="74" spans="1:18" ht="18.75" customHeight="1" x14ac:dyDescent="0.15">
      <c r="A74" s="15">
        <v>63</v>
      </c>
      <c r="B74" s="15" t="s">
        <v>48</v>
      </c>
      <c r="C74" s="15" t="s">
        <v>53</v>
      </c>
      <c r="D74" s="15" t="s">
        <v>79</v>
      </c>
      <c r="E74" s="16"/>
      <c r="F74" s="16">
        <v>1.6</v>
      </c>
      <c r="G74" s="16"/>
      <c r="H74" s="16"/>
      <c r="I74" s="16"/>
      <c r="J74" s="16"/>
      <c r="K74" s="16">
        <v>0.8</v>
      </c>
      <c r="L74" s="16"/>
      <c r="M74" s="16"/>
      <c r="N74" s="16">
        <v>0.8</v>
      </c>
      <c r="O74" s="16"/>
      <c r="P74" s="16"/>
      <c r="Q74" s="16"/>
      <c r="R74" s="16"/>
    </row>
    <row r="75" spans="1:18" ht="18.75" customHeight="1" x14ac:dyDescent="0.15">
      <c r="A75" s="15">
        <v>64</v>
      </c>
      <c r="B75" s="15" t="s">
        <v>48</v>
      </c>
      <c r="C75" s="15" t="s">
        <v>53</v>
      </c>
      <c r="D75" s="18" t="s">
        <v>80</v>
      </c>
      <c r="E75" s="16"/>
      <c r="F75" s="16"/>
      <c r="G75" s="16">
        <v>1.6</v>
      </c>
      <c r="H75" s="16"/>
      <c r="I75" s="16"/>
      <c r="J75" s="16"/>
      <c r="K75" s="16"/>
      <c r="L75" s="16">
        <v>3.2</v>
      </c>
      <c r="M75" s="16"/>
      <c r="N75" s="16">
        <v>1.6</v>
      </c>
      <c r="O75" s="16">
        <v>0.4</v>
      </c>
      <c r="P75" s="16"/>
      <c r="Q75" s="16"/>
      <c r="R75" s="16"/>
    </row>
    <row r="76" spans="1:18" ht="18.75" customHeight="1" x14ac:dyDescent="0.15">
      <c r="A76" s="15">
        <v>65</v>
      </c>
      <c r="B76" s="15" t="s">
        <v>48</v>
      </c>
      <c r="C76" s="15" t="s">
        <v>53</v>
      </c>
      <c r="D76" s="15" t="s">
        <v>81</v>
      </c>
      <c r="E76" s="16">
        <v>25.6</v>
      </c>
      <c r="F76" s="16">
        <v>6.4</v>
      </c>
      <c r="G76" s="16">
        <v>6.4</v>
      </c>
      <c r="H76" s="16">
        <v>9.6000000000000014</v>
      </c>
      <c r="I76" s="16"/>
      <c r="J76" s="16">
        <v>16</v>
      </c>
      <c r="K76" s="16">
        <v>12.8</v>
      </c>
      <c r="L76" s="16">
        <v>6.4</v>
      </c>
      <c r="M76" s="16">
        <v>16</v>
      </c>
      <c r="N76" s="16">
        <v>14.4</v>
      </c>
      <c r="O76" s="16">
        <v>4.8000000000000007</v>
      </c>
      <c r="P76" s="16">
        <v>11.200000000000001</v>
      </c>
      <c r="Q76" s="16">
        <v>4.8000000000000007</v>
      </c>
      <c r="R76" s="16">
        <v>20.8</v>
      </c>
    </row>
    <row r="77" spans="1:18" ht="18.75" customHeight="1" x14ac:dyDescent="0.15">
      <c r="A77" s="15">
        <v>66</v>
      </c>
      <c r="B77" s="15" t="s">
        <v>82</v>
      </c>
      <c r="C77" s="15" t="s">
        <v>83</v>
      </c>
      <c r="D77" s="59" t="s">
        <v>202</v>
      </c>
      <c r="E77" s="16"/>
      <c r="F77" s="16"/>
      <c r="G77" s="16"/>
      <c r="H77" s="16"/>
      <c r="I77" s="16"/>
      <c r="J77" s="16"/>
      <c r="K77" s="16"/>
      <c r="L77" s="16">
        <v>96</v>
      </c>
      <c r="M77" s="16">
        <v>28.8</v>
      </c>
      <c r="N77" s="16">
        <v>3.2</v>
      </c>
      <c r="O77" s="16">
        <v>0.8</v>
      </c>
      <c r="P77" s="16">
        <v>3.2</v>
      </c>
      <c r="Q77" s="16"/>
      <c r="R77" s="16">
        <v>1.6</v>
      </c>
    </row>
    <row r="78" spans="1:18" ht="18.75" customHeight="1" x14ac:dyDescent="0.15">
      <c r="A78" s="15">
        <v>67</v>
      </c>
      <c r="B78" s="15" t="s">
        <v>85</v>
      </c>
      <c r="C78" s="15" t="s">
        <v>86</v>
      </c>
      <c r="D78" s="15" t="s">
        <v>87</v>
      </c>
      <c r="E78" s="16">
        <v>3.2</v>
      </c>
      <c r="F78" s="16">
        <v>1.6</v>
      </c>
      <c r="G78" s="16">
        <v>3.2</v>
      </c>
      <c r="H78" s="16"/>
      <c r="I78" s="16">
        <v>3.2</v>
      </c>
      <c r="J78" s="16">
        <v>1.6</v>
      </c>
      <c r="K78" s="16">
        <v>3.2</v>
      </c>
      <c r="L78" s="16"/>
      <c r="M78" s="16">
        <v>3.2</v>
      </c>
      <c r="N78" s="16"/>
      <c r="O78" s="16"/>
      <c r="P78" s="16">
        <v>1.6</v>
      </c>
      <c r="Q78" s="16"/>
      <c r="R78" s="16"/>
    </row>
    <row r="79" spans="1:18" ht="18.75" customHeight="1" x14ac:dyDescent="0.15">
      <c r="A79" s="15">
        <v>68</v>
      </c>
      <c r="B79" s="15" t="s">
        <v>88</v>
      </c>
      <c r="C79" s="15" t="s">
        <v>89</v>
      </c>
      <c r="D79" s="15" t="s">
        <v>90</v>
      </c>
      <c r="E79" s="16">
        <v>6.4</v>
      </c>
      <c r="F79" s="16">
        <v>12.8</v>
      </c>
      <c r="G79" s="16">
        <v>12.8</v>
      </c>
      <c r="H79" s="16">
        <v>41.6</v>
      </c>
      <c r="I79" s="16">
        <v>12.8</v>
      </c>
      <c r="J79" s="16">
        <v>12.8</v>
      </c>
      <c r="K79" s="16">
        <v>32</v>
      </c>
      <c r="L79" s="16">
        <v>19.200000000000003</v>
      </c>
      <c r="M79" s="16">
        <v>35.200000000000003</v>
      </c>
      <c r="N79" s="16">
        <v>48</v>
      </c>
      <c r="O79" s="16">
        <v>3.2</v>
      </c>
      <c r="P79" s="16">
        <v>3.2</v>
      </c>
      <c r="Q79" s="16">
        <v>3.2</v>
      </c>
      <c r="R79" s="16"/>
    </row>
    <row r="80" spans="1:18" ht="18.75" customHeight="1" x14ac:dyDescent="0.15">
      <c r="A80" s="15">
        <v>69</v>
      </c>
      <c r="B80" s="15" t="s">
        <v>91</v>
      </c>
      <c r="C80" s="15" t="s">
        <v>92</v>
      </c>
      <c r="D80" s="15" t="s">
        <v>93</v>
      </c>
      <c r="E80" s="16">
        <v>108.80000000000001</v>
      </c>
      <c r="F80" s="16">
        <v>83.2</v>
      </c>
      <c r="G80" s="16">
        <v>41.6</v>
      </c>
      <c r="H80" s="16">
        <v>121.60000000000001</v>
      </c>
      <c r="I80" s="16">
        <v>153.60000000000002</v>
      </c>
      <c r="J80" s="16">
        <v>153.60000000000002</v>
      </c>
      <c r="K80" s="16">
        <v>102.4</v>
      </c>
      <c r="L80" s="16">
        <v>44.800000000000004</v>
      </c>
      <c r="M80" s="16">
        <v>48</v>
      </c>
      <c r="N80" s="16">
        <v>51.2</v>
      </c>
      <c r="O80" s="16">
        <v>17.600000000000001</v>
      </c>
      <c r="P80" s="16">
        <v>30.400000000000002</v>
      </c>
      <c r="Q80" s="16">
        <v>27.200000000000003</v>
      </c>
      <c r="R80" s="16">
        <v>25.6</v>
      </c>
    </row>
    <row r="81" spans="1:18" ht="18.75" customHeight="1" x14ac:dyDescent="0.15">
      <c r="A81" s="15">
        <v>70</v>
      </c>
      <c r="B81" s="15" t="s">
        <v>94</v>
      </c>
      <c r="C81" s="15" t="s">
        <v>95</v>
      </c>
      <c r="D81" s="18" t="s">
        <v>96</v>
      </c>
      <c r="E81" s="16"/>
      <c r="F81" s="16">
        <v>1.6</v>
      </c>
      <c r="G81" s="16">
        <v>1.6</v>
      </c>
      <c r="H81" s="16"/>
      <c r="I81" s="16"/>
      <c r="J81" s="16">
        <v>1.6</v>
      </c>
      <c r="K81" s="16"/>
      <c r="L81" s="16">
        <v>3.2</v>
      </c>
      <c r="M81" s="16">
        <v>3.2</v>
      </c>
      <c r="N81" s="16">
        <v>6.4</v>
      </c>
      <c r="O81" s="16">
        <v>1.6</v>
      </c>
      <c r="P81" s="16">
        <v>0.4</v>
      </c>
      <c r="Q81" s="16"/>
      <c r="R81" s="16"/>
    </row>
    <row r="82" spans="1:18" ht="18.75" customHeight="1" x14ac:dyDescent="0.15">
      <c r="A82" s="15">
        <v>71</v>
      </c>
      <c r="B82" s="15" t="s">
        <v>94</v>
      </c>
      <c r="C82" s="15" t="s">
        <v>95</v>
      </c>
      <c r="D82" s="18" t="s">
        <v>149</v>
      </c>
      <c r="E82" s="16">
        <v>1.6</v>
      </c>
      <c r="F82" s="16"/>
      <c r="G82" s="16"/>
      <c r="H82" s="16">
        <v>0.8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8.75" customHeight="1" x14ac:dyDescent="0.15">
      <c r="A83" s="15">
        <v>72</v>
      </c>
      <c r="B83" s="15" t="s">
        <v>94</v>
      </c>
      <c r="C83" s="15" t="s">
        <v>97</v>
      </c>
      <c r="D83" s="15" t="s">
        <v>98</v>
      </c>
      <c r="E83" s="16"/>
      <c r="F83" s="16"/>
      <c r="G83" s="16">
        <v>0.8</v>
      </c>
      <c r="H83" s="16"/>
      <c r="I83" s="16"/>
      <c r="J83" s="16"/>
      <c r="K83" s="16"/>
      <c r="L83" s="16"/>
      <c r="M83" s="16"/>
      <c r="N83" s="16">
        <v>0.8</v>
      </c>
      <c r="O83" s="16"/>
      <c r="P83" s="16"/>
      <c r="Q83" s="16"/>
      <c r="R83" s="16"/>
    </row>
    <row r="84" spans="1:18" ht="18.75" customHeight="1" x14ac:dyDescent="0.15">
      <c r="A84" s="15">
        <v>73</v>
      </c>
      <c r="B84" s="15" t="s">
        <v>94</v>
      </c>
      <c r="C84" s="15" t="s">
        <v>97</v>
      </c>
      <c r="D84" s="15" t="s">
        <v>177</v>
      </c>
      <c r="E84" s="16"/>
      <c r="F84" s="16"/>
      <c r="G84" s="16"/>
      <c r="H84" s="16"/>
      <c r="I84" s="16"/>
      <c r="J84" s="16"/>
      <c r="K84" s="16"/>
      <c r="L84" s="16"/>
      <c r="M84" s="16"/>
      <c r="N84" s="16">
        <v>0.4</v>
      </c>
      <c r="O84" s="16"/>
      <c r="P84" s="16"/>
      <c r="Q84" s="16"/>
      <c r="R84" s="16"/>
    </row>
    <row r="85" spans="1:18" ht="18.75" customHeight="1" x14ac:dyDescent="0.15">
      <c r="A85" s="15">
        <v>74</v>
      </c>
      <c r="B85" s="15" t="s">
        <v>94</v>
      </c>
      <c r="C85" s="15" t="s">
        <v>97</v>
      </c>
      <c r="D85" s="15" t="s">
        <v>101</v>
      </c>
      <c r="E85" s="16">
        <v>12.8</v>
      </c>
      <c r="F85" s="16">
        <v>1.6</v>
      </c>
      <c r="G85" s="16">
        <v>12.8</v>
      </c>
      <c r="H85" s="16">
        <v>3.2</v>
      </c>
      <c r="I85" s="16">
        <v>1.6</v>
      </c>
      <c r="J85" s="16">
        <v>1.6</v>
      </c>
      <c r="K85" s="16">
        <v>12.8</v>
      </c>
      <c r="L85" s="16">
        <v>6.4</v>
      </c>
      <c r="M85" s="16">
        <v>3.2</v>
      </c>
      <c r="N85" s="16">
        <v>1.6</v>
      </c>
      <c r="O85" s="16">
        <v>3.2</v>
      </c>
      <c r="P85" s="16">
        <v>0.8</v>
      </c>
      <c r="Q85" s="16">
        <v>3.2</v>
      </c>
      <c r="R85" s="16">
        <v>3.2</v>
      </c>
    </row>
    <row r="86" spans="1:18" ht="18.75" customHeight="1" x14ac:dyDescent="0.15">
      <c r="A86" s="15">
        <v>75</v>
      </c>
      <c r="B86" s="15" t="s">
        <v>94</v>
      </c>
      <c r="C86" s="15" t="s">
        <v>102</v>
      </c>
      <c r="D86" s="15" t="s">
        <v>103</v>
      </c>
      <c r="E86" s="16">
        <v>3.2</v>
      </c>
      <c r="F86" s="16">
        <v>0.8</v>
      </c>
      <c r="G86" s="16">
        <v>1.6</v>
      </c>
      <c r="H86" s="16">
        <v>1.6</v>
      </c>
      <c r="I86" s="16"/>
      <c r="J86" s="16">
        <v>3.2</v>
      </c>
      <c r="K86" s="16">
        <v>1.6</v>
      </c>
      <c r="L86" s="16">
        <v>1.6</v>
      </c>
      <c r="M86" s="16">
        <v>1.6</v>
      </c>
      <c r="N86" s="16">
        <v>1.6</v>
      </c>
      <c r="O86" s="16"/>
      <c r="P86" s="16">
        <v>1.6</v>
      </c>
      <c r="Q86" s="16">
        <v>1.6</v>
      </c>
      <c r="R86" s="16">
        <v>1.6</v>
      </c>
    </row>
    <row r="87" spans="1:18" ht="18.75" customHeight="1" thickBot="1" x14ac:dyDescent="0.2">
      <c r="A87" s="15">
        <v>76</v>
      </c>
      <c r="B87" s="15" t="s">
        <v>104</v>
      </c>
      <c r="C87" s="15" t="s">
        <v>105</v>
      </c>
      <c r="D87" s="15" t="s">
        <v>106</v>
      </c>
      <c r="E87" s="16"/>
      <c r="F87" s="16"/>
      <c r="G87" s="16"/>
      <c r="H87" s="16"/>
      <c r="I87" s="16"/>
      <c r="J87" s="16"/>
      <c r="K87" s="16"/>
      <c r="L87" s="16"/>
      <c r="M87" s="16"/>
      <c r="N87" s="16">
        <v>0.4</v>
      </c>
      <c r="O87" s="16"/>
      <c r="P87" s="16">
        <v>0.4</v>
      </c>
      <c r="Q87" s="16"/>
      <c r="R87" s="16"/>
    </row>
    <row r="88" spans="1:18" ht="18.75" customHeight="1" thickTop="1" x14ac:dyDescent="0.15">
      <c r="A88" s="19" t="s">
        <v>107</v>
      </c>
      <c r="B88" s="19"/>
      <c r="C88" s="19"/>
      <c r="D88" s="19"/>
      <c r="E88" s="20">
        <f>SUM(E12:E87)</f>
        <v>1859.1999999999998</v>
      </c>
      <c r="F88" s="20">
        <f t="shared" ref="F88:R88" si="0">SUM(F12:F87)</f>
        <v>340.00000000000011</v>
      </c>
      <c r="G88" s="20">
        <f t="shared" si="0"/>
        <v>276.00000000000006</v>
      </c>
      <c r="H88" s="20">
        <f t="shared" si="0"/>
        <v>1043.9999999999998</v>
      </c>
      <c r="I88" s="20">
        <f t="shared" si="0"/>
        <v>694.40000000000009</v>
      </c>
      <c r="J88" s="20">
        <f t="shared" si="0"/>
        <v>1028.8</v>
      </c>
      <c r="K88" s="20">
        <f t="shared" si="0"/>
        <v>560</v>
      </c>
      <c r="L88" s="20">
        <f t="shared" si="0"/>
        <v>552</v>
      </c>
      <c r="M88" s="20">
        <f t="shared" si="0"/>
        <v>310.39999999999998</v>
      </c>
      <c r="N88" s="20">
        <f t="shared" si="0"/>
        <v>333.99999999999994</v>
      </c>
      <c r="O88" s="20">
        <f t="shared" si="0"/>
        <v>140</v>
      </c>
      <c r="P88" s="20">
        <f t="shared" si="0"/>
        <v>152.00000000000003</v>
      </c>
      <c r="Q88" s="20">
        <f t="shared" si="0"/>
        <v>182.4</v>
      </c>
      <c r="R88" s="20">
        <f t="shared" si="0"/>
        <v>182.79999999999998</v>
      </c>
    </row>
    <row r="89" spans="1:18" ht="18.75" customHeight="1" x14ac:dyDescent="0.15">
      <c r="A89" s="25" t="s">
        <v>178</v>
      </c>
      <c r="B89" s="26"/>
      <c r="C89" s="23" t="s">
        <v>28</v>
      </c>
      <c r="D89" s="27"/>
      <c r="E89" s="16">
        <f t="shared" ref="E89:R89" si="1">E12</f>
        <v>1177.6000000000001</v>
      </c>
      <c r="F89" s="16">
        <f t="shared" si="1"/>
        <v>41.6</v>
      </c>
      <c r="G89" s="16">
        <f t="shared" si="1"/>
        <v>83.2</v>
      </c>
      <c r="H89" s="16">
        <f t="shared" si="1"/>
        <v>576</v>
      </c>
      <c r="I89" s="16">
        <f t="shared" si="1"/>
        <v>54.400000000000006</v>
      </c>
      <c r="J89" s="16">
        <f t="shared" si="1"/>
        <v>550.4</v>
      </c>
      <c r="K89" s="16">
        <f t="shared" si="1"/>
        <v>89.600000000000009</v>
      </c>
      <c r="L89" s="16">
        <f t="shared" si="1"/>
        <v>22.400000000000002</v>
      </c>
      <c r="M89" s="16">
        <f t="shared" si="1"/>
        <v>54.400000000000006</v>
      </c>
      <c r="N89" s="16">
        <f t="shared" si="1"/>
        <v>108.80000000000001</v>
      </c>
      <c r="O89" s="16">
        <f t="shared" si="1"/>
        <v>44.800000000000004</v>
      </c>
      <c r="P89" s="16">
        <f t="shared" si="1"/>
        <v>35.200000000000003</v>
      </c>
      <c r="Q89" s="16">
        <f t="shared" si="1"/>
        <v>44.800000000000004</v>
      </c>
      <c r="R89" s="16">
        <f t="shared" si="1"/>
        <v>11.200000000000001</v>
      </c>
    </row>
    <row r="90" spans="1:18" ht="18.75" customHeight="1" x14ac:dyDescent="0.15">
      <c r="A90" s="25"/>
      <c r="B90" s="26"/>
      <c r="C90" s="23" t="s">
        <v>31</v>
      </c>
      <c r="D90" s="27"/>
      <c r="E90" s="16">
        <f t="shared" ref="E90:R90" si="2">SUM(E13:E35)</f>
        <v>312</v>
      </c>
      <c r="F90" s="16">
        <f t="shared" si="2"/>
        <v>32.000000000000007</v>
      </c>
      <c r="G90" s="16">
        <f t="shared" si="2"/>
        <v>22.4</v>
      </c>
      <c r="H90" s="16">
        <f t="shared" si="2"/>
        <v>64</v>
      </c>
      <c r="I90" s="16">
        <f t="shared" si="2"/>
        <v>35.200000000000003</v>
      </c>
      <c r="J90" s="16">
        <f t="shared" si="2"/>
        <v>160.80000000000001</v>
      </c>
      <c r="K90" s="16">
        <f t="shared" si="2"/>
        <v>24.000000000000004</v>
      </c>
      <c r="L90" s="16">
        <f t="shared" si="2"/>
        <v>50.400000000000006</v>
      </c>
      <c r="M90" s="16">
        <f t="shared" si="2"/>
        <v>25.600000000000005</v>
      </c>
      <c r="N90" s="16">
        <f t="shared" si="2"/>
        <v>14.400000000000002</v>
      </c>
      <c r="O90" s="16">
        <f t="shared" si="2"/>
        <v>4.8</v>
      </c>
      <c r="P90" s="16">
        <f t="shared" si="2"/>
        <v>11.200000000000001</v>
      </c>
      <c r="Q90" s="16">
        <f t="shared" si="2"/>
        <v>3.2</v>
      </c>
      <c r="R90" s="16">
        <f t="shared" si="2"/>
        <v>8.4</v>
      </c>
    </row>
    <row r="91" spans="1:18" ht="18.75" customHeight="1" x14ac:dyDescent="0.15">
      <c r="A91" s="25"/>
      <c r="B91" s="26"/>
      <c r="C91" s="23" t="s">
        <v>111</v>
      </c>
      <c r="D91" s="27"/>
      <c r="E91" s="16">
        <f t="shared" ref="E91:R91" si="3">SUM(E36:E37)</f>
        <v>0</v>
      </c>
      <c r="F91" s="16">
        <f t="shared" si="3"/>
        <v>0</v>
      </c>
      <c r="G91" s="16">
        <f t="shared" si="3"/>
        <v>0</v>
      </c>
      <c r="H91" s="16">
        <f t="shared" si="3"/>
        <v>3.2</v>
      </c>
      <c r="I91" s="16">
        <f t="shared" si="3"/>
        <v>0</v>
      </c>
      <c r="J91" s="16">
        <f t="shared" si="3"/>
        <v>1.6</v>
      </c>
      <c r="K91" s="16">
        <f t="shared" si="3"/>
        <v>0.8</v>
      </c>
      <c r="L91" s="16">
        <f t="shared" si="3"/>
        <v>0.8</v>
      </c>
      <c r="M91" s="16">
        <f t="shared" si="3"/>
        <v>0</v>
      </c>
      <c r="N91" s="16">
        <f t="shared" si="3"/>
        <v>1.2000000000000002</v>
      </c>
      <c r="O91" s="16">
        <f t="shared" si="3"/>
        <v>0</v>
      </c>
      <c r="P91" s="16">
        <f t="shared" si="3"/>
        <v>0</v>
      </c>
      <c r="Q91" s="16">
        <f t="shared" si="3"/>
        <v>0</v>
      </c>
      <c r="R91" s="16">
        <f t="shared" si="3"/>
        <v>0</v>
      </c>
    </row>
    <row r="92" spans="1:18" ht="18.75" customHeight="1" x14ac:dyDescent="0.15">
      <c r="A92" s="25"/>
      <c r="B92" s="26"/>
      <c r="C92" s="23" t="s">
        <v>51</v>
      </c>
      <c r="D92" s="27"/>
      <c r="E92" s="16">
        <f t="shared" ref="E92:R92" si="4">SUM(E38:E38)</f>
        <v>3.2</v>
      </c>
      <c r="F92" s="16">
        <f t="shared" si="4"/>
        <v>3.2</v>
      </c>
      <c r="G92" s="16">
        <f t="shared" si="4"/>
        <v>0</v>
      </c>
      <c r="H92" s="16">
        <f t="shared" si="4"/>
        <v>0</v>
      </c>
      <c r="I92" s="16">
        <f t="shared" si="4"/>
        <v>1.6</v>
      </c>
      <c r="J92" s="16">
        <f t="shared" si="4"/>
        <v>0</v>
      </c>
      <c r="K92" s="16">
        <f t="shared" si="4"/>
        <v>0</v>
      </c>
      <c r="L92" s="16">
        <f t="shared" si="4"/>
        <v>3.2</v>
      </c>
      <c r="M92" s="16">
        <f t="shared" si="4"/>
        <v>0</v>
      </c>
      <c r="N92" s="16">
        <f t="shared" si="4"/>
        <v>1.6</v>
      </c>
      <c r="O92" s="16">
        <f t="shared" si="4"/>
        <v>0</v>
      </c>
      <c r="P92" s="16">
        <f t="shared" si="4"/>
        <v>0</v>
      </c>
      <c r="Q92" s="16">
        <f t="shared" si="4"/>
        <v>0</v>
      </c>
      <c r="R92" s="16">
        <f t="shared" si="4"/>
        <v>0</v>
      </c>
    </row>
    <row r="93" spans="1:18" ht="18.75" customHeight="1" x14ac:dyDescent="0.15">
      <c r="A93" s="25"/>
      <c r="B93" s="26"/>
      <c r="C93" s="23" t="s">
        <v>53</v>
      </c>
      <c r="D93" s="27"/>
      <c r="E93" s="16">
        <f t="shared" ref="E93:R93" si="5">SUM(E39:E76)</f>
        <v>230.4</v>
      </c>
      <c r="F93" s="16">
        <f t="shared" si="5"/>
        <v>161.60000000000002</v>
      </c>
      <c r="G93" s="16">
        <f t="shared" si="5"/>
        <v>96</v>
      </c>
      <c r="H93" s="16">
        <f t="shared" si="5"/>
        <v>232</v>
      </c>
      <c r="I93" s="16">
        <f t="shared" si="5"/>
        <v>432</v>
      </c>
      <c r="J93" s="16">
        <f t="shared" si="5"/>
        <v>141.60000000000002</v>
      </c>
      <c r="K93" s="16">
        <f t="shared" si="5"/>
        <v>293.60000000000002</v>
      </c>
      <c r="L93" s="16">
        <f t="shared" si="5"/>
        <v>304</v>
      </c>
      <c r="M93" s="16">
        <f t="shared" si="5"/>
        <v>107.20000000000002</v>
      </c>
      <c r="N93" s="16">
        <f t="shared" si="5"/>
        <v>94.399999999999991</v>
      </c>
      <c r="O93" s="16">
        <f t="shared" si="5"/>
        <v>64</v>
      </c>
      <c r="P93" s="16">
        <f t="shared" si="5"/>
        <v>64.000000000000014</v>
      </c>
      <c r="Q93" s="16">
        <f t="shared" si="5"/>
        <v>99.200000000000017</v>
      </c>
      <c r="R93" s="16">
        <f t="shared" si="5"/>
        <v>131.19999999999999</v>
      </c>
    </row>
    <row r="94" spans="1:18" ht="18.75" customHeight="1" x14ac:dyDescent="0.15">
      <c r="A94" s="25"/>
      <c r="B94" s="26"/>
      <c r="C94" s="23" t="s">
        <v>83</v>
      </c>
      <c r="D94" s="27"/>
      <c r="E94" s="16">
        <f t="shared" ref="E94:R94" si="6">SUM(E77:E77)</f>
        <v>0</v>
      </c>
      <c r="F94" s="16">
        <f t="shared" si="6"/>
        <v>0</v>
      </c>
      <c r="G94" s="16">
        <f t="shared" si="6"/>
        <v>0</v>
      </c>
      <c r="H94" s="16">
        <f t="shared" si="6"/>
        <v>0</v>
      </c>
      <c r="I94" s="16">
        <f t="shared" si="6"/>
        <v>0</v>
      </c>
      <c r="J94" s="16">
        <f t="shared" si="6"/>
        <v>0</v>
      </c>
      <c r="K94" s="16">
        <f t="shared" si="6"/>
        <v>0</v>
      </c>
      <c r="L94" s="16">
        <f t="shared" si="6"/>
        <v>96</v>
      </c>
      <c r="M94" s="16">
        <f t="shared" si="6"/>
        <v>28.8</v>
      </c>
      <c r="N94" s="16">
        <f t="shared" si="6"/>
        <v>3.2</v>
      </c>
      <c r="O94" s="16">
        <f t="shared" si="6"/>
        <v>0.8</v>
      </c>
      <c r="P94" s="16">
        <f t="shared" si="6"/>
        <v>3.2</v>
      </c>
      <c r="Q94" s="16">
        <f t="shared" si="6"/>
        <v>0</v>
      </c>
      <c r="R94" s="16">
        <f t="shared" si="6"/>
        <v>1.6</v>
      </c>
    </row>
    <row r="95" spans="1:18" ht="18.75" customHeight="1" x14ac:dyDescent="0.15">
      <c r="A95" s="25"/>
      <c r="B95" s="26"/>
      <c r="C95" s="23" t="s">
        <v>112</v>
      </c>
      <c r="D95" s="27"/>
      <c r="E95" s="16">
        <f t="shared" ref="E95:R95" si="7">SUM(E78)</f>
        <v>3.2</v>
      </c>
      <c r="F95" s="16">
        <f t="shared" si="7"/>
        <v>1.6</v>
      </c>
      <c r="G95" s="16">
        <f t="shared" si="7"/>
        <v>3.2</v>
      </c>
      <c r="H95" s="16">
        <f t="shared" si="7"/>
        <v>0</v>
      </c>
      <c r="I95" s="16">
        <f t="shared" si="7"/>
        <v>3.2</v>
      </c>
      <c r="J95" s="16">
        <f t="shared" si="7"/>
        <v>1.6</v>
      </c>
      <c r="K95" s="16">
        <f t="shared" si="7"/>
        <v>3.2</v>
      </c>
      <c r="L95" s="16">
        <f t="shared" si="7"/>
        <v>0</v>
      </c>
      <c r="M95" s="16">
        <f t="shared" si="7"/>
        <v>3.2</v>
      </c>
      <c r="N95" s="16">
        <f t="shared" si="7"/>
        <v>0</v>
      </c>
      <c r="O95" s="16">
        <f t="shared" si="7"/>
        <v>0</v>
      </c>
      <c r="P95" s="16">
        <f t="shared" si="7"/>
        <v>1.6</v>
      </c>
      <c r="Q95" s="16">
        <f t="shared" si="7"/>
        <v>0</v>
      </c>
      <c r="R95" s="16">
        <f t="shared" si="7"/>
        <v>0</v>
      </c>
    </row>
    <row r="96" spans="1:18" ht="18.75" customHeight="1" x14ac:dyDescent="0.15">
      <c r="A96" s="25"/>
      <c r="B96" s="26"/>
      <c r="C96" s="23" t="s">
        <v>89</v>
      </c>
      <c r="D96" s="27"/>
      <c r="E96" s="16">
        <f t="shared" ref="E96:R97" si="8">SUM(E79)</f>
        <v>6.4</v>
      </c>
      <c r="F96" s="16">
        <f t="shared" si="8"/>
        <v>12.8</v>
      </c>
      <c r="G96" s="16">
        <f t="shared" si="8"/>
        <v>12.8</v>
      </c>
      <c r="H96" s="16">
        <f t="shared" si="8"/>
        <v>41.6</v>
      </c>
      <c r="I96" s="16">
        <f t="shared" si="8"/>
        <v>12.8</v>
      </c>
      <c r="J96" s="16">
        <f t="shared" si="8"/>
        <v>12.8</v>
      </c>
      <c r="K96" s="16">
        <f t="shared" si="8"/>
        <v>32</v>
      </c>
      <c r="L96" s="16">
        <f t="shared" si="8"/>
        <v>19.200000000000003</v>
      </c>
      <c r="M96" s="16">
        <f t="shared" si="8"/>
        <v>35.200000000000003</v>
      </c>
      <c r="N96" s="16">
        <f t="shared" si="8"/>
        <v>48</v>
      </c>
      <c r="O96" s="16">
        <f t="shared" si="8"/>
        <v>3.2</v>
      </c>
      <c r="P96" s="16">
        <f t="shared" si="8"/>
        <v>3.2</v>
      </c>
      <c r="Q96" s="16">
        <f t="shared" si="8"/>
        <v>3.2</v>
      </c>
      <c r="R96" s="16">
        <f t="shared" si="8"/>
        <v>0</v>
      </c>
    </row>
    <row r="97" spans="1:18" ht="18.75" customHeight="1" x14ac:dyDescent="0.15">
      <c r="A97" s="25"/>
      <c r="B97" s="26"/>
      <c r="C97" s="23" t="s">
        <v>114</v>
      </c>
      <c r="D97" s="27"/>
      <c r="E97" s="16">
        <f t="shared" si="8"/>
        <v>108.80000000000001</v>
      </c>
      <c r="F97" s="16">
        <f t="shared" si="8"/>
        <v>83.2</v>
      </c>
      <c r="G97" s="16">
        <f t="shared" si="8"/>
        <v>41.6</v>
      </c>
      <c r="H97" s="16">
        <f t="shared" si="8"/>
        <v>121.60000000000001</v>
      </c>
      <c r="I97" s="16">
        <f t="shared" si="8"/>
        <v>153.60000000000002</v>
      </c>
      <c r="J97" s="16">
        <f t="shared" si="8"/>
        <v>153.60000000000002</v>
      </c>
      <c r="K97" s="16">
        <f t="shared" si="8"/>
        <v>102.4</v>
      </c>
      <c r="L97" s="16">
        <f t="shared" si="8"/>
        <v>44.800000000000004</v>
      </c>
      <c r="M97" s="16">
        <f t="shared" si="8"/>
        <v>48</v>
      </c>
      <c r="N97" s="16">
        <f t="shared" si="8"/>
        <v>51.2</v>
      </c>
      <c r="O97" s="16">
        <f t="shared" si="8"/>
        <v>17.600000000000001</v>
      </c>
      <c r="P97" s="16">
        <f t="shared" si="8"/>
        <v>30.400000000000002</v>
      </c>
      <c r="Q97" s="16">
        <f t="shared" si="8"/>
        <v>27.200000000000003</v>
      </c>
      <c r="R97" s="16">
        <f t="shared" si="8"/>
        <v>25.6</v>
      </c>
    </row>
    <row r="98" spans="1:18" ht="18.75" customHeight="1" x14ac:dyDescent="0.15">
      <c r="A98" s="25"/>
      <c r="B98" s="26"/>
      <c r="C98" s="23" t="s">
        <v>95</v>
      </c>
      <c r="D98" s="27"/>
      <c r="E98" s="16">
        <f t="shared" ref="E98:R98" si="9">SUM(E81:E82)</f>
        <v>1.6</v>
      </c>
      <c r="F98" s="16">
        <f t="shared" si="9"/>
        <v>1.6</v>
      </c>
      <c r="G98" s="16">
        <f t="shared" si="9"/>
        <v>1.6</v>
      </c>
      <c r="H98" s="16">
        <f t="shared" si="9"/>
        <v>0.8</v>
      </c>
      <c r="I98" s="16">
        <f t="shared" si="9"/>
        <v>0</v>
      </c>
      <c r="J98" s="16">
        <f t="shared" si="9"/>
        <v>1.6</v>
      </c>
      <c r="K98" s="16">
        <f t="shared" si="9"/>
        <v>0</v>
      </c>
      <c r="L98" s="16">
        <f t="shared" si="9"/>
        <v>3.2</v>
      </c>
      <c r="M98" s="16">
        <f t="shared" si="9"/>
        <v>3.2</v>
      </c>
      <c r="N98" s="16">
        <f t="shared" si="9"/>
        <v>6.4</v>
      </c>
      <c r="O98" s="16">
        <f t="shared" si="9"/>
        <v>1.6</v>
      </c>
      <c r="P98" s="16">
        <f t="shared" si="9"/>
        <v>0.4</v>
      </c>
      <c r="Q98" s="16">
        <f t="shared" si="9"/>
        <v>0</v>
      </c>
      <c r="R98" s="16">
        <f t="shared" si="9"/>
        <v>0</v>
      </c>
    </row>
    <row r="99" spans="1:18" ht="18.75" customHeight="1" x14ac:dyDescent="0.15">
      <c r="A99" s="25"/>
      <c r="B99" s="26"/>
      <c r="C99" s="23" t="s">
        <v>97</v>
      </c>
      <c r="D99" s="27"/>
      <c r="E99" s="16">
        <f t="shared" ref="E99:R99" si="10">SUM(E83:E85)</f>
        <v>12.8</v>
      </c>
      <c r="F99" s="16">
        <f t="shared" si="10"/>
        <v>1.6</v>
      </c>
      <c r="G99" s="16">
        <f t="shared" si="10"/>
        <v>13.600000000000001</v>
      </c>
      <c r="H99" s="16">
        <f t="shared" si="10"/>
        <v>3.2</v>
      </c>
      <c r="I99" s="16">
        <f t="shared" si="10"/>
        <v>1.6</v>
      </c>
      <c r="J99" s="16">
        <f t="shared" si="10"/>
        <v>1.6</v>
      </c>
      <c r="K99" s="16">
        <f t="shared" si="10"/>
        <v>12.8</v>
      </c>
      <c r="L99" s="16">
        <f t="shared" si="10"/>
        <v>6.4</v>
      </c>
      <c r="M99" s="16">
        <f t="shared" si="10"/>
        <v>3.2</v>
      </c>
      <c r="N99" s="16">
        <f t="shared" si="10"/>
        <v>2.8000000000000003</v>
      </c>
      <c r="O99" s="16">
        <f t="shared" si="10"/>
        <v>3.2</v>
      </c>
      <c r="P99" s="16">
        <f t="shared" si="10"/>
        <v>0.8</v>
      </c>
      <c r="Q99" s="16">
        <f t="shared" si="10"/>
        <v>3.2</v>
      </c>
      <c r="R99" s="16">
        <f t="shared" si="10"/>
        <v>3.2</v>
      </c>
    </row>
    <row r="100" spans="1:18" ht="18.75" customHeight="1" x14ac:dyDescent="0.15">
      <c r="A100" s="25"/>
      <c r="B100" s="26"/>
      <c r="C100" s="23" t="s">
        <v>102</v>
      </c>
      <c r="D100" s="27"/>
      <c r="E100" s="16">
        <f t="shared" ref="E100:R100" si="11">SUM(E86)</f>
        <v>3.2</v>
      </c>
      <c r="F100" s="16">
        <f t="shared" si="11"/>
        <v>0.8</v>
      </c>
      <c r="G100" s="16">
        <f t="shared" si="11"/>
        <v>1.6</v>
      </c>
      <c r="H100" s="16">
        <f t="shared" si="11"/>
        <v>1.6</v>
      </c>
      <c r="I100" s="16">
        <f t="shared" si="11"/>
        <v>0</v>
      </c>
      <c r="J100" s="16">
        <f t="shared" si="11"/>
        <v>3.2</v>
      </c>
      <c r="K100" s="16">
        <f t="shared" si="11"/>
        <v>1.6</v>
      </c>
      <c r="L100" s="16">
        <f t="shared" si="11"/>
        <v>1.6</v>
      </c>
      <c r="M100" s="16">
        <f t="shared" si="11"/>
        <v>1.6</v>
      </c>
      <c r="N100" s="16">
        <f t="shared" si="11"/>
        <v>1.6</v>
      </c>
      <c r="O100" s="16">
        <f t="shared" si="11"/>
        <v>0</v>
      </c>
      <c r="P100" s="16">
        <f t="shared" si="11"/>
        <v>1.6</v>
      </c>
      <c r="Q100" s="16">
        <f t="shared" si="11"/>
        <v>1.6</v>
      </c>
      <c r="R100" s="16">
        <f t="shared" si="11"/>
        <v>1.6</v>
      </c>
    </row>
    <row r="101" spans="1:18" ht="18.75" customHeight="1" x14ac:dyDescent="0.15">
      <c r="A101" s="25"/>
      <c r="B101" s="26"/>
      <c r="C101" s="23" t="s">
        <v>105</v>
      </c>
      <c r="D101" s="24"/>
      <c r="E101" s="16">
        <f t="shared" ref="E101:R101" si="12">SUM(E87:E87)</f>
        <v>0</v>
      </c>
      <c r="F101" s="16">
        <f t="shared" si="12"/>
        <v>0</v>
      </c>
      <c r="G101" s="16">
        <f t="shared" si="12"/>
        <v>0</v>
      </c>
      <c r="H101" s="16">
        <f t="shared" si="12"/>
        <v>0</v>
      </c>
      <c r="I101" s="16">
        <f t="shared" si="12"/>
        <v>0</v>
      </c>
      <c r="J101" s="16">
        <f t="shared" si="12"/>
        <v>0</v>
      </c>
      <c r="K101" s="16">
        <f t="shared" si="12"/>
        <v>0</v>
      </c>
      <c r="L101" s="16">
        <f t="shared" si="12"/>
        <v>0</v>
      </c>
      <c r="M101" s="16">
        <f t="shared" si="12"/>
        <v>0</v>
      </c>
      <c r="N101" s="16">
        <f t="shared" si="12"/>
        <v>0.4</v>
      </c>
      <c r="O101" s="16">
        <f t="shared" si="12"/>
        <v>0</v>
      </c>
      <c r="P101" s="16">
        <f t="shared" si="12"/>
        <v>0.4</v>
      </c>
      <c r="Q101" s="16">
        <f t="shared" si="12"/>
        <v>0</v>
      </c>
      <c r="R101" s="16">
        <f t="shared" si="12"/>
        <v>0</v>
      </c>
    </row>
    <row r="102" spans="1:18" ht="18.75" customHeight="1" x14ac:dyDescent="0.15">
      <c r="A102" s="30" t="s">
        <v>119</v>
      </c>
      <c r="B102" s="30"/>
      <c r="C102" s="31" t="s">
        <v>120</v>
      </c>
      <c r="D102" s="31"/>
      <c r="E102" s="32" t="s">
        <v>121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1:18" ht="18.75" customHeight="1" x14ac:dyDescent="0.15">
      <c r="A103" s="35"/>
      <c r="B103" s="35"/>
      <c r="C103" s="31" t="s">
        <v>122</v>
      </c>
      <c r="D103" s="31"/>
      <c r="E103" s="32" t="s">
        <v>159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</row>
    <row r="104" spans="1:18" ht="18.75" customHeight="1" x14ac:dyDescent="0.15">
      <c r="A104" s="35"/>
      <c r="B104" s="35"/>
      <c r="C104" s="31" t="s">
        <v>124</v>
      </c>
      <c r="D104" s="31"/>
      <c r="E104" s="32" t="s">
        <v>125</v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1:18" ht="18.75" customHeight="1" x14ac:dyDescent="0.15">
      <c r="A105" s="36"/>
      <c r="B105" s="36"/>
      <c r="C105" s="31" t="s">
        <v>126</v>
      </c>
      <c r="D105" s="31"/>
      <c r="E105" s="32" t="s">
        <v>127</v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1:18" ht="18.75" customHeight="1" x14ac:dyDescent="0.15">
      <c r="A106" s="38" t="s">
        <v>128</v>
      </c>
      <c r="B106" s="39"/>
      <c r="C106" s="39"/>
      <c r="D106" s="39"/>
      <c r="E106" s="40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2"/>
    </row>
    <row r="107" spans="1:18" ht="18.75" customHeight="1" x14ac:dyDescent="0.15">
      <c r="A107" s="43"/>
      <c r="B107" s="1"/>
      <c r="C107" s="1"/>
      <c r="D107" s="1"/>
      <c r="E107" s="44">
        <f t="shared" ref="E107" si="13">E106*500</f>
        <v>0</v>
      </c>
      <c r="R107" s="45"/>
    </row>
    <row r="108" spans="1:18" ht="18.75" customHeight="1" x14ac:dyDescent="0.15">
      <c r="A108" s="46"/>
      <c r="B108" s="47"/>
      <c r="C108" s="47"/>
      <c r="D108" s="47"/>
      <c r="E108" s="48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50"/>
    </row>
    <row r="109" spans="1:18" x14ac:dyDescent="0.15">
      <c r="A109" s="2" t="s">
        <v>129</v>
      </c>
    </row>
    <row r="110" spans="1:18" x14ac:dyDescent="0.15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15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15">
      <c r="E112" s="17"/>
    </row>
  </sheetData>
  <mergeCells count="27">
    <mergeCell ref="A106:D106"/>
    <mergeCell ref="A107:D107"/>
    <mergeCell ref="A108:D108"/>
    <mergeCell ref="A104:B104"/>
    <mergeCell ref="C104:D104"/>
    <mergeCell ref="E104:R104"/>
    <mergeCell ref="A105:B105"/>
    <mergeCell ref="C105:D105"/>
    <mergeCell ref="E105:R105"/>
    <mergeCell ref="A102:B102"/>
    <mergeCell ref="C102:D102"/>
    <mergeCell ref="E102:R102"/>
    <mergeCell ref="A103:B103"/>
    <mergeCell ref="C103:D103"/>
    <mergeCell ref="E103:R103"/>
    <mergeCell ref="A8:D8"/>
    <mergeCell ref="A9:D9"/>
    <mergeCell ref="A10:D10"/>
    <mergeCell ref="E11:R11"/>
    <mergeCell ref="A88:D88"/>
    <mergeCell ref="A89:B101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2"/>
  <sheetViews>
    <sheetView showZeros="0" zoomScale="70" zoomScaleNormal="70" zoomScaleSheetLayoutView="70" workbookViewId="0">
      <selection activeCell="F32" sqref="F32"/>
    </sheetView>
  </sheetViews>
  <sheetFormatPr defaultRowHeight="14.25" x14ac:dyDescent="0.15"/>
  <cols>
    <col min="1" max="1" width="5" style="2" customWidth="1"/>
    <col min="2" max="2" width="15.875" style="2" bestFit="1" customWidth="1"/>
    <col min="3" max="3" width="17.125" style="2" bestFit="1" customWidth="1"/>
    <col min="4" max="4" width="43.5" style="2" bestFit="1" customWidth="1"/>
    <col min="5" max="18" width="10.625" style="2" customWidth="1"/>
    <col min="19" max="16384" width="9" style="2"/>
  </cols>
  <sheetData>
    <row r="2" spans="1:19" ht="18.75" customHeight="1" x14ac:dyDescent="0.15">
      <c r="A2" s="1" t="s">
        <v>0</v>
      </c>
      <c r="B2" s="1"/>
      <c r="C2" s="1"/>
      <c r="D2" s="1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8.75" customHeight="1" x14ac:dyDescent="0.15">
      <c r="A3" s="3" t="s">
        <v>203</v>
      </c>
      <c r="B3" s="3"/>
      <c r="C3" s="3"/>
      <c r="D3" s="3"/>
      <c r="E3" s="4"/>
      <c r="F3" s="4"/>
      <c r="G3" s="5"/>
      <c r="H3" s="4"/>
      <c r="I3" s="4"/>
      <c r="J3" s="4"/>
      <c r="K3" s="4"/>
      <c r="L3" s="5"/>
      <c r="M3" s="4"/>
      <c r="N3" s="4"/>
      <c r="O3" s="4"/>
      <c r="P3" s="4"/>
      <c r="Q3" s="4"/>
      <c r="R3" s="4"/>
    </row>
    <row r="4" spans="1:19" ht="18.75" customHeight="1" x14ac:dyDescent="0.15">
      <c r="A4" s="6" t="s">
        <v>2</v>
      </c>
      <c r="B4" s="6"/>
      <c r="C4" s="6"/>
      <c r="D4" s="6"/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204</v>
      </c>
      <c r="P4" s="7" t="s">
        <v>205</v>
      </c>
      <c r="Q4" s="7" t="s">
        <v>206</v>
      </c>
      <c r="R4" s="7" t="s">
        <v>16</v>
      </c>
    </row>
    <row r="5" spans="1:19" ht="18.75" customHeight="1" x14ac:dyDescent="0.15">
      <c r="A5" s="6" t="s">
        <v>17</v>
      </c>
      <c r="B5" s="6"/>
      <c r="C5" s="6"/>
      <c r="D5" s="6"/>
      <c r="E5" s="51">
        <v>44166</v>
      </c>
      <c r="F5" s="51">
        <v>44166</v>
      </c>
      <c r="G5" s="51">
        <v>44166</v>
      </c>
      <c r="H5" s="51">
        <v>44166</v>
      </c>
      <c r="I5" s="51">
        <v>44166</v>
      </c>
      <c r="J5" s="51">
        <v>44166</v>
      </c>
      <c r="K5" s="51">
        <v>44166</v>
      </c>
      <c r="L5" s="51">
        <v>44167</v>
      </c>
      <c r="M5" s="51">
        <v>44167</v>
      </c>
      <c r="N5" s="51">
        <v>44168</v>
      </c>
      <c r="O5" s="51">
        <v>44168</v>
      </c>
      <c r="P5" s="51">
        <v>44168</v>
      </c>
      <c r="Q5" s="51">
        <v>44168</v>
      </c>
      <c r="R5" s="51">
        <v>44168</v>
      </c>
    </row>
    <row r="6" spans="1:19" ht="18.75" customHeight="1" x14ac:dyDescent="0.15">
      <c r="A6" s="6" t="s">
        <v>18</v>
      </c>
      <c r="B6" s="6"/>
      <c r="C6" s="6"/>
      <c r="D6" s="6"/>
      <c r="E6" s="55">
        <v>0.4152777777777778</v>
      </c>
      <c r="F6" s="55">
        <v>0.56388888888888888</v>
      </c>
      <c r="G6" s="55">
        <v>0.36527777777777781</v>
      </c>
      <c r="H6" s="55">
        <v>0.54305555555555551</v>
      </c>
      <c r="I6" s="55">
        <v>0.51041666666666663</v>
      </c>
      <c r="J6" s="55">
        <v>0.44305555555555554</v>
      </c>
      <c r="K6" s="55">
        <v>0.48888888888888887</v>
      </c>
      <c r="L6" s="55">
        <v>0.4458333333333333</v>
      </c>
      <c r="M6" s="55">
        <v>0.48680555555555555</v>
      </c>
      <c r="N6" s="55">
        <v>0.39513888888888887</v>
      </c>
      <c r="O6" s="55">
        <v>0.42638888888888887</v>
      </c>
      <c r="P6" s="55">
        <v>0.44861111111111113</v>
      </c>
      <c r="Q6" s="55">
        <v>0.46319444444444446</v>
      </c>
      <c r="R6" s="55">
        <v>0.4826388888888889</v>
      </c>
    </row>
    <row r="7" spans="1:19" ht="18.75" customHeight="1" x14ac:dyDescent="0.15">
      <c r="A7" s="6" t="s">
        <v>19</v>
      </c>
      <c r="B7" s="6"/>
      <c r="C7" s="6"/>
      <c r="D7" s="6"/>
      <c r="E7" s="56">
        <v>8</v>
      </c>
      <c r="F7" s="56">
        <v>6.5</v>
      </c>
      <c r="G7" s="56">
        <v>11</v>
      </c>
      <c r="H7" s="56">
        <v>8.1999999999999993</v>
      </c>
      <c r="I7" s="56">
        <v>9</v>
      </c>
      <c r="J7" s="56">
        <v>18.3</v>
      </c>
      <c r="K7" s="56">
        <v>16</v>
      </c>
      <c r="L7" s="56">
        <v>20</v>
      </c>
      <c r="M7" s="56">
        <v>13</v>
      </c>
      <c r="N7" s="56">
        <v>11</v>
      </c>
      <c r="O7" s="56">
        <v>17</v>
      </c>
      <c r="P7" s="56">
        <v>28</v>
      </c>
      <c r="Q7" s="56">
        <v>61</v>
      </c>
      <c r="R7" s="7" t="s">
        <v>180</v>
      </c>
    </row>
    <row r="8" spans="1:19" ht="18.75" customHeight="1" x14ac:dyDescent="0.15">
      <c r="A8" s="6" t="s">
        <v>20</v>
      </c>
      <c r="B8" s="6"/>
      <c r="C8" s="6"/>
      <c r="D8" s="6"/>
      <c r="E8" s="7">
        <v>0.5</v>
      </c>
      <c r="F8" s="7">
        <v>0.5</v>
      </c>
      <c r="G8" s="7">
        <v>0.5</v>
      </c>
      <c r="H8" s="7">
        <v>0.5</v>
      </c>
      <c r="I8" s="7">
        <v>0.5</v>
      </c>
      <c r="J8" s="7">
        <v>0.5</v>
      </c>
      <c r="K8" s="7">
        <v>0.5</v>
      </c>
      <c r="L8" s="7">
        <v>0.5</v>
      </c>
      <c r="M8" s="7">
        <v>0.5</v>
      </c>
      <c r="N8" s="7">
        <v>0.5</v>
      </c>
      <c r="O8" s="7">
        <v>0.5</v>
      </c>
      <c r="P8" s="7">
        <v>0.5</v>
      </c>
      <c r="Q8" s="7">
        <v>0.5</v>
      </c>
      <c r="R8" s="7">
        <v>0.5</v>
      </c>
    </row>
    <row r="9" spans="1:19" ht="18.75" customHeight="1" x14ac:dyDescent="0.15">
      <c r="A9" s="9" t="s">
        <v>21</v>
      </c>
      <c r="B9" s="9"/>
      <c r="C9" s="9"/>
      <c r="D9" s="9"/>
      <c r="E9" s="10">
        <v>2000</v>
      </c>
      <c r="F9" s="10">
        <v>2000</v>
      </c>
      <c r="G9" s="10">
        <v>2000</v>
      </c>
      <c r="H9" s="10">
        <v>2000</v>
      </c>
      <c r="I9" s="10">
        <v>2000</v>
      </c>
      <c r="J9" s="10">
        <v>2000</v>
      </c>
      <c r="K9" s="10">
        <v>2000</v>
      </c>
      <c r="L9" s="10">
        <v>2000</v>
      </c>
      <c r="M9" s="10">
        <v>2000</v>
      </c>
      <c r="N9" s="10">
        <v>2000</v>
      </c>
      <c r="O9" s="10">
        <v>2000</v>
      </c>
      <c r="P9" s="10">
        <v>2000</v>
      </c>
      <c r="Q9" s="10">
        <v>2000</v>
      </c>
      <c r="R9" s="10">
        <v>2000</v>
      </c>
    </row>
    <row r="10" spans="1:19" ht="18.75" customHeight="1" thickBot="1" x14ac:dyDescent="0.2">
      <c r="A10" s="9" t="s">
        <v>22</v>
      </c>
      <c r="B10" s="9"/>
      <c r="C10" s="9"/>
      <c r="D10" s="9"/>
      <c r="E10" s="10">
        <v>50</v>
      </c>
      <c r="F10" s="10">
        <v>50</v>
      </c>
      <c r="G10" s="10">
        <v>50</v>
      </c>
      <c r="H10" s="10">
        <v>50</v>
      </c>
      <c r="I10" s="10">
        <v>50</v>
      </c>
      <c r="J10" s="10">
        <v>50</v>
      </c>
      <c r="K10" s="10">
        <v>50</v>
      </c>
      <c r="L10" s="10">
        <v>50</v>
      </c>
      <c r="M10" s="10">
        <v>50</v>
      </c>
      <c r="N10" s="10">
        <v>50</v>
      </c>
      <c r="O10" s="10">
        <v>50</v>
      </c>
      <c r="P10" s="10">
        <v>50</v>
      </c>
      <c r="Q10" s="10">
        <v>50</v>
      </c>
      <c r="R10" s="10">
        <v>50</v>
      </c>
    </row>
    <row r="11" spans="1:19" ht="18.75" customHeight="1" thickTop="1" x14ac:dyDescent="0.15">
      <c r="A11" s="11" t="s">
        <v>23</v>
      </c>
      <c r="B11" s="11" t="s">
        <v>24</v>
      </c>
      <c r="C11" s="11" t="s">
        <v>25</v>
      </c>
      <c r="D11" s="11" t="s">
        <v>26</v>
      </c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9" ht="18.75" customHeight="1" x14ac:dyDescent="0.15">
      <c r="A12" s="15">
        <v>1</v>
      </c>
      <c r="B12" s="15" t="s">
        <v>27</v>
      </c>
      <c r="C12" s="15" t="s">
        <v>28</v>
      </c>
      <c r="D12" s="15" t="s">
        <v>29</v>
      </c>
      <c r="E12" s="16">
        <v>179.20000000000002</v>
      </c>
      <c r="F12" s="16">
        <v>588.80000000000007</v>
      </c>
      <c r="G12" s="16">
        <v>435.20000000000005</v>
      </c>
      <c r="H12" s="16">
        <v>256</v>
      </c>
      <c r="I12" s="16">
        <v>435.20000000000005</v>
      </c>
      <c r="J12" s="16">
        <v>460.8</v>
      </c>
      <c r="K12" s="16">
        <v>396.8</v>
      </c>
      <c r="L12" s="16">
        <v>230.4</v>
      </c>
      <c r="M12" s="16">
        <v>96</v>
      </c>
      <c r="N12" s="16">
        <v>17.600000000000001</v>
      </c>
      <c r="O12" s="16">
        <v>28.8</v>
      </c>
      <c r="P12" s="16">
        <v>8</v>
      </c>
      <c r="Q12" s="16">
        <v>9.6000000000000014</v>
      </c>
      <c r="R12" s="16">
        <v>4.8000000000000007</v>
      </c>
      <c r="S12" s="17"/>
    </row>
    <row r="13" spans="1:19" ht="18.75" customHeight="1" x14ac:dyDescent="0.15">
      <c r="A13" s="15">
        <v>2</v>
      </c>
      <c r="B13" s="15" t="s">
        <v>30</v>
      </c>
      <c r="C13" s="15" t="s">
        <v>31</v>
      </c>
      <c r="D13" s="18" t="s">
        <v>134</v>
      </c>
      <c r="E13" s="16">
        <v>3.2</v>
      </c>
      <c r="F13" s="16">
        <v>0</v>
      </c>
      <c r="G13" s="16">
        <v>6.4</v>
      </c>
      <c r="H13" s="16">
        <v>0</v>
      </c>
      <c r="I13" s="16">
        <v>6.4</v>
      </c>
      <c r="J13" s="16">
        <v>3.2</v>
      </c>
      <c r="K13" s="16">
        <v>9.6000000000000014</v>
      </c>
      <c r="L13" s="16">
        <v>0.8</v>
      </c>
      <c r="M13" s="16">
        <v>3.2</v>
      </c>
      <c r="N13" s="16">
        <v>0.8</v>
      </c>
      <c r="O13" s="16">
        <v>0</v>
      </c>
      <c r="P13" s="16">
        <v>0</v>
      </c>
      <c r="Q13" s="16">
        <v>0</v>
      </c>
      <c r="R13" s="16">
        <v>0</v>
      </c>
      <c r="S13" s="17"/>
    </row>
    <row r="14" spans="1:19" ht="18.75" customHeight="1" x14ac:dyDescent="0.15">
      <c r="A14" s="15">
        <v>3</v>
      </c>
      <c r="B14" s="15" t="s">
        <v>30</v>
      </c>
      <c r="C14" s="15" t="s">
        <v>31</v>
      </c>
      <c r="D14" s="18" t="s">
        <v>32</v>
      </c>
      <c r="E14" s="16">
        <v>0</v>
      </c>
      <c r="F14" s="16">
        <v>0</v>
      </c>
      <c r="G14" s="16">
        <v>3.2</v>
      </c>
      <c r="H14" s="16">
        <v>0</v>
      </c>
      <c r="I14" s="16">
        <v>0</v>
      </c>
      <c r="J14" s="16">
        <v>0</v>
      </c>
      <c r="K14" s="16">
        <v>0</v>
      </c>
      <c r="L14" s="16">
        <v>0.8</v>
      </c>
      <c r="M14" s="16">
        <v>0</v>
      </c>
      <c r="N14" s="16">
        <v>0</v>
      </c>
      <c r="O14" s="16">
        <v>0.2</v>
      </c>
      <c r="P14" s="16">
        <v>0</v>
      </c>
      <c r="Q14" s="16">
        <v>0</v>
      </c>
      <c r="R14" s="16">
        <v>0.4</v>
      </c>
      <c r="S14" s="17"/>
    </row>
    <row r="15" spans="1:19" ht="18.75" customHeight="1" x14ac:dyDescent="0.15">
      <c r="A15" s="15">
        <v>4</v>
      </c>
      <c r="B15" s="15" t="s">
        <v>30</v>
      </c>
      <c r="C15" s="15" t="s">
        <v>31</v>
      </c>
      <c r="D15" s="18" t="s">
        <v>33</v>
      </c>
      <c r="E15" s="16">
        <v>3.2</v>
      </c>
      <c r="F15" s="16">
        <v>1.6</v>
      </c>
      <c r="G15" s="16">
        <v>0</v>
      </c>
      <c r="H15" s="16">
        <v>1.6</v>
      </c>
      <c r="I15" s="16">
        <v>0</v>
      </c>
      <c r="J15" s="16">
        <v>0</v>
      </c>
      <c r="K15" s="16">
        <v>1.6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7"/>
    </row>
    <row r="16" spans="1:19" ht="18.75" customHeight="1" x14ac:dyDescent="0.15">
      <c r="A16" s="15">
        <v>5</v>
      </c>
      <c r="B16" s="15" t="s">
        <v>30</v>
      </c>
      <c r="C16" s="15" t="s">
        <v>31</v>
      </c>
      <c r="D16" s="18" t="s">
        <v>34</v>
      </c>
      <c r="E16" s="16">
        <v>0.8</v>
      </c>
      <c r="F16" s="16">
        <v>3.2</v>
      </c>
      <c r="G16" s="16">
        <v>6.4</v>
      </c>
      <c r="H16" s="16">
        <v>0</v>
      </c>
      <c r="I16" s="16">
        <v>0</v>
      </c>
      <c r="J16" s="16">
        <v>1.6</v>
      </c>
      <c r="K16" s="16">
        <v>1.6</v>
      </c>
      <c r="L16" s="16">
        <v>6.4</v>
      </c>
      <c r="M16" s="16">
        <v>0.8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7"/>
    </row>
    <row r="17" spans="1:19" ht="18.75" customHeight="1" x14ac:dyDescent="0.15">
      <c r="A17" s="15">
        <v>6</v>
      </c>
      <c r="B17" s="15" t="s">
        <v>30</v>
      </c>
      <c r="C17" s="15" t="s">
        <v>31</v>
      </c>
      <c r="D17" s="18" t="s">
        <v>35</v>
      </c>
      <c r="E17" s="16">
        <v>0</v>
      </c>
      <c r="F17" s="16">
        <v>0</v>
      </c>
      <c r="G17" s="16">
        <v>1.6</v>
      </c>
      <c r="H17" s="16">
        <v>0</v>
      </c>
      <c r="I17" s="16">
        <v>1.6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7"/>
    </row>
    <row r="18" spans="1:19" ht="18.75" customHeight="1" x14ac:dyDescent="0.15">
      <c r="A18" s="15">
        <v>7</v>
      </c>
      <c r="B18" s="15" t="s">
        <v>30</v>
      </c>
      <c r="C18" s="15" t="s">
        <v>31</v>
      </c>
      <c r="D18" s="18" t="s">
        <v>36</v>
      </c>
      <c r="E18" s="16">
        <v>0</v>
      </c>
      <c r="F18" s="16">
        <v>0</v>
      </c>
      <c r="G18" s="16">
        <v>1.6</v>
      </c>
      <c r="H18" s="16">
        <v>3.2</v>
      </c>
      <c r="I18" s="16">
        <v>3.2</v>
      </c>
      <c r="J18" s="16">
        <v>0</v>
      </c>
      <c r="K18" s="16">
        <v>0</v>
      </c>
      <c r="L18" s="16">
        <v>1.6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7"/>
    </row>
    <row r="19" spans="1:19" ht="18.75" customHeight="1" x14ac:dyDescent="0.15">
      <c r="A19" s="15">
        <v>8</v>
      </c>
      <c r="B19" s="15" t="s">
        <v>30</v>
      </c>
      <c r="C19" s="15" t="s">
        <v>31</v>
      </c>
      <c r="D19" s="15" t="s">
        <v>136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0.8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7"/>
    </row>
    <row r="20" spans="1:19" ht="18.75" customHeight="1" x14ac:dyDescent="0.15">
      <c r="A20" s="15">
        <v>9</v>
      </c>
      <c r="B20" s="15" t="s">
        <v>30</v>
      </c>
      <c r="C20" s="15" t="s">
        <v>31</v>
      </c>
      <c r="D20" s="15" t="s">
        <v>37</v>
      </c>
      <c r="E20" s="16">
        <v>6.4</v>
      </c>
      <c r="F20" s="16">
        <v>3.2</v>
      </c>
      <c r="G20" s="16">
        <v>12.8</v>
      </c>
      <c r="H20" s="16">
        <v>1.6</v>
      </c>
      <c r="I20" s="16">
        <v>6.4</v>
      </c>
      <c r="J20" s="16">
        <v>0.8</v>
      </c>
      <c r="K20" s="16">
        <v>3.2</v>
      </c>
      <c r="L20" s="16">
        <v>3.2</v>
      </c>
      <c r="M20" s="16">
        <v>0.8</v>
      </c>
      <c r="N20" s="16">
        <v>0</v>
      </c>
      <c r="O20" s="16">
        <v>0.8</v>
      </c>
      <c r="P20" s="16">
        <v>0.8</v>
      </c>
      <c r="Q20" s="16">
        <v>0</v>
      </c>
      <c r="R20" s="16">
        <v>1.6</v>
      </c>
      <c r="S20" s="17"/>
    </row>
    <row r="21" spans="1:19" ht="18.75" customHeight="1" x14ac:dyDescent="0.15">
      <c r="A21" s="15">
        <v>10</v>
      </c>
      <c r="B21" s="15" t="s">
        <v>30</v>
      </c>
      <c r="C21" s="15" t="s">
        <v>31</v>
      </c>
      <c r="D21" s="18" t="s">
        <v>185</v>
      </c>
      <c r="E21" s="16">
        <v>0</v>
      </c>
      <c r="F21" s="16">
        <v>396.8</v>
      </c>
      <c r="G21" s="16">
        <v>665.6</v>
      </c>
      <c r="H21" s="16">
        <v>16</v>
      </c>
      <c r="I21" s="16">
        <v>563.20000000000005</v>
      </c>
      <c r="J21" s="16">
        <v>38.400000000000006</v>
      </c>
      <c r="K21" s="16">
        <v>12.8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7"/>
    </row>
    <row r="22" spans="1:19" ht="18.75" customHeight="1" x14ac:dyDescent="0.15">
      <c r="A22" s="15">
        <v>11</v>
      </c>
      <c r="B22" s="15" t="s">
        <v>30</v>
      </c>
      <c r="C22" s="15" t="s">
        <v>31</v>
      </c>
      <c r="D22" s="15" t="s">
        <v>137</v>
      </c>
      <c r="E22" s="16">
        <v>1.6</v>
      </c>
      <c r="F22" s="16">
        <v>19.200000000000003</v>
      </c>
      <c r="G22" s="16">
        <v>12.8</v>
      </c>
      <c r="H22" s="16">
        <v>0.8</v>
      </c>
      <c r="I22" s="16">
        <v>3.2</v>
      </c>
      <c r="J22" s="16">
        <v>19.200000000000003</v>
      </c>
      <c r="K22" s="16">
        <v>3.2</v>
      </c>
      <c r="L22" s="16">
        <v>6.4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7"/>
    </row>
    <row r="23" spans="1:19" ht="18.75" customHeight="1" x14ac:dyDescent="0.15">
      <c r="A23" s="15">
        <v>12</v>
      </c>
      <c r="B23" s="15" t="s">
        <v>30</v>
      </c>
      <c r="C23" s="15" t="s">
        <v>31</v>
      </c>
      <c r="D23" s="15" t="s">
        <v>38</v>
      </c>
      <c r="E23" s="16">
        <v>0</v>
      </c>
      <c r="F23" s="16">
        <v>3.2</v>
      </c>
      <c r="G23" s="16">
        <v>0</v>
      </c>
      <c r="H23" s="16">
        <v>38.400000000000006</v>
      </c>
      <c r="I23" s="16">
        <v>64</v>
      </c>
      <c r="J23" s="16">
        <v>3.2</v>
      </c>
      <c r="K23" s="16">
        <v>54.400000000000006</v>
      </c>
      <c r="L23" s="16">
        <v>3.2</v>
      </c>
      <c r="M23" s="16">
        <v>0</v>
      </c>
      <c r="N23" s="16">
        <v>0</v>
      </c>
      <c r="O23" s="16">
        <v>0</v>
      </c>
      <c r="P23" s="16">
        <v>0</v>
      </c>
      <c r="Q23" s="16">
        <v>0.4</v>
      </c>
      <c r="R23" s="16">
        <v>0</v>
      </c>
      <c r="S23" s="17"/>
    </row>
    <row r="24" spans="1:19" ht="18.75" customHeight="1" x14ac:dyDescent="0.15">
      <c r="A24" s="15">
        <v>13</v>
      </c>
      <c r="B24" s="15" t="s">
        <v>30</v>
      </c>
      <c r="C24" s="15" t="s">
        <v>31</v>
      </c>
      <c r="D24" s="15" t="s">
        <v>39</v>
      </c>
      <c r="E24" s="16">
        <v>0</v>
      </c>
      <c r="F24" s="16">
        <v>6.4</v>
      </c>
      <c r="G24" s="16">
        <v>0</v>
      </c>
      <c r="H24" s="16">
        <v>0</v>
      </c>
      <c r="I24" s="16">
        <v>0</v>
      </c>
      <c r="J24" s="16">
        <v>1.6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0.4</v>
      </c>
      <c r="R24" s="16">
        <v>0</v>
      </c>
      <c r="S24" s="17"/>
    </row>
    <row r="25" spans="1:19" ht="18.75" customHeight="1" x14ac:dyDescent="0.15">
      <c r="A25" s="15">
        <v>14</v>
      </c>
      <c r="B25" s="15" t="s">
        <v>30</v>
      </c>
      <c r="C25" s="15" t="s">
        <v>31</v>
      </c>
      <c r="D25" s="15" t="s">
        <v>41</v>
      </c>
      <c r="E25" s="16">
        <v>67.2</v>
      </c>
      <c r="F25" s="16">
        <v>38.400000000000006</v>
      </c>
      <c r="G25" s="16">
        <v>19.200000000000003</v>
      </c>
      <c r="H25" s="16">
        <v>9.6000000000000014</v>
      </c>
      <c r="I25" s="16">
        <v>6.4</v>
      </c>
      <c r="J25" s="16">
        <v>6.4</v>
      </c>
      <c r="K25" s="16">
        <v>3.2</v>
      </c>
      <c r="L25" s="16">
        <v>3.2</v>
      </c>
      <c r="M25" s="16">
        <v>6.4</v>
      </c>
      <c r="N25" s="16">
        <v>3.2</v>
      </c>
      <c r="O25" s="16">
        <v>0.4</v>
      </c>
      <c r="P25" s="16">
        <v>0.8</v>
      </c>
      <c r="Q25" s="16">
        <v>0</v>
      </c>
      <c r="R25" s="16">
        <v>0</v>
      </c>
      <c r="S25" s="17"/>
    </row>
    <row r="26" spans="1:19" ht="18.75" customHeight="1" x14ac:dyDescent="0.15">
      <c r="A26" s="15">
        <v>15</v>
      </c>
      <c r="B26" s="15" t="s">
        <v>30</v>
      </c>
      <c r="C26" s="15" t="s">
        <v>31</v>
      </c>
      <c r="D26" s="15" t="s">
        <v>43</v>
      </c>
      <c r="E26" s="16">
        <v>0</v>
      </c>
      <c r="F26" s="16">
        <v>0</v>
      </c>
      <c r="G26" s="16">
        <v>0</v>
      </c>
      <c r="H26" s="16">
        <v>0.8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0.2</v>
      </c>
      <c r="S26" s="17"/>
    </row>
    <row r="27" spans="1:19" ht="18.75" customHeight="1" x14ac:dyDescent="0.15">
      <c r="A27" s="15">
        <v>16</v>
      </c>
      <c r="B27" s="15" t="s">
        <v>30</v>
      </c>
      <c r="C27" s="15" t="s">
        <v>31</v>
      </c>
      <c r="D27" s="15" t="s">
        <v>45</v>
      </c>
      <c r="E27" s="16">
        <v>0.8</v>
      </c>
      <c r="F27" s="16">
        <v>0</v>
      </c>
      <c r="G27" s="16">
        <v>0</v>
      </c>
      <c r="H27" s="16">
        <v>1.6</v>
      </c>
      <c r="I27" s="16">
        <v>0</v>
      </c>
      <c r="J27" s="16">
        <v>0.8</v>
      </c>
      <c r="K27" s="16">
        <v>0.8</v>
      </c>
      <c r="L27" s="16">
        <v>0</v>
      </c>
      <c r="M27" s="16">
        <v>0.8</v>
      </c>
      <c r="N27" s="16">
        <v>3.2</v>
      </c>
      <c r="O27" s="16">
        <v>0</v>
      </c>
      <c r="P27" s="16">
        <v>0</v>
      </c>
      <c r="Q27" s="16">
        <v>0</v>
      </c>
      <c r="R27" s="16">
        <v>0</v>
      </c>
      <c r="S27" s="17"/>
    </row>
    <row r="28" spans="1:19" ht="18.75" customHeight="1" x14ac:dyDescent="0.15">
      <c r="A28" s="15">
        <v>17</v>
      </c>
      <c r="B28" s="15" t="s">
        <v>30</v>
      </c>
      <c r="C28" s="15" t="s">
        <v>31</v>
      </c>
      <c r="D28" s="18" t="s">
        <v>139</v>
      </c>
      <c r="E28" s="16">
        <v>6.4</v>
      </c>
      <c r="F28" s="16">
        <v>3.2</v>
      </c>
      <c r="G28" s="16">
        <v>3.2</v>
      </c>
      <c r="H28" s="16">
        <v>3.2</v>
      </c>
      <c r="I28" s="16">
        <v>1.6</v>
      </c>
      <c r="J28" s="16">
        <v>0.8</v>
      </c>
      <c r="K28" s="16">
        <v>0</v>
      </c>
      <c r="L28" s="16">
        <v>6.4</v>
      </c>
      <c r="M28" s="16">
        <v>9.6000000000000014</v>
      </c>
      <c r="N28" s="16">
        <v>1.6</v>
      </c>
      <c r="O28" s="16">
        <v>0</v>
      </c>
      <c r="P28" s="16">
        <v>0</v>
      </c>
      <c r="Q28" s="16">
        <v>1.6</v>
      </c>
      <c r="R28" s="16">
        <v>0</v>
      </c>
      <c r="S28" s="17"/>
    </row>
    <row r="29" spans="1:19" ht="18.75" customHeight="1" x14ac:dyDescent="0.15">
      <c r="A29" s="15">
        <v>18</v>
      </c>
      <c r="B29" s="15" t="s">
        <v>30</v>
      </c>
      <c r="C29" s="15" t="s">
        <v>31</v>
      </c>
      <c r="D29" s="18" t="s">
        <v>171</v>
      </c>
      <c r="E29" s="16">
        <v>0</v>
      </c>
      <c r="F29" s="16">
        <v>0</v>
      </c>
      <c r="G29" s="16">
        <v>3.2</v>
      </c>
      <c r="H29" s="16">
        <v>0</v>
      </c>
      <c r="I29" s="16">
        <v>0</v>
      </c>
      <c r="J29" s="16">
        <v>0</v>
      </c>
      <c r="K29" s="16">
        <v>0</v>
      </c>
      <c r="L29" s="16">
        <v>1.6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7"/>
    </row>
    <row r="30" spans="1:19" ht="18.75" customHeight="1" x14ac:dyDescent="0.15">
      <c r="A30" s="15">
        <v>19</v>
      </c>
      <c r="B30" s="15" t="s">
        <v>30</v>
      </c>
      <c r="C30" s="15" t="s">
        <v>31</v>
      </c>
      <c r="D30" s="18" t="s">
        <v>46</v>
      </c>
      <c r="E30" s="16">
        <v>3.2</v>
      </c>
      <c r="F30" s="16">
        <v>0</v>
      </c>
      <c r="G30" s="16">
        <v>0</v>
      </c>
      <c r="H30" s="16">
        <v>6.4</v>
      </c>
      <c r="I30" s="16">
        <v>0</v>
      </c>
      <c r="J30" s="16">
        <v>3.2</v>
      </c>
      <c r="K30" s="16">
        <v>0</v>
      </c>
      <c r="L30" s="16">
        <v>3.2</v>
      </c>
      <c r="M30" s="16">
        <v>3.2</v>
      </c>
      <c r="N30" s="16">
        <v>0</v>
      </c>
      <c r="O30" s="16">
        <v>0</v>
      </c>
      <c r="P30" s="16">
        <v>0</v>
      </c>
      <c r="Q30" s="16">
        <v>0.4</v>
      </c>
      <c r="R30" s="16">
        <v>0</v>
      </c>
      <c r="S30" s="17"/>
    </row>
    <row r="31" spans="1:19" ht="18.75" customHeight="1" x14ac:dyDescent="0.15">
      <c r="A31" s="15">
        <v>20</v>
      </c>
      <c r="B31" s="15" t="s">
        <v>48</v>
      </c>
      <c r="C31" s="15" t="s">
        <v>110</v>
      </c>
      <c r="D31" s="18" t="s">
        <v>172</v>
      </c>
      <c r="E31" s="16">
        <v>0</v>
      </c>
      <c r="F31" s="16">
        <v>1.6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7"/>
    </row>
    <row r="32" spans="1:19" ht="18.75" customHeight="1" x14ac:dyDescent="0.15">
      <c r="A32" s="15">
        <v>21</v>
      </c>
      <c r="B32" s="15" t="s">
        <v>48</v>
      </c>
      <c r="C32" s="15" t="s">
        <v>49</v>
      </c>
      <c r="D32" s="18" t="s">
        <v>50</v>
      </c>
      <c r="E32" s="16">
        <v>12.8</v>
      </c>
      <c r="F32" s="16">
        <v>3.2</v>
      </c>
      <c r="G32" s="16">
        <v>12.8</v>
      </c>
      <c r="H32" s="16">
        <v>0</v>
      </c>
      <c r="I32" s="16">
        <v>1.6</v>
      </c>
      <c r="J32" s="16">
        <v>9.6000000000000014</v>
      </c>
      <c r="K32" s="16">
        <v>16</v>
      </c>
      <c r="L32" s="16">
        <v>1.6</v>
      </c>
      <c r="M32" s="16">
        <v>32</v>
      </c>
      <c r="N32" s="16">
        <v>3.2</v>
      </c>
      <c r="O32" s="16">
        <v>0</v>
      </c>
      <c r="P32" s="16">
        <v>0</v>
      </c>
      <c r="Q32" s="16">
        <v>0</v>
      </c>
      <c r="R32" s="16">
        <v>0</v>
      </c>
      <c r="S32" s="17"/>
    </row>
    <row r="33" spans="1:19" ht="18.75" customHeight="1" x14ac:dyDescent="0.15">
      <c r="A33" s="15">
        <v>22</v>
      </c>
      <c r="B33" s="15" t="s">
        <v>48</v>
      </c>
      <c r="C33" s="15" t="s">
        <v>49</v>
      </c>
      <c r="D33" s="18" t="s">
        <v>140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3.2</v>
      </c>
      <c r="M33" s="16">
        <v>0</v>
      </c>
      <c r="N33" s="16">
        <v>0</v>
      </c>
      <c r="O33" s="16">
        <v>0.4</v>
      </c>
      <c r="P33" s="16">
        <v>0</v>
      </c>
      <c r="Q33" s="16">
        <v>0</v>
      </c>
      <c r="R33" s="16">
        <v>0</v>
      </c>
      <c r="S33" s="17"/>
    </row>
    <row r="34" spans="1:19" ht="18.75" customHeight="1" x14ac:dyDescent="0.15">
      <c r="A34" s="15">
        <v>23</v>
      </c>
      <c r="B34" s="15" t="s">
        <v>48</v>
      </c>
      <c r="C34" s="15" t="s">
        <v>51</v>
      </c>
      <c r="D34" s="18" t="s">
        <v>52</v>
      </c>
      <c r="E34" s="16">
        <v>9.6000000000000014</v>
      </c>
      <c r="F34" s="16">
        <v>12.8</v>
      </c>
      <c r="G34" s="16">
        <v>0</v>
      </c>
      <c r="H34" s="16">
        <v>0</v>
      </c>
      <c r="I34" s="16">
        <v>6.4</v>
      </c>
      <c r="J34" s="16">
        <v>3.2</v>
      </c>
      <c r="K34" s="16">
        <v>3.2</v>
      </c>
      <c r="L34" s="16">
        <v>3.2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7"/>
    </row>
    <row r="35" spans="1:19" ht="18.75" customHeight="1" x14ac:dyDescent="0.15">
      <c r="A35" s="15">
        <v>24</v>
      </c>
      <c r="B35" s="15" t="s">
        <v>48</v>
      </c>
      <c r="C35" s="15" t="s">
        <v>53</v>
      </c>
      <c r="D35" s="18" t="s">
        <v>54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3.2</v>
      </c>
      <c r="O35" s="16">
        <v>0</v>
      </c>
      <c r="P35" s="16">
        <v>0</v>
      </c>
      <c r="Q35" s="16">
        <v>0</v>
      </c>
      <c r="R35" s="16">
        <v>0</v>
      </c>
      <c r="S35" s="17"/>
    </row>
    <row r="36" spans="1:19" ht="18.75" customHeight="1" x14ac:dyDescent="0.15">
      <c r="A36" s="15">
        <v>25</v>
      </c>
      <c r="B36" s="15" t="s">
        <v>48</v>
      </c>
      <c r="C36" s="15" t="s">
        <v>53</v>
      </c>
      <c r="D36" s="18" t="s">
        <v>55</v>
      </c>
      <c r="E36" s="16">
        <v>41.6</v>
      </c>
      <c r="F36" s="16">
        <v>147.20000000000002</v>
      </c>
      <c r="G36" s="16">
        <v>268.8</v>
      </c>
      <c r="H36" s="16">
        <v>108.80000000000001</v>
      </c>
      <c r="I36" s="16">
        <v>140.80000000000001</v>
      </c>
      <c r="J36" s="16">
        <v>73.600000000000009</v>
      </c>
      <c r="K36" s="16">
        <v>32</v>
      </c>
      <c r="L36" s="16">
        <v>99.2</v>
      </c>
      <c r="M36" s="16">
        <v>67.2</v>
      </c>
      <c r="N36" s="16">
        <v>17.600000000000001</v>
      </c>
      <c r="O36" s="16">
        <v>3.2</v>
      </c>
      <c r="P36" s="16">
        <v>3.2</v>
      </c>
      <c r="Q36" s="16">
        <v>4.8000000000000007</v>
      </c>
      <c r="R36" s="16">
        <v>0</v>
      </c>
      <c r="S36" s="17"/>
    </row>
    <row r="37" spans="1:19" ht="18.75" customHeight="1" x14ac:dyDescent="0.15">
      <c r="A37" s="15">
        <v>26</v>
      </c>
      <c r="B37" s="15" t="s">
        <v>48</v>
      </c>
      <c r="C37" s="15" t="s">
        <v>53</v>
      </c>
      <c r="D37" s="18" t="s">
        <v>56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0.4</v>
      </c>
      <c r="S37" s="17"/>
    </row>
    <row r="38" spans="1:19" ht="18.75" customHeight="1" x14ac:dyDescent="0.15">
      <c r="A38" s="15">
        <v>27</v>
      </c>
      <c r="B38" s="15" t="s">
        <v>48</v>
      </c>
      <c r="C38" s="15" t="s">
        <v>53</v>
      </c>
      <c r="D38" s="15" t="s">
        <v>57</v>
      </c>
      <c r="E38" s="16">
        <v>51.2</v>
      </c>
      <c r="F38" s="16">
        <v>121.60000000000001</v>
      </c>
      <c r="G38" s="16">
        <v>115.2</v>
      </c>
      <c r="H38" s="16">
        <v>22.400000000000002</v>
      </c>
      <c r="I38" s="16">
        <v>19.200000000000003</v>
      </c>
      <c r="J38" s="16">
        <v>48</v>
      </c>
      <c r="K38" s="16">
        <v>51.2</v>
      </c>
      <c r="L38" s="16">
        <v>51.2</v>
      </c>
      <c r="M38" s="16">
        <v>60.800000000000004</v>
      </c>
      <c r="N38" s="16">
        <v>14.4</v>
      </c>
      <c r="O38" s="16">
        <v>1.6</v>
      </c>
      <c r="P38" s="16">
        <v>0.8</v>
      </c>
      <c r="Q38" s="16">
        <v>3.2</v>
      </c>
      <c r="R38" s="16">
        <v>1.6</v>
      </c>
      <c r="S38" s="17"/>
    </row>
    <row r="39" spans="1:19" ht="18.75" customHeight="1" x14ac:dyDescent="0.15">
      <c r="A39" s="15">
        <v>28</v>
      </c>
      <c r="B39" s="15" t="s">
        <v>48</v>
      </c>
      <c r="C39" s="15" t="s">
        <v>53</v>
      </c>
      <c r="D39" s="15" t="s">
        <v>58</v>
      </c>
      <c r="E39" s="16">
        <v>0</v>
      </c>
      <c r="F39" s="16">
        <v>0</v>
      </c>
      <c r="G39" s="16">
        <v>0</v>
      </c>
      <c r="H39" s="16">
        <v>3.2</v>
      </c>
      <c r="I39" s="16">
        <v>3.2</v>
      </c>
      <c r="J39" s="16">
        <v>1.6</v>
      </c>
      <c r="K39" s="16">
        <v>3.2</v>
      </c>
      <c r="L39" s="16">
        <v>0</v>
      </c>
      <c r="M39" s="16">
        <v>3.2</v>
      </c>
      <c r="N39" s="16">
        <v>0.8</v>
      </c>
      <c r="O39" s="16">
        <v>0.8</v>
      </c>
      <c r="P39" s="16">
        <v>0</v>
      </c>
      <c r="Q39" s="16">
        <v>0</v>
      </c>
      <c r="R39" s="16">
        <v>0</v>
      </c>
      <c r="S39" s="17"/>
    </row>
    <row r="40" spans="1:19" ht="18.75" customHeight="1" x14ac:dyDescent="0.15">
      <c r="A40" s="15">
        <v>29</v>
      </c>
      <c r="B40" s="15" t="s">
        <v>48</v>
      </c>
      <c r="C40" s="15" t="s">
        <v>53</v>
      </c>
      <c r="D40" s="18" t="s">
        <v>59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0.4</v>
      </c>
      <c r="R40" s="16">
        <v>0</v>
      </c>
      <c r="S40" s="17"/>
    </row>
    <row r="41" spans="1:19" ht="18.75" customHeight="1" x14ac:dyDescent="0.15">
      <c r="A41" s="15">
        <v>30</v>
      </c>
      <c r="B41" s="15" t="s">
        <v>48</v>
      </c>
      <c r="C41" s="15" t="s">
        <v>53</v>
      </c>
      <c r="D41" s="18" t="s">
        <v>163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6.4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7"/>
    </row>
    <row r="42" spans="1:19" ht="18.75" customHeight="1" x14ac:dyDescent="0.15">
      <c r="A42" s="15">
        <v>31</v>
      </c>
      <c r="B42" s="15" t="s">
        <v>48</v>
      </c>
      <c r="C42" s="15" t="s">
        <v>53</v>
      </c>
      <c r="D42" s="15" t="s">
        <v>60</v>
      </c>
      <c r="E42" s="16">
        <v>0.8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0.8</v>
      </c>
      <c r="M42" s="16">
        <v>0.8</v>
      </c>
      <c r="N42" s="16">
        <v>0</v>
      </c>
      <c r="O42" s="16">
        <v>0</v>
      </c>
      <c r="P42" s="16">
        <v>0.2</v>
      </c>
      <c r="Q42" s="16">
        <v>0</v>
      </c>
      <c r="R42" s="16">
        <v>0</v>
      </c>
      <c r="S42" s="17"/>
    </row>
    <row r="43" spans="1:19" ht="18.75" customHeight="1" x14ac:dyDescent="0.15">
      <c r="A43" s="15">
        <v>32</v>
      </c>
      <c r="B43" s="15" t="s">
        <v>48</v>
      </c>
      <c r="C43" s="15" t="s">
        <v>53</v>
      </c>
      <c r="D43" s="18" t="s">
        <v>61</v>
      </c>
      <c r="E43" s="16">
        <v>12.8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12.8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7"/>
    </row>
    <row r="44" spans="1:19" ht="18.75" customHeight="1" x14ac:dyDescent="0.15">
      <c r="A44" s="15">
        <v>33</v>
      </c>
      <c r="B44" s="15" t="s">
        <v>48</v>
      </c>
      <c r="C44" s="15" t="s">
        <v>53</v>
      </c>
      <c r="D44" s="18" t="s">
        <v>63</v>
      </c>
      <c r="E44" s="16">
        <v>0</v>
      </c>
      <c r="F44" s="16">
        <v>0</v>
      </c>
      <c r="G44" s="16">
        <v>0</v>
      </c>
      <c r="H44" s="16">
        <v>1.6</v>
      </c>
      <c r="I44" s="16">
        <v>0</v>
      </c>
      <c r="J44" s="16">
        <v>1.6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7"/>
    </row>
    <row r="45" spans="1:19" ht="18.75" customHeight="1" x14ac:dyDescent="0.15">
      <c r="A45" s="15">
        <v>34</v>
      </c>
      <c r="B45" s="15" t="s">
        <v>48</v>
      </c>
      <c r="C45" s="15" t="s">
        <v>53</v>
      </c>
      <c r="D45" s="18" t="s">
        <v>165</v>
      </c>
      <c r="E45" s="16">
        <v>0</v>
      </c>
      <c r="F45" s="16">
        <v>0</v>
      </c>
      <c r="G45" s="16">
        <v>1.6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0.4</v>
      </c>
      <c r="R45" s="16">
        <v>0</v>
      </c>
      <c r="S45" s="17"/>
    </row>
    <row r="46" spans="1:19" ht="18.75" customHeight="1" x14ac:dyDescent="0.15">
      <c r="A46" s="15">
        <v>35</v>
      </c>
      <c r="B46" s="15" t="s">
        <v>48</v>
      </c>
      <c r="C46" s="15" t="s">
        <v>53</v>
      </c>
      <c r="D46" s="18" t="s">
        <v>64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0.2</v>
      </c>
      <c r="S46" s="17"/>
    </row>
    <row r="47" spans="1:19" ht="18.75" customHeight="1" x14ac:dyDescent="0.15">
      <c r="A47" s="15">
        <v>36</v>
      </c>
      <c r="B47" s="15" t="s">
        <v>48</v>
      </c>
      <c r="C47" s="15" t="s">
        <v>53</v>
      </c>
      <c r="D47" s="18" t="s">
        <v>143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1.6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7"/>
    </row>
    <row r="48" spans="1:19" ht="18.75" customHeight="1" x14ac:dyDescent="0.15">
      <c r="A48" s="15">
        <v>37</v>
      </c>
      <c r="B48" s="15" t="s">
        <v>48</v>
      </c>
      <c r="C48" s="15" t="s">
        <v>53</v>
      </c>
      <c r="D48" s="18" t="s">
        <v>66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0.2</v>
      </c>
      <c r="Q48" s="16">
        <v>0.2</v>
      </c>
      <c r="R48" s="16">
        <v>0</v>
      </c>
      <c r="S48" s="17"/>
    </row>
    <row r="49" spans="1:19" ht="18.75" customHeight="1" x14ac:dyDescent="0.15">
      <c r="A49" s="15">
        <v>38</v>
      </c>
      <c r="B49" s="15" t="s">
        <v>48</v>
      </c>
      <c r="C49" s="15" t="s">
        <v>53</v>
      </c>
      <c r="D49" s="18" t="s">
        <v>144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3.2</v>
      </c>
      <c r="Q49" s="16">
        <v>0</v>
      </c>
      <c r="R49" s="16">
        <v>0.8</v>
      </c>
      <c r="S49" s="17"/>
    </row>
    <row r="50" spans="1:19" ht="18.75" customHeight="1" x14ac:dyDescent="0.15">
      <c r="A50" s="15">
        <v>39</v>
      </c>
      <c r="B50" s="15" t="s">
        <v>48</v>
      </c>
      <c r="C50" s="15" t="s">
        <v>53</v>
      </c>
      <c r="D50" s="18" t="s">
        <v>67</v>
      </c>
      <c r="E50" s="16">
        <v>0</v>
      </c>
      <c r="F50" s="16">
        <v>0</v>
      </c>
      <c r="G50" s="16">
        <v>0</v>
      </c>
      <c r="H50" s="16">
        <v>3.2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3.2</v>
      </c>
      <c r="R50" s="16">
        <v>0</v>
      </c>
      <c r="S50" s="17"/>
    </row>
    <row r="51" spans="1:19" ht="18.75" customHeight="1" x14ac:dyDescent="0.15">
      <c r="A51" s="15">
        <v>40</v>
      </c>
      <c r="B51" s="15" t="s">
        <v>48</v>
      </c>
      <c r="C51" s="15" t="s">
        <v>53</v>
      </c>
      <c r="D51" s="18" t="s">
        <v>182</v>
      </c>
      <c r="E51" s="16">
        <v>0</v>
      </c>
      <c r="F51" s="16">
        <v>0</v>
      </c>
      <c r="G51" s="16">
        <v>0</v>
      </c>
      <c r="H51" s="16">
        <v>12.8</v>
      </c>
      <c r="I51" s="16">
        <v>0</v>
      </c>
      <c r="J51" s="16">
        <v>22.400000000000002</v>
      </c>
      <c r="K51" s="16">
        <v>6.4</v>
      </c>
      <c r="L51" s="16">
        <v>0</v>
      </c>
      <c r="M51" s="16">
        <v>0</v>
      </c>
      <c r="N51" s="16">
        <v>0</v>
      </c>
      <c r="O51" s="16">
        <v>0</v>
      </c>
      <c r="P51" s="16">
        <v>1.6</v>
      </c>
      <c r="Q51" s="16">
        <v>0</v>
      </c>
      <c r="R51" s="16">
        <v>0</v>
      </c>
      <c r="S51" s="17"/>
    </row>
    <row r="52" spans="1:19" ht="18.75" customHeight="1" x14ac:dyDescent="0.15">
      <c r="A52" s="15">
        <v>41</v>
      </c>
      <c r="B52" s="15" t="s">
        <v>48</v>
      </c>
      <c r="C52" s="15" t="s">
        <v>53</v>
      </c>
      <c r="D52" s="18" t="s">
        <v>68</v>
      </c>
      <c r="E52" s="16">
        <v>1.6</v>
      </c>
      <c r="F52" s="16">
        <v>0</v>
      </c>
      <c r="G52" s="16">
        <v>19.200000000000003</v>
      </c>
      <c r="H52" s="16">
        <v>0</v>
      </c>
      <c r="I52" s="16">
        <v>12.8</v>
      </c>
      <c r="J52" s="16">
        <v>0</v>
      </c>
      <c r="K52" s="16">
        <v>0</v>
      </c>
      <c r="L52" s="16">
        <v>1.6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7"/>
    </row>
    <row r="53" spans="1:19" ht="18.75" customHeight="1" x14ac:dyDescent="0.15">
      <c r="A53" s="15">
        <v>42</v>
      </c>
      <c r="B53" s="15" t="s">
        <v>48</v>
      </c>
      <c r="C53" s="15" t="s">
        <v>53</v>
      </c>
      <c r="D53" s="18" t="s">
        <v>69</v>
      </c>
      <c r="E53" s="16">
        <v>0</v>
      </c>
      <c r="F53" s="16">
        <v>0</v>
      </c>
      <c r="G53" s="16">
        <v>51.2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7"/>
    </row>
    <row r="54" spans="1:19" ht="18.75" customHeight="1" x14ac:dyDescent="0.15">
      <c r="A54" s="15">
        <v>43</v>
      </c>
      <c r="B54" s="15" t="s">
        <v>48</v>
      </c>
      <c r="C54" s="15" t="s">
        <v>53</v>
      </c>
      <c r="D54" s="18" t="s">
        <v>71</v>
      </c>
      <c r="E54" s="16">
        <v>6.4</v>
      </c>
      <c r="F54" s="16">
        <v>25.6</v>
      </c>
      <c r="G54" s="16">
        <v>0</v>
      </c>
      <c r="H54" s="16">
        <v>6.4</v>
      </c>
      <c r="I54" s="16">
        <v>0</v>
      </c>
      <c r="J54" s="16">
        <v>9.6000000000000014</v>
      </c>
      <c r="K54" s="16">
        <v>0</v>
      </c>
      <c r="L54" s="16">
        <v>0</v>
      </c>
      <c r="M54" s="16">
        <v>0</v>
      </c>
      <c r="N54" s="16">
        <v>0</v>
      </c>
      <c r="O54" s="16">
        <v>3.2</v>
      </c>
      <c r="P54" s="16">
        <v>0</v>
      </c>
      <c r="Q54" s="16">
        <v>0</v>
      </c>
      <c r="R54" s="16">
        <v>0</v>
      </c>
      <c r="S54" s="17"/>
    </row>
    <row r="55" spans="1:19" ht="18.75" customHeight="1" x14ac:dyDescent="0.15">
      <c r="A55" s="15">
        <v>44</v>
      </c>
      <c r="B55" s="15" t="s">
        <v>48</v>
      </c>
      <c r="C55" s="15" t="s">
        <v>53</v>
      </c>
      <c r="D55" s="15" t="s">
        <v>74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3.2</v>
      </c>
      <c r="L55" s="16">
        <v>0</v>
      </c>
      <c r="M55" s="16">
        <v>0</v>
      </c>
      <c r="N55" s="16">
        <v>0</v>
      </c>
      <c r="O55" s="16">
        <v>0</v>
      </c>
      <c r="P55" s="16">
        <v>1.6</v>
      </c>
      <c r="Q55" s="16">
        <v>0</v>
      </c>
      <c r="R55" s="16">
        <v>0</v>
      </c>
      <c r="S55" s="17"/>
    </row>
    <row r="56" spans="1:19" ht="18.75" customHeight="1" x14ac:dyDescent="0.15">
      <c r="A56" s="15">
        <v>45</v>
      </c>
      <c r="B56" s="15" t="s">
        <v>48</v>
      </c>
      <c r="C56" s="15" t="s">
        <v>53</v>
      </c>
      <c r="D56" s="18" t="s">
        <v>77</v>
      </c>
      <c r="E56" s="16">
        <v>0</v>
      </c>
      <c r="F56" s="16">
        <v>0</v>
      </c>
      <c r="G56" s="16">
        <v>0</v>
      </c>
      <c r="H56" s="16">
        <v>19.200000000000003</v>
      </c>
      <c r="I56" s="16">
        <v>12.8</v>
      </c>
      <c r="J56" s="16">
        <v>6.4</v>
      </c>
      <c r="K56" s="16">
        <v>25.6</v>
      </c>
      <c r="L56" s="16">
        <v>6.4</v>
      </c>
      <c r="M56" s="16">
        <v>6.4</v>
      </c>
      <c r="N56" s="16">
        <v>1.6</v>
      </c>
      <c r="O56" s="16">
        <v>0</v>
      </c>
      <c r="P56" s="16">
        <v>0</v>
      </c>
      <c r="Q56" s="16">
        <v>0</v>
      </c>
      <c r="R56" s="16">
        <v>0</v>
      </c>
      <c r="S56" s="17"/>
    </row>
    <row r="57" spans="1:19" ht="18.75" customHeight="1" x14ac:dyDescent="0.15">
      <c r="A57" s="15">
        <v>46</v>
      </c>
      <c r="B57" s="15" t="s">
        <v>48</v>
      </c>
      <c r="C57" s="15" t="s">
        <v>53</v>
      </c>
      <c r="D57" s="15" t="s">
        <v>79</v>
      </c>
      <c r="E57" s="16">
        <v>0.8</v>
      </c>
      <c r="F57" s="16">
        <v>0</v>
      </c>
      <c r="G57" s="16">
        <v>3.2</v>
      </c>
      <c r="H57" s="16">
        <v>1.6</v>
      </c>
      <c r="I57" s="16">
        <v>0</v>
      </c>
      <c r="J57" s="16">
        <v>0.8</v>
      </c>
      <c r="K57" s="16">
        <v>0.8</v>
      </c>
      <c r="L57" s="16">
        <v>1.6</v>
      </c>
      <c r="M57" s="16">
        <v>1.6</v>
      </c>
      <c r="N57" s="16">
        <v>0.8</v>
      </c>
      <c r="O57" s="16">
        <v>0.2</v>
      </c>
      <c r="P57" s="16">
        <v>0</v>
      </c>
      <c r="Q57" s="16">
        <v>0</v>
      </c>
      <c r="R57" s="16">
        <v>0</v>
      </c>
      <c r="S57" s="17"/>
    </row>
    <row r="58" spans="1:19" ht="18.75" customHeight="1" x14ac:dyDescent="0.15">
      <c r="A58" s="15">
        <v>47</v>
      </c>
      <c r="B58" s="15" t="s">
        <v>48</v>
      </c>
      <c r="C58" s="15" t="s">
        <v>53</v>
      </c>
      <c r="D58" s="18" t="s">
        <v>80</v>
      </c>
      <c r="E58" s="16">
        <v>0</v>
      </c>
      <c r="F58" s="16">
        <v>0</v>
      </c>
      <c r="G58" s="16">
        <v>6.4</v>
      </c>
      <c r="H58" s="16">
        <v>0.8</v>
      </c>
      <c r="I58" s="16">
        <v>0</v>
      </c>
      <c r="J58" s="16">
        <v>0</v>
      </c>
      <c r="K58" s="16">
        <v>9.6000000000000014</v>
      </c>
      <c r="L58" s="16">
        <v>3.2</v>
      </c>
      <c r="M58" s="16">
        <v>3.2</v>
      </c>
      <c r="N58" s="16">
        <v>9.6000000000000014</v>
      </c>
      <c r="O58" s="16">
        <v>0</v>
      </c>
      <c r="P58" s="16">
        <v>0.4</v>
      </c>
      <c r="Q58" s="16">
        <v>0.4</v>
      </c>
      <c r="R58" s="16">
        <v>0.4</v>
      </c>
      <c r="S58" s="17"/>
    </row>
    <row r="59" spans="1:19" ht="18.75" customHeight="1" x14ac:dyDescent="0.15">
      <c r="A59" s="15">
        <v>48</v>
      </c>
      <c r="B59" s="15" t="s">
        <v>48</v>
      </c>
      <c r="C59" s="15" t="s">
        <v>53</v>
      </c>
      <c r="D59" s="15" t="s">
        <v>81</v>
      </c>
      <c r="E59" s="16">
        <v>0</v>
      </c>
      <c r="F59" s="16">
        <v>12.8</v>
      </c>
      <c r="G59" s="16">
        <v>44.800000000000004</v>
      </c>
      <c r="H59" s="16">
        <v>22.400000000000002</v>
      </c>
      <c r="I59" s="16">
        <v>0</v>
      </c>
      <c r="J59" s="16">
        <v>0</v>
      </c>
      <c r="K59" s="16">
        <v>6.4</v>
      </c>
      <c r="L59" s="16">
        <v>6.4</v>
      </c>
      <c r="M59" s="16">
        <v>0</v>
      </c>
      <c r="N59" s="16">
        <v>1.6</v>
      </c>
      <c r="O59" s="16">
        <v>0</v>
      </c>
      <c r="P59" s="16">
        <v>3.2</v>
      </c>
      <c r="Q59" s="16">
        <v>3.2</v>
      </c>
      <c r="R59" s="16">
        <v>1.6</v>
      </c>
      <c r="S59" s="17"/>
    </row>
    <row r="60" spans="1:19" ht="18.75" customHeight="1" x14ac:dyDescent="0.15">
      <c r="A60" s="15">
        <v>49</v>
      </c>
      <c r="B60" s="15" t="s">
        <v>85</v>
      </c>
      <c r="C60" s="15" t="s">
        <v>86</v>
      </c>
      <c r="D60" s="15" t="s">
        <v>87</v>
      </c>
      <c r="E60" s="16">
        <v>1.6</v>
      </c>
      <c r="F60" s="16">
        <v>0</v>
      </c>
      <c r="G60" s="16">
        <v>0</v>
      </c>
      <c r="H60" s="16">
        <v>0.8</v>
      </c>
      <c r="I60" s="16">
        <v>0</v>
      </c>
      <c r="J60" s="16">
        <v>1.6</v>
      </c>
      <c r="K60" s="16">
        <v>1.6</v>
      </c>
      <c r="L60" s="16">
        <v>0</v>
      </c>
      <c r="M60" s="16">
        <v>0</v>
      </c>
      <c r="N60" s="16">
        <v>0.4</v>
      </c>
      <c r="O60" s="16">
        <v>0</v>
      </c>
      <c r="P60" s="16">
        <v>0</v>
      </c>
      <c r="Q60" s="16">
        <v>0</v>
      </c>
      <c r="R60" s="16">
        <v>0</v>
      </c>
      <c r="S60" s="17"/>
    </row>
    <row r="61" spans="1:19" ht="18.75" customHeight="1" x14ac:dyDescent="0.15">
      <c r="A61" s="15">
        <v>50</v>
      </c>
      <c r="B61" s="15" t="s">
        <v>88</v>
      </c>
      <c r="C61" s="15" t="s">
        <v>89</v>
      </c>
      <c r="D61" s="15" t="s">
        <v>90</v>
      </c>
      <c r="E61" s="16">
        <v>3.2</v>
      </c>
      <c r="F61" s="16">
        <v>6.4</v>
      </c>
      <c r="G61" s="16">
        <v>6.4</v>
      </c>
      <c r="H61" s="16">
        <v>0</v>
      </c>
      <c r="I61" s="16">
        <v>0</v>
      </c>
      <c r="J61" s="16">
        <v>6.4</v>
      </c>
      <c r="K61" s="16">
        <v>0</v>
      </c>
      <c r="L61" s="16">
        <v>0</v>
      </c>
      <c r="M61" s="16">
        <v>0</v>
      </c>
      <c r="N61" s="16">
        <v>1.6</v>
      </c>
      <c r="O61" s="16">
        <v>0.8</v>
      </c>
      <c r="P61" s="16">
        <v>0</v>
      </c>
      <c r="Q61" s="16">
        <v>0.8</v>
      </c>
      <c r="R61" s="16">
        <v>0</v>
      </c>
      <c r="S61" s="17"/>
    </row>
    <row r="62" spans="1:19" ht="18.75" customHeight="1" x14ac:dyDescent="0.15">
      <c r="A62" s="15">
        <v>51</v>
      </c>
      <c r="B62" s="15" t="s">
        <v>91</v>
      </c>
      <c r="C62" s="15" t="s">
        <v>92</v>
      </c>
      <c r="D62" s="15" t="s">
        <v>93</v>
      </c>
      <c r="E62" s="16">
        <v>6.4</v>
      </c>
      <c r="F62" s="16">
        <v>12.8</v>
      </c>
      <c r="G62" s="16">
        <v>12.8</v>
      </c>
      <c r="H62" s="16">
        <v>9.6000000000000014</v>
      </c>
      <c r="I62" s="16">
        <v>12.8</v>
      </c>
      <c r="J62" s="16">
        <v>3.2</v>
      </c>
      <c r="K62" s="16">
        <v>3.2</v>
      </c>
      <c r="L62" s="16">
        <v>3.2</v>
      </c>
      <c r="M62" s="16">
        <v>3.2</v>
      </c>
      <c r="N62" s="16">
        <v>1.6</v>
      </c>
      <c r="O62" s="16">
        <v>1.6</v>
      </c>
      <c r="P62" s="16">
        <v>0.8</v>
      </c>
      <c r="Q62" s="16">
        <v>0.8</v>
      </c>
      <c r="R62" s="16">
        <v>1.6</v>
      </c>
      <c r="S62" s="17"/>
    </row>
    <row r="63" spans="1:19" ht="18.75" customHeight="1" x14ac:dyDescent="0.15">
      <c r="A63" s="15">
        <v>52</v>
      </c>
      <c r="B63" s="15" t="s">
        <v>94</v>
      </c>
      <c r="C63" s="15" t="s">
        <v>95</v>
      </c>
      <c r="D63" s="18" t="s">
        <v>96</v>
      </c>
      <c r="E63" s="16">
        <v>1.6</v>
      </c>
      <c r="F63" s="16">
        <v>6.4</v>
      </c>
      <c r="G63" s="16">
        <v>0</v>
      </c>
      <c r="H63" s="16">
        <v>6.4</v>
      </c>
      <c r="I63" s="16">
        <v>0</v>
      </c>
      <c r="J63" s="16">
        <v>0.8</v>
      </c>
      <c r="K63" s="16">
        <v>3.2</v>
      </c>
      <c r="L63" s="16">
        <v>0</v>
      </c>
      <c r="M63" s="16">
        <v>1.6</v>
      </c>
      <c r="N63" s="16">
        <v>0</v>
      </c>
      <c r="O63" s="16">
        <v>3.2</v>
      </c>
      <c r="P63" s="16">
        <v>4.8000000000000007</v>
      </c>
      <c r="Q63" s="16">
        <v>0</v>
      </c>
      <c r="R63" s="16">
        <v>0.8</v>
      </c>
      <c r="S63" s="17"/>
    </row>
    <row r="64" spans="1:19" ht="18.75" customHeight="1" x14ac:dyDescent="0.15">
      <c r="A64" s="15">
        <v>53</v>
      </c>
      <c r="B64" s="15" t="s">
        <v>94</v>
      </c>
      <c r="C64" s="15" t="s">
        <v>95</v>
      </c>
      <c r="D64" s="18" t="s">
        <v>149</v>
      </c>
      <c r="E64" s="16">
        <v>0</v>
      </c>
      <c r="F64" s="16">
        <v>0</v>
      </c>
      <c r="G64" s="16">
        <v>0</v>
      </c>
      <c r="H64" s="16">
        <v>0</v>
      </c>
      <c r="I64" s="16">
        <v>1.6</v>
      </c>
      <c r="J64" s="16">
        <v>0</v>
      </c>
      <c r="K64" s="16">
        <v>0.8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7"/>
    </row>
    <row r="65" spans="1:19" ht="18.75" customHeight="1" x14ac:dyDescent="0.15">
      <c r="A65" s="15">
        <v>54</v>
      </c>
      <c r="B65" s="15" t="s">
        <v>94</v>
      </c>
      <c r="C65" s="15" t="s">
        <v>97</v>
      </c>
      <c r="D65" s="15" t="s">
        <v>98</v>
      </c>
      <c r="E65" s="16">
        <v>0</v>
      </c>
      <c r="F65" s="16">
        <v>3.2</v>
      </c>
      <c r="G65" s="16">
        <v>3.2</v>
      </c>
      <c r="H65" s="16">
        <v>0</v>
      </c>
      <c r="I65" s="16">
        <v>0</v>
      </c>
      <c r="J65" s="16">
        <v>0.8</v>
      </c>
      <c r="K65" s="16">
        <v>3.2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7"/>
    </row>
    <row r="66" spans="1:19" ht="18.75" customHeight="1" x14ac:dyDescent="0.15">
      <c r="A66" s="15">
        <v>55</v>
      </c>
      <c r="B66" s="15" t="s">
        <v>94</v>
      </c>
      <c r="C66" s="15" t="s">
        <v>97</v>
      </c>
      <c r="D66" s="15" t="s">
        <v>207</v>
      </c>
      <c r="E66" s="16">
        <v>3.2</v>
      </c>
      <c r="F66" s="16">
        <v>0</v>
      </c>
      <c r="G66" s="16">
        <v>0</v>
      </c>
      <c r="H66" s="16">
        <v>0.8</v>
      </c>
      <c r="I66" s="16">
        <v>1.6</v>
      </c>
      <c r="J66" s="16">
        <v>1.6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7"/>
    </row>
    <row r="67" spans="1:19" ht="18.75" customHeight="1" x14ac:dyDescent="0.15">
      <c r="A67" s="15">
        <v>56</v>
      </c>
      <c r="B67" s="15" t="s">
        <v>94</v>
      </c>
      <c r="C67" s="15" t="s">
        <v>97</v>
      </c>
      <c r="D67" s="15" t="s">
        <v>101</v>
      </c>
      <c r="E67" s="16">
        <v>6.4</v>
      </c>
      <c r="F67" s="16">
        <v>12.8</v>
      </c>
      <c r="G67" s="16">
        <v>3.2</v>
      </c>
      <c r="H67" s="16">
        <v>3.2</v>
      </c>
      <c r="I67" s="16">
        <v>3.2</v>
      </c>
      <c r="J67" s="16">
        <v>6.4</v>
      </c>
      <c r="K67" s="16">
        <v>3.2</v>
      </c>
      <c r="L67" s="16">
        <v>6.4</v>
      </c>
      <c r="M67" s="16">
        <v>6.4</v>
      </c>
      <c r="N67" s="16">
        <v>8</v>
      </c>
      <c r="O67" s="16">
        <v>0.8</v>
      </c>
      <c r="P67" s="16">
        <v>3.2</v>
      </c>
      <c r="Q67" s="16">
        <v>4.8000000000000007</v>
      </c>
      <c r="R67" s="16">
        <v>0.8</v>
      </c>
      <c r="S67" s="17"/>
    </row>
    <row r="68" spans="1:19" ht="18.75" customHeight="1" thickBot="1" x14ac:dyDescent="0.2">
      <c r="A68" s="15">
        <v>57</v>
      </c>
      <c r="B68" s="15" t="s">
        <v>94</v>
      </c>
      <c r="C68" s="15" t="s">
        <v>102</v>
      </c>
      <c r="D68" s="15" t="s">
        <v>103</v>
      </c>
      <c r="E68" s="16">
        <v>0</v>
      </c>
      <c r="F68" s="16">
        <v>3.2</v>
      </c>
      <c r="G68" s="16">
        <v>12.8</v>
      </c>
      <c r="H68" s="16">
        <v>1.6</v>
      </c>
      <c r="I68" s="16">
        <v>0</v>
      </c>
      <c r="J68" s="16">
        <v>0</v>
      </c>
      <c r="K68" s="16">
        <v>0</v>
      </c>
      <c r="L68" s="16">
        <v>3.2</v>
      </c>
      <c r="M68" s="16">
        <v>1.6</v>
      </c>
      <c r="N68" s="16">
        <v>1.6</v>
      </c>
      <c r="O68" s="16">
        <v>0.2</v>
      </c>
      <c r="P68" s="16">
        <v>0</v>
      </c>
      <c r="Q68" s="16">
        <v>0</v>
      </c>
      <c r="R68" s="16">
        <v>0.4</v>
      </c>
      <c r="S68" s="17"/>
    </row>
    <row r="69" spans="1:19" ht="18.75" customHeight="1" thickTop="1" x14ac:dyDescent="0.15">
      <c r="A69" s="19" t="s">
        <v>107</v>
      </c>
      <c r="B69" s="19"/>
      <c r="C69" s="19"/>
      <c r="D69" s="19"/>
      <c r="E69" s="20">
        <f t="shared" ref="E69:R69" si="0">SUM(E12:E68)</f>
        <v>432.00000000000006</v>
      </c>
      <c r="F69" s="20">
        <f t="shared" si="0"/>
        <v>1433.6000000000001</v>
      </c>
      <c r="G69" s="20">
        <f t="shared" si="0"/>
        <v>1732.8000000000004</v>
      </c>
      <c r="H69" s="20">
        <f t="shared" si="0"/>
        <v>564</v>
      </c>
      <c r="I69" s="20">
        <f t="shared" si="0"/>
        <v>1307.1999999999998</v>
      </c>
      <c r="J69" s="20">
        <f t="shared" si="0"/>
        <v>744.00000000000011</v>
      </c>
      <c r="K69" s="20">
        <f t="shared" si="0"/>
        <v>661.60000000000036</v>
      </c>
      <c r="L69" s="20">
        <f t="shared" si="0"/>
        <v>471.99999999999994</v>
      </c>
      <c r="M69" s="20">
        <f t="shared" si="0"/>
        <v>308.8</v>
      </c>
      <c r="N69" s="20">
        <f t="shared" si="0"/>
        <v>92.399999999999977</v>
      </c>
      <c r="O69" s="20">
        <f t="shared" si="0"/>
        <v>46.2</v>
      </c>
      <c r="P69" s="20">
        <f t="shared" si="0"/>
        <v>32.800000000000004</v>
      </c>
      <c r="Q69" s="20">
        <f t="shared" si="0"/>
        <v>34.599999999999994</v>
      </c>
      <c r="R69" s="20">
        <f t="shared" si="0"/>
        <v>15.600000000000003</v>
      </c>
      <c r="S69" s="17"/>
    </row>
    <row r="70" spans="1:19" ht="18.75" customHeight="1" x14ac:dyDescent="0.15">
      <c r="A70" s="25" t="s">
        <v>178</v>
      </c>
      <c r="B70" s="26"/>
      <c r="C70" s="23" t="s">
        <v>28</v>
      </c>
      <c r="D70" s="27"/>
      <c r="E70" s="16">
        <f t="shared" ref="E70:R70" si="1">E12</f>
        <v>179.20000000000002</v>
      </c>
      <c r="F70" s="16">
        <f t="shared" si="1"/>
        <v>588.80000000000007</v>
      </c>
      <c r="G70" s="16">
        <f t="shared" si="1"/>
        <v>435.20000000000005</v>
      </c>
      <c r="H70" s="16">
        <f t="shared" si="1"/>
        <v>256</v>
      </c>
      <c r="I70" s="16">
        <f t="shared" si="1"/>
        <v>435.20000000000005</v>
      </c>
      <c r="J70" s="16">
        <f t="shared" si="1"/>
        <v>460.8</v>
      </c>
      <c r="K70" s="16">
        <f t="shared" si="1"/>
        <v>396.8</v>
      </c>
      <c r="L70" s="16">
        <f t="shared" si="1"/>
        <v>230.4</v>
      </c>
      <c r="M70" s="16">
        <f t="shared" si="1"/>
        <v>96</v>
      </c>
      <c r="N70" s="16">
        <f t="shared" si="1"/>
        <v>17.600000000000001</v>
      </c>
      <c r="O70" s="16">
        <f t="shared" si="1"/>
        <v>28.8</v>
      </c>
      <c r="P70" s="16">
        <f t="shared" si="1"/>
        <v>8</v>
      </c>
      <c r="Q70" s="16">
        <f t="shared" si="1"/>
        <v>9.6000000000000014</v>
      </c>
      <c r="R70" s="16">
        <f t="shared" si="1"/>
        <v>4.8000000000000007</v>
      </c>
      <c r="S70" s="17"/>
    </row>
    <row r="71" spans="1:19" ht="18.75" customHeight="1" x14ac:dyDescent="0.15">
      <c r="A71" s="25"/>
      <c r="B71" s="26"/>
      <c r="C71" s="23" t="s">
        <v>31</v>
      </c>
      <c r="D71" s="27"/>
      <c r="E71" s="16">
        <f t="shared" ref="E71:R71" si="2">SUM(E13:E30)</f>
        <v>92.800000000000011</v>
      </c>
      <c r="F71" s="16">
        <f t="shared" si="2"/>
        <v>475.2</v>
      </c>
      <c r="G71" s="16">
        <f t="shared" si="2"/>
        <v>736.00000000000011</v>
      </c>
      <c r="H71" s="16">
        <f t="shared" si="2"/>
        <v>83.200000000000017</v>
      </c>
      <c r="I71" s="16">
        <f t="shared" si="2"/>
        <v>656.00000000000011</v>
      </c>
      <c r="J71" s="16">
        <f t="shared" si="2"/>
        <v>79.2</v>
      </c>
      <c r="K71" s="16">
        <f t="shared" si="2"/>
        <v>90.4</v>
      </c>
      <c r="L71" s="16">
        <f t="shared" si="2"/>
        <v>37.6</v>
      </c>
      <c r="M71" s="16">
        <f t="shared" si="2"/>
        <v>24.8</v>
      </c>
      <c r="N71" s="16">
        <f t="shared" si="2"/>
        <v>8.8000000000000007</v>
      </c>
      <c r="O71" s="16">
        <f t="shared" si="2"/>
        <v>1.4</v>
      </c>
      <c r="P71" s="16">
        <f t="shared" si="2"/>
        <v>1.6</v>
      </c>
      <c r="Q71" s="16">
        <f t="shared" si="2"/>
        <v>2.8000000000000003</v>
      </c>
      <c r="R71" s="16">
        <f t="shared" si="2"/>
        <v>2.2000000000000002</v>
      </c>
      <c r="S71" s="17"/>
    </row>
    <row r="72" spans="1:19" ht="18.75" customHeight="1" x14ac:dyDescent="0.15">
      <c r="A72" s="25"/>
      <c r="B72" s="26"/>
      <c r="C72" s="23" t="s">
        <v>110</v>
      </c>
      <c r="D72" s="27"/>
      <c r="E72" s="16">
        <f t="shared" ref="E72:R72" si="3">E31</f>
        <v>0</v>
      </c>
      <c r="F72" s="16">
        <f t="shared" si="3"/>
        <v>1.6</v>
      </c>
      <c r="G72" s="16">
        <f t="shared" si="3"/>
        <v>0</v>
      </c>
      <c r="H72" s="16">
        <f t="shared" si="3"/>
        <v>0</v>
      </c>
      <c r="I72" s="16">
        <f t="shared" si="3"/>
        <v>0</v>
      </c>
      <c r="J72" s="16">
        <f t="shared" si="3"/>
        <v>0</v>
      </c>
      <c r="K72" s="16">
        <f t="shared" si="3"/>
        <v>0</v>
      </c>
      <c r="L72" s="16">
        <f t="shared" si="3"/>
        <v>0</v>
      </c>
      <c r="M72" s="16">
        <f t="shared" si="3"/>
        <v>0</v>
      </c>
      <c r="N72" s="16">
        <f t="shared" si="3"/>
        <v>0</v>
      </c>
      <c r="O72" s="16">
        <f t="shared" si="3"/>
        <v>0</v>
      </c>
      <c r="P72" s="16">
        <f t="shared" si="3"/>
        <v>0</v>
      </c>
      <c r="Q72" s="16">
        <f t="shared" si="3"/>
        <v>0</v>
      </c>
      <c r="R72" s="16">
        <f t="shared" si="3"/>
        <v>0</v>
      </c>
      <c r="S72" s="17"/>
    </row>
    <row r="73" spans="1:19" ht="18.75" customHeight="1" x14ac:dyDescent="0.15">
      <c r="A73" s="25"/>
      <c r="B73" s="26"/>
      <c r="C73" s="23" t="s">
        <v>111</v>
      </c>
      <c r="D73" s="27"/>
      <c r="E73" s="16">
        <f t="shared" ref="E73:R73" si="4">SUM(E32:E33)</f>
        <v>12.8</v>
      </c>
      <c r="F73" s="16">
        <f t="shared" si="4"/>
        <v>3.2</v>
      </c>
      <c r="G73" s="16">
        <f t="shared" si="4"/>
        <v>12.8</v>
      </c>
      <c r="H73" s="16">
        <f t="shared" si="4"/>
        <v>0</v>
      </c>
      <c r="I73" s="16">
        <f t="shared" si="4"/>
        <v>1.6</v>
      </c>
      <c r="J73" s="16">
        <f t="shared" si="4"/>
        <v>9.6000000000000014</v>
      </c>
      <c r="K73" s="16">
        <f t="shared" si="4"/>
        <v>16</v>
      </c>
      <c r="L73" s="16">
        <f t="shared" si="4"/>
        <v>4.8000000000000007</v>
      </c>
      <c r="M73" s="16">
        <f t="shared" si="4"/>
        <v>32</v>
      </c>
      <c r="N73" s="16">
        <f t="shared" si="4"/>
        <v>3.2</v>
      </c>
      <c r="O73" s="16">
        <f t="shared" si="4"/>
        <v>0.4</v>
      </c>
      <c r="P73" s="16">
        <f t="shared" si="4"/>
        <v>0</v>
      </c>
      <c r="Q73" s="16">
        <f t="shared" si="4"/>
        <v>0</v>
      </c>
      <c r="R73" s="16">
        <f t="shared" si="4"/>
        <v>0</v>
      </c>
      <c r="S73" s="17"/>
    </row>
    <row r="74" spans="1:19" ht="18.75" customHeight="1" x14ac:dyDescent="0.15">
      <c r="A74" s="25"/>
      <c r="B74" s="26"/>
      <c r="C74" s="23" t="s">
        <v>51</v>
      </c>
      <c r="D74" s="27"/>
      <c r="E74" s="16">
        <f t="shared" ref="E74:R74" si="5">SUM(E34:E34)</f>
        <v>9.6000000000000014</v>
      </c>
      <c r="F74" s="16">
        <f t="shared" si="5"/>
        <v>12.8</v>
      </c>
      <c r="G74" s="16">
        <f t="shared" si="5"/>
        <v>0</v>
      </c>
      <c r="H74" s="16">
        <f t="shared" si="5"/>
        <v>0</v>
      </c>
      <c r="I74" s="16">
        <f t="shared" si="5"/>
        <v>6.4</v>
      </c>
      <c r="J74" s="16">
        <f t="shared" si="5"/>
        <v>3.2</v>
      </c>
      <c r="K74" s="16">
        <f t="shared" si="5"/>
        <v>3.2</v>
      </c>
      <c r="L74" s="16">
        <f t="shared" si="5"/>
        <v>3.2</v>
      </c>
      <c r="M74" s="16">
        <f t="shared" si="5"/>
        <v>0</v>
      </c>
      <c r="N74" s="16">
        <f t="shared" si="5"/>
        <v>0</v>
      </c>
      <c r="O74" s="16">
        <f t="shared" si="5"/>
        <v>0</v>
      </c>
      <c r="P74" s="16">
        <f t="shared" si="5"/>
        <v>0</v>
      </c>
      <c r="Q74" s="16">
        <f t="shared" si="5"/>
        <v>0</v>
      </c>
      <c r="R74" s="16">
        <f t="shared" si="5"/>
        <v>0</v>
      </c>
      <c r="S74" s="17"/>
    </row>
    <row r="75" spans="1:19" ht="18.75" customHeight="1" x14ac:dyDescent="0.15">
      <c r="A75" s="25"/>
      <c r="B75" s="26"/>
      <c r="C75" s="23" t="s">
        <v>53</v>
      </c>
      <c r="D75" s="27"/>
      <c r="E75" s="16">
        <f t="shared" ref="E75:R75" si="6">SUM(E35:E59)</f>
        <v>115.2</v>
      </c>
      <c r="F75" s="16">
        <f t="shared" si="6"/>
        <v>307.20000000000005</v>
      </c>
      <c r="G75" s="16">
        <f t="shared" si="6"/>
        <v>510.4</v>
      </c>
      <c r="H75" s="16">
        <f t="shared" si="6"/>
        <v>202.40000000000003</v>
      </c>
      <c r="I75" s="16">
        <f t="shared" si="6"/>
        <v>188.8</v>
      </c>
      <c r="J75" s="16">
        <f t="shared" si="6"/>
        <v>170.4</v>
      </c>
      <c r="K75" s="16">
        <f t="shared" si="6"/>
        <v>140.00000000000003</v>
      </c>
      <c r="L75" s="16">
        <f t="shared" si="6"/>
        <v>183.20000000000002</v>
      </c>
      <c r="M75" s="16">
        <f t="shared" si="6"/>
        <v>143.19999999999999</v>
      </c>
      <c r="N75" s="16">
        <f t="shared" si="6"/>
        <v>49.6</v>
      </c>
      <c r="O75" s="16">
        <f t="shared" si="6"/>
        <v>9</v>
      </c>
      <c r="P75" s="16">
        <f t="shared" si="6"/>
        <v>14.400000000000002</v>
      </c>
      <c r="Q75" s="16">
        <f t="shared" si="6"/>
        <v>15.8</v>
      </c>
      <c r="R75" s="16">
        <f t="shared" si="6"/>
        <v>5</v>
      </c>
      <c r="S75" s="17"/>
    </row>
    <row r="76" spans="1:19" ht="18.75" customHeight="1" x14ac:dyDescent="0.15">
      <c r="A76" s="25"/>
      <c r="B76" s="26"/>
      <c r="C76" s="23" t="s">
        <v>112</v>
      </c>
      <c r="D76" s="27"/>
      <c r="E76" s="16">
        <f t="shared" ref="E76:R76" si="7">SUM(E60)</f>
        <v>1.6</v>
      </c>
      <c r="F76" s="16">
        <f t="shared" si="7"/>
        <v>0</v>
      </c>
      <c r="G76" s="16">
        <f t="shared" si="7"/>
        <v>0</v>
      </c>
      <c r="H76" s="16">
        <f t="shared" si="7"/>
        <v>0.8</v>
      </c>
      <c r="I76" s="16">
        <f t="shared" si="7"/>
        <v>0</v>
      </c>
      <c r="J76" s="16">
        <f t="shared" si="7"/>
        <v>1.6</v>
      </c>
      <c r="K76" s="16">
        <f t="shared" si="7"/>
        <v>1.6</v>
      </c>
      <c r="L76" s="16">
        <f t="shared" si="7"/>
        <v>0</v>
      </c>
      <c r="M76" s="16">
        <f t="shared" si="7"/>
        <v>0</v>
      </c>
      <c r="N76" s="16">
        <f t="shared" si="7"/>
        <v>0.4</v>
      </c>
      <c r="O76" s="16">
        <f t="shared" si="7"/>
        <v>0</v>
      </c>
      <c r="P76" s="16">
        <f t="shared" si="7"/>
        <v>0</v>
      </c>
      <c r="Q76" s="16">
        <f t="shared" si="7"/>
        <v>0</v>
      </c>
      <c r="R76" s="16">
        <f t="shared" si="7"/>
        <v>0</v>
      </c>
      <c r="S76" s="17"/>
    </row>
    <row r="77" spans="1:19" ht="18.75" customHeight="1" x14ac:dyDescent="0.15">
      <c r="A77" s="25"/>
      <c r="B77" s="26"/>
      <c r="C77" s="23" t="s">
        <v>89</v>
      </c>
      <c r="D77" s="27"/>
      <c r="E77" s="16">
        <f t="shared" ref="E77:R78" si="8">SUM(E61)</f>
        <v>3.2</v>
      </c>
      <c r="F77" s="16">
        <f t="shared" si="8"/>
        <v>6.4</v>
      </c>
      <c r="G77" s="16">
        <f t="shared" si="8"/>
        <v>6.4</v>
      </c>
      <c r="H77" s="16">
        <f t="shared" si="8"/>
        <v>0</v>
      </c>
      <c r="I77" s="16">
        <f t="shared" si="8"/>
        <v>0</v>
      </c>
      <c r="J77" s="16">
        <f t="shared" si="8"/>
        <v>6.4</v>
      </c>
      <c r="K77" s="16">
        <f t="shared" si="8"/>
        <v>0</v>
      </c>
      <c r="L77" s="16">
        <f t="shared" si="8"/>
        <v>0</v>
      </c>
      <c r="M77" s="16">
        <f t="shared" si="8"/>
        <v>0</v>
      </c>
      <c r="N77" s="16">
        <f t="shared" si="8"/>
        <v>1.6</v>
      </c>
      <c r="O77" s="16">
        <f t="shared" si="8"/>
        <v>0.8</v>
      </c>
      <c r="P77" s="16">
        <f t="shared" si="8"/>
        <v>0</v>
      </c>
      <c r="Q77" s="16">
        <f t="shared" si="8"/>
        <v>0.8</v>
      </c>
      <c r="R77" s="16">
        <f t="shared" si="8"/>
        <v>0</v>
      </c>
      <c r="S77" s="17"/>
    </row>
    <row r="78" spans="1:19" ht="18.75" customHeight="1" x14ac:dyDescent="0.15">
      <c r="A78" s="25"/>
      <c r="B78" s="26"/>
      <c r="C78" s="23" t="s">
        <v>114</v>
      </c>
      <c r="D78" s="27"/>
      <c r="E78" s="16">
        <f t="shared" si="8"/>
        <v>6.4</v>
      </c>
      <c r="F78" s="16">
        <f t="shared" si="8"/>
        <v>12.8</v>
      </c>
      <c r="G78" s="16">
        <f t="shared" si="8"/>
        <v>12.8</v>
      </c>
      <c r="H78" s="16">
        <f t="shared" si="8"/>
        <v>9.6000000000000014</v>
      </c>
      <c r="I78" s="16">
        <f t="shared" si="8"/>
        <v>12.8</v>
      </c>
      <c r="J78" s="16">
        <f t="shared" si="8"/>
        <v>3.2</v>
      </c>
      <c r="K78" s="16">
        <f t="shared" si="8"/>
        <v>3.2</v>
      </c>
      <c r="L78" s="16">
        <f t="shared" si="8"/>
        <v>3.2</v>
      </c>
      <c r="M78" s="16">
        <f t="shared" si="8"/>
        <v>3.2</v>
      </c>
      <c r="N78" s="16">
        <f t="shared" si="8"/>
        <v>1.6</v>
      </c>
      <c r="O78" s="16">
        <f t="shared" si="8"/>
        <v>1.6</v>
      </c>
      <c r="P78" s="16">
        <f t="shared" si="8"/>
        <v>0.8</v>
      </c>
      <c r="Q78" s="16">
        <f t="shared" si="8"/>
        <v>0.8</v>
      </c>
      <c r="R78" s="16">
        <f t="shared" si="8"/>
        <v>1.6</v>
      </c>
      <c r="S78" s="17"/>
    </row>
    <row r="79" spans="1:19" ht="18.75" customHeight="1" x14ac:dyDescent="0.15">
      <c r="A79" s="25"/>
      <c r="B79" s="26"/>
      <c r="C79" s="23" t="s">
        <v>95</v>
      </c>
      <c r="D79" s="27"/>
      <c r="E79" s="16">
        <f t="shared" ref="E79:R79" si="9">SUM(E63:E64)</f>
        <v>1.6</v>
      </c>
      <c r="F79" s="16">
        <f t="shared" si="9"/>
        <v>6.4</v>
      </c>
      <c r="G79" s="16">
        <f t="shared" si="9"/>
        <v>0</v>
      </c>
      <c r="H79" s="16">
        <f t="shared" si="9"/>
        <v>6.4</v>
      </c>
      <c r="I79" s="16">
        <f t="shared" si="9"/>
        <v>1.6</v>
      </c>
      <c r="J79" s="16">
        <f t="shared" si="9"/>
        <v>0.8</v>
      </c>
      <c r="K79" s="16">
        <f t="shared" si="9"/>
        <v>4</v>
      </c>
      <c r="L79" s="16">
        <f t="shared" si="9"/>
        <v>0</v>
      </c>
      <c r="M79" s="16">
        <f t="shared" si="9"/>
        <v>1.6</v>
      </c>
      <c r="N79" s="16">
        <f t="shared" si="9"/>
        <v>0</v>
      </c>
      <c r="O79" s="16">
        <f t="shared" si="9"/>
        <v>3.2</v>
      </c>
      <c r="P79" s="16">
        <f t="shared" si="9"/>
        <v>4.8000000000000007</v>
      </c>
      <c r="Q79" s="16">
        <f t="shared" si="9"/>
        <v>0</v>
      </c>
      <c r="R79" s="16">
        <f t="shared" si="9"/>
        <v>0.8</v>
      </c>
      <c r="S79" s="17"/>
    </row>
    <row r="80" spans="1:19" ht="18.75" customHeight="1" x14ac:dyDescent="0.15">
      <c r="A80" s="25"/>
      <c r="B80" s="26"/>
      <c r="C80" s="23" t="s">
        <v>97</v>
      </c>
      <c r="D80" s="27"/>
      <c r="E80" s="16">
        <f t="shared" ref="E80:R80" si="10">SUM(E65:E67)</f>
        <v>9.6000000000000014</v>
      </c>
      <c r="F80" s="16">
        <f t="shared" si="10"/>
        <v>16</v>
      </c>
      <c r="G80" s="16">
        <f t="shared" si="10"/>
        <v>6.4</v>
      </c>
      <c r="H80" s="16">
        <f t="shared" si="10"/>
        <v>4</v>
      </c>
      <c r="I80" s="16">
        <f t="shared" si="10"/>
        <v>4.8000000000000007</v>
      </c>
      <c r="J80" s="16">
        <f t="shared" si="10"/>
        <v>8.8000000000000007</v>
      </c>
      <c r="K80" s="16">
        <f t="shared" si="10"/>
        <v>6.4</v>
      </c>
      <c r="L80" s="16">
        <f t="shared" si="10"/>
        <v>6.4</v>
      </c>
      <c r="M80" s="16">
        <f t="shared" si="10"/>
        <v>6.4</v>
      </c>
      <c r="N80" s="16">
        <f t="shared" si="10"/>
        <v>8</v>
      </c>
      <c r="O80" s="16">
        <f t="shared" si="10"/>
        <v>0.8</v>
      </c>
      <c r="P80" s="16">
        <f t="shared" si="10"/>
        <v>3.2</v>
      </c>
      <c r="Q80" s="16">
        <f t="shared" si="10"/>
        <v>4.8000000000000007</v>
      </c>
      <c r="R80" s="16">
        <f t="shared" si="10"/>
        <v>0.8</v>
      </c>
      <c r="S80" s="17"/>
    </row>
    <row r="81" spans="1:19" ht="18.75" customHeight="1" x14ac:dyDescent="0.15">
      <c r="A81" s="25"/>
      <c r="B81" s="26"/>
      <c r="C81" s="23" t="s">
        <v>102</v>
      </c>
      <c r="D81" s="27"/>
      <c r="E81" s="16">
        <f t="shared" ref="E81:R81" si="11">SUM(E68)</f>
        <v>0</v>
      </c>
      <c r="F81" s="16">
        <f t="shared" si="11"/>
        <v>3.2</v>
      </c>
      <c r="G81" s="16">
        <f t="shared" si="11"/>
        <v>12.8</v>
      </c>
      <c r="H81" s="16">
        <f t="shared" si="11"/>
        <v>1.6</v>
      </c>
      <c r="I81" s="16">
        <f t="shared" si="11"/>
        <v>0</v>
      </c>
      <c r="J81" s="16">
        <f t="shared" si="11"/>
        <v>0</v>
      </c>
      <c r="K81" s="16">
        <f t="shared" si="11"/>
        <v>0</v>
      </c>
      <c r="L81" s="16">
        <f t="shared" si="11"/>
        <v>3.2</v>
      </c>
      <c r="M81" s="16">
        <f t="shared" si="11"/>
        <v>1.6</v>
      </c>
      <c r="N81" s="16">
        <f t="shared" si="11"/>
        <v>1.6</v>
      </c>
      <c r="O81" s="16">
        <f t="shared" si="11"/>
        <v>0.2</v>
      </c>
      <c r="P81" s="16">
        <f t="shared" si="11"/>
        <v>0</v>
      </c>
      <c r="Q81" s="16">
        <f t="shared" si="11"/>
        <v>0</v>
      </c>
      <c r="R81" s="16">
        <f t="shared" si="11"/>
        <v>0.4</v>
      </c>
      <c r="S81" s="17"/>
    </row>
    <row r="82" spans="1:19" ht="18.75" customHeight="1" x14ac:dyDescent="0.15">
      <c r="A82" s="30" t="s">
        <v>119</v>
      </c>
      <c r="B82" s="30"/>
      <c r="C82" s="31" t="s">
        <v>120</v>
      </c>
      <c r="D82" s="31"/>
      <c r="E82" s="32" t="s">
        <v>121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1:19" ht="18.75" customHeight="1" x14ac:dyDescent="0.15">
      <c r="A83" s="35"/>
      <c r="B83" s="35"/>
      <c r="C83" s="31" t="s">
        <v>122</v>
      </c>
      <c r="D83" s="31"/>
      <c r="E83" s="32" t="s">
        <v>159</v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1:19" ht="18.75" customHeight="1" x14ac:dyDescent="0.15">
      <c r="A84" s="35"/>
      <c r="B84" s="35"/>
      <c r="C84" s="31" t="s">
        <v>124</v>
      </c>
      <c r="D84" s="31"/>
      <c r="E84" s="32" t="s">
        <v>125</v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1:19" ht="18.75" customHeight="1" x14ac:dyDescent="0.15">
      <c r="A85" s="36"/>
      <c r="B85" s="36"/>
      <c r="C85" s="31" t="s">
        <v>126</v>
      </c>
      <c r="D85" s="31"/>
      <c r="E85" s="32" t="s">
        <v>127</v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1:19" ht="18.75" customHeight="1" x14ac:dyDescent="0.15">
      <c r="A86" s="38" t="s">
        <v>128</v>
      </c>
      <c r="B86" s="39"/>
      <c r="C86" s="39"/>
      <c r="D86" s="39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1:19" ht="18.75" customHeight="1" x14ac:dyDescent="0.15">
      <c r="A87" s="43"/>
      <c r="B87" s="1"/>
      <c r="C87" s="1"/>
      <c r="D87" s="1"/>
      <c r="E87" s="44">
        <f t="shared" ref="E87" si="12">E86*500</f>
        <v>0</v>
      </c>
      <c r="R87" s="45"/>
    </row>
    <row r="88" spans="1:19" ht="18.75" customHeight="1" x14ac:dyDescent="0.15">
      <c r="A88" s="46"/>
      <c r="B88" s="47"/>
      <c r="C88" s="47"/>
      <c r="D88" s="47"/>
      <c r="E88" s="48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50"/>
    </row>
    <row r="89" spans="1:19" x14ac:dyDescent="0.15">
      <c r="A89" s="2" t="s">
        <v>129</v>
      </c>
    </row>
    <row r="90" spans="1:19" x14ac:dyDescent="0.15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9" x14ac:dyDescent="0.15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9" x14ac:dyDescent="0.15">
      <c r="E92" s="17"/>
    </row>
  </sheetData>
  <mergeCells count="27">
    <mergeCell ref="A86:D86"/>
    <mergeCell ref="A87:D87"/>
    <mergeCell ref="A88:D88"/>
    <mergeCell ref="A84:B84"/>
    <mergeCell ref="C84:D84"/>
    <mergeCell ref="E84:R84"/>
    <mergeCell ref="A85:B85"/>
    <mergeCell ref="C85:D85"/>
    <mergeCell ref="E85:R85"/>
    <mergeCell ref="A82:B82"/>
    <mergeCell ref="C82:D82"/>
    <mergeCell ref="E82:R82"/>
    <mergeCell ref="A83:B83"/>
    <mergeCell ref="C83:D83"/>
    <mergeCell ref="E83:R83"/>
    <mergeCell ref="A8:D8"/>
    <mergeCell ref="A9:D9"/>
    <mergeCell ref="A10:D10"/>
    <mergeCell ref="E11:R11"/>
    <mergeCell ref="A69:D69"/>
    <mergeCell ref="A70:B81"/>
    <mergeCell ref="A2:D2"/>
    <mergeCell ref="A3:D3"/>
    <mergeCell ref="A4:D4"/>
    <mergeCell ref="A5:D5"/>
    <mergeCell ref="A6:D6"/>
    <mergeCell ref="A7:D7"/>
  </mergeCells>
  <phoneticPr fontId="2"/>
  <pageMargins left="0.78740157480314965" right="0.78740157480314965" top="0.98425196850393704" bottom="0.98425196850393704" header="0.51181102362204722" footer="0.51181102362204722"/>
  <pageSetup paperSize="8" scale="57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2022-03-16T02:33:25Z</dcterms:created>
  <dcterms:modified xsi:type="dcterms:W3CDTF">2022-03-16T02:40:16Z</dcterms:modified>
</cp:coreProperties>
</file>