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CE715EDC-632F-4B93-9454-A8605FEF5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O7" i="5"/>
  <c r="O8" i="5"/>
  <c r="O9" i="5"/>
  <c r="O10" i="5"/>
  <c r="P6" i="5"/>
  <c r="O6" i="5"/>
  <c r="O70" i="4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18" i="4"/>
  <c r="O18" i="4"/>
  <c r="P17" i="4"/>
  <c r="O17" i="4"/>
  <c r="P16" i="4"/>
  <c r="O16" i="4"/>
  <c r="P30" i="4"/>
  <c r="O30" i="4"/>
  <c r="P29" i="4"/>
  <c r="O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O60" i="4"/>
  <c r="P59" i="4"/>
  <c r="O59" i="4"/>
  <c r="P58" i="4"/>
  <c r="O58" i="4"/>
  <c r="P57" i="4"/>
  <c r="O57" i="4"/>
  <c r="P56" i="4"/>
  <c r="O56" i="4"/>
  <c r="P70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1" i="4"/>
  <c r="G91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G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G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10" i="4"/>
  <c r="G6" i="4"/>
  <c r="E7" i="1"/>
  <c r="F7" i="1"/>
  <c r="F11" i="1"/>
  <c r="E11" i="1"/>
  <c r="F10" i="1"/>
  <c r="E10" i="1"/>
  <c r="F9" i="1"/>
  <c r="E9" i="1"/>
  <c r="F8" i="1"/>
  <c r="E8" i="1"/>
  <c r="K7" i="1"/>
  <c r="L7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<sst xmlns="http://schemas.openxmlformats.org/spreadsheetml/2006/main" count="370" uniqueCount="68">
  <si>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</si>
  <si>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</si>
  <si>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</si>
  <si>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</si>
  <si>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</si>
  <si>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</si>
  <si>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</si>
  <si>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</si>
  <si>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</si>
  <si>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</si>
  <si>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</si>
  <si>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</si>
  <si>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</si>
  <si>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</si>
  <si>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</si>
  <si>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</si>
  <si>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</si>
  <si>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</si>
  <si>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</si>
  <si>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</si>
  <si>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</si>
  <si>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</si>
  <si>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</si>
  <si>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</si>
  <si>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</si>
  <si>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</si>
  <si>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</si>
  <si>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</si>
  <si>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</si>
  <si>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</si>
  <si>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</si>
  <si>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</si>
  <si>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</si>
  <si>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</si>
  <si>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</si>
  <si>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</si>
  <si>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</si>
  <si>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</si>
  <si>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</si>
  <si>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</si>
  <si>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</si>
  <si>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</si>
  <si>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</si>
  <si>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</si>
  <si>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</si>
  <si>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</si>
  <si>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</si>
  <si>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</si>
  <si>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</si>
  <si>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</si>
  <si>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</si>
  <si>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</si>
  <si>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</si>
  <si>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</si>
  <si>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</si>
  <si>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</si>
  <si>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</si>
  <si>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</si>
  <si>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</si>
  <si>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</si>
  <si>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</si>
  <si>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</si>
  <si>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</si>
  <si>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</si>
  <si>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</si>
  <si>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</si>
  <si>
    <t>&lt;0.0001</t>
    <phoneticPr fontId="2"/>
  </si>
  <si>
    <t>2017/11/10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</si>
</sst>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_ "/>
    <numFmt numFmtId="177" formatCode="0.00_ "/>
    <numFmt numFmtId="178" formatCode="0.0000_ "/>
    <numFmt numFmtId="179" formatCode="0.000_);[Red]\(0.000\)"/>
    <numFmt numFmtId="180" formatCode="0.0000_);[Red]\(0.0000\)"/>
    <numFmt numFmtId="181" formatCode="0.00_);[Red]\(0.00\)"/>
    <numFmt numFmtId="182" formatCode="m&quot;月&quot;d&quot;日&quot;;@"/>
    <numFmt numFmtId="183" formatCode="#,##0.000;[Red]\-#,##0.000"/>
    <numFmt numFmtId="184" formatCode="#,##0.0000;[Red]\-#,##0.0000"/>
    <numFmt numFmtId="185" formatCode="0.000"/>
    <numFmt numFmtId="186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182" fontId="3" fillId="0" borderId="13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8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8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80" fontId="3" fillId="0" borderId="0" xfId="0" applyNumberFormat="1" applyFont="1" applyAlignment="1">
      <alignment vertical="center" shrinkToFit="1"/>
    </xf>
    <xf numFmtId="178" fontId="3" fillId="0" borderId="19" xfId="0" applyNumberFormat="1" applyFont="1" applyBorder="1" applyAlignment="1">
      <alignment vertical="center" shrinkToFi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40" fontId="3" fillId="0" borderId="13" xfId="1" applyNumberFormat="1" applyFont="1" applyBorder="1" applyAlignment="1">
      <alignment horizontal="right" vertical="center"/>
    </xf>
    <xf numFmtId="40" fontId="3" fillId="0" borderId="14" xfId="1" applyNumberFormat="1" applyFont="1" applyBorder="1" applyAlignment="1">
      <alignment horizontal="right" vertical="center"/>
    </xf>
    <xf numFmtId="183" fontId="3" fillId="0" borderId="15" xfId="1" applyNumberFormat="1" applyFont="1" applyBorder="1" applyAlignment="1">
      <alignment horizontal="right" vertical="center"/>
    </xf>
    <xf numFmtId="183" fontId="3" fillId="0" borderId="19" xfId="1" applyNumberFormat="1" applyFont="1" applyBorder="1" applyAlignment="1">
      <alignment horizontal="right" vertical="center"/>
    </xf>
    <xf numFmtId="183" fontId="3" fillId="0" borderId="16" xfId="1" applyNumberFormat="1" applyFont="1" applyBorder="1" applyAlignment="1">
      <alignment horizontal="right" vertical="center"/>
    </xf>
    <xf numFmtId="183" fontId="3" fillId="0" borderId="21" xfId="1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8" fontId="3" fillId="0" borderId="15" xfId="0" applyNumberFormat="1" applyFont="1" applyBorder="1" applyAlignment="1">
      <alignment vertical="center" shrinkToFit="1"/>
    </xf>
    <xf numFmtId="178" fontId="3" fillId="0" borderId="20" xfId="0" applyNumberFormat="1" applyFont="1" applyBorder="1" applyAlignment="1">
      <alignment vertical="center" shrinkToFit="1"/>
    </xf>
    <xf numFmtId="178" fontId="3" fillId="0" borderId="21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180" fontId="3" fillId="0" borderId="21" xfId="0" applyNumberFormat="1" applyFont="1" applyBorder="1" applyAlignment="1">
      <alignment vertical="center" shrinkToFit="1"/>
    </xf>
    <xf numFmtId="178" fontId="3" fillId="0" borderId="16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82" fontId="3" fillId="0" borderId="17" xfId="0" applyNumberFormat="1" applyFont="1" applyBorder="1" applyAlignment="1">
      <alignment horizontal="right" vertical="center" shrinkToFit="1"/>
    </xf>
    <xf numFmtId="182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>
      <alignment vertical="center"/>
    </xf>
    <xf numFmtId="179" fontId="3" fillId="0" borderId="17" xfId="0" applyNumberFormat="1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81" fontId="3" fillId="0" borderId="13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10" xfId="0" applyNumberFormat="1" applyFont="1" applyBorder="1">
      <alignment vertical="center"/>
    </xf>
    <xf numFmtId="181" fontId="3" fillId="0" borderId="17" xfId="0" applyNumberFormat="1" applyFont="1" applyBorder="1" applyAlignment="1">
      <alignment vertical="center" shrinkToFit="1"/>
    </xf>
    <xf numFmtId="179" fontId="3" fillId="0" borderId="13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80" fontId="3" fillId="0" borderId="20" xfId="0" applyNumberFormat="1" applyFont="1" applyBorder="1" applyAlignment="1">
      <alignment vertical="center" shrinkToFit="1"/>
    </xf>
    <xf numFmtId="177" fontId="3" fillId="0" borderId="18" xfId="0" applyNumberFormat="1" applyFont="1" applyBorder="1" applyAlignment="1">
      <alignment vertical="center" shrinkToFit="1"/>
    </xf>
    <xf numFmtId="180" fontId="3" fillId="0" borderId="15" xfId="0" applyNumberFormat="1" applyFont="1" applyBorder="1">
      <alignment vertical="center"/>
    </xf>
    <xf numFmtId="180" fontId="3" fillId="0" borderId="18" xfId="0" applyNumberFormat="1" applyFont="1" applyBorder="1" applyAlignment="1">
      <alignment vertical="center" shrinkToFit="1"/>
    </xf>
    <xf numFmtId="180" fontId="3" fillId="0" borderId="19" xfId="0" applyNumberFormat="1" applyFont="1" applyBorder="1" applyAlignment="1">
      <alignment vertical="center" shrinkToFit="1"/>
    </xf>
    <xf numFmtId="178" fontId="3" fillId="0" borderId="20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80" fontId="3" fillId="0" borderId="0" xfId="0" applyNumberFormat="1" applyFont="1">
      <alignment vertical="center"/>
    </xf>
    <xf numFmtId="179" fontId="3" fillId="0" borderId="19" xfId="0" applyNumberFormat="1" applyFont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Border="1" applyAlignment="1">
      <alignment horizontal="right" vertical="center" shrinkToFit="1"/>
    </xf>
    <xf numFmtId="182" fontId="3" fillId="0" borderId="24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83" fontId="3" fillId="0" borderId="24" xfId="1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83" fontId="3" fillId="0" borderId="13" xfId="1" applyNumberFormat="1" applyFont="1" applyFill="1" applyBorder="1">
      <alignment vertical="center"/>
    </xf>
    <xf numFmtId="0" fontId="3" fillId="0" borderId="24" xfId="0" applyFont="1" applyBorder="1">
      <alignment vertical="center"/>
    </xf>
    <xf numFmtId="183" fontId="3" fillId="0" borderId="24" xfId="1" applyNumberFormat="1" applyFont="1" applyFill="1" applyBorder="1">
      <alignment vertical="center"/>
    </xf>
    <xf numFmtId="0" fontId="3" fillId="0" borderId="17" xfId="0" applyFont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Font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28" xfId="0" applyFont="1" applyBorder="1">
      <alignment vertical="center"/>
    </xf>
    <xf numFmtId="184" fontId="3" fillId="0" borderId="22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Font="1" applyBorder="1">
      <alignment vertical="center"/>
    </xf>
    <xf numFmtId="184" fontId="3" fillId="0" borderId="23" xfId="1" applyNumberFormat="1" applyFont="1" applyFill="1" applyBorder="1">
      <alignment vertical="center"/>
    </xf>
    <xf numFmtId="0" fontId="3" fillId="0" borderId="29" xfId="0" applyFont="1" applyBorder="1">
      <alignment vertical="center"/>
    </xf>
    <xf numFmtId="184" fontId="3" fillId="0" borderId="18" xfId="1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56" fontId="3" fillId="0" borderId="13" xfId="0" applyNumberFormat="1" applyFont="1" applyBorder="1" applyAlignment="1">
      <alignment horizontal="right" vertical="center" shrinkToFit="1"/>
    </xf>
    <xf numFmtId="56" fontId="3" fillId="0" borderId="24" xfId="0" applyNumberFormat="1" applyFont="1" applyBorder="1" applyAlignment="1">
      <alignment horizontal="right" vertical="center" shrinkToFit="1"/>
    </xf>
    <xf numFmtId="183" fontId="3" fillId="0" borderId="15" xfId="1" applyNumberFormat="1" applyFont="1" applyFill="1" applyBorder="1">
      <alignment vertical="center"/>
    </xf>
    <xf numFmtId="183" fontId="3" fillId="0" borderId="24" xfId="1" applyNumberFormat="1" applyFont="1" applyFill="1" applyBorder="1" applyAlignment="1">
      <alignment horizontal="right" vertical="center"/>
    </xf>
    <xf numFmtId="40" fontId="3" fillId="0" borderId="24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6" fontId="3" fillId="0" borderId="15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40" fontId="3" fillId="0" borderId="17" xfId="1" applyNumberFormat="1" applyFont="1" applyBorder="1">
      <alignment vertical="center"/>
    </xf>
    <xf numFmtId="181" fontId="3" fillId="0" borderId="14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84" fontId="3" fillId="0" borderId="19" xfId="1" applyNumberFormat="1" applyFont="1" applyFill="1" applyBorder="1" applyAlignment="1">
      <alignment vertical="center" shrinkToFit="1"/>
    </xf>
    <xf numFmtId="185" fontId="3" fillId="0" borderId="22" xfId="0" applyNumberFormat="1" applyFont="1" applyBorder="1" applyAlignment="1">
      <alignment horizontal="right" vertical="center"/>
    </xf>
    <xf numFmtId="185" fontId="3" fillId="0" borderId="22" xfId="1" applyNumberFormat="1" applyFont="1" applyFill="1" applyBorder="1" applyAlignment="1">
      <alignment horizontal="right" vertical="center"/>
    </xf>
    <xf numFmtId="185" fontId="3" fillId="0" borderId="22" xfId="0" applyNumberFormat="1" applyFont="1" applyBorder="1">
      <alignment vertical="center"/>
    </xf>
    <xf numFmtId="186" fontId="3" fillId="0" borderId="18" xfId="0" applyNumberFormat="1" applyFont="1" applyBorder="1">
      <alignment vertical="center"/>
    </xf>
    <xf numFmtId="185" fontId="3" fillId="0" borderId="15" xfId="1" applyNumberFormat="1" applyFont="1" applyFill="1" applyBorder="1">
      <alignment vertical="center"/>
    </xf>
    <xf numFmtId="185" fontId="3" fillId="0" borderId="17" xfId="0" applyNumberFormat="1" applyFont="1" applyBorder="1">
      <alignment vertical="center"/>
    </xf>
    <xf numFmtId="186" fontId="3" fillId="0" borderId="22" xfId="0" applyNumberFormat="1" applyFont="1" applyBorder="1">
      <alignment vertical="center"/>
    </xf>
    <xf numFmtId="185" fontId="3" fillId="0" borderId="28" xfId="0" applyNumberFormat="1" applyFont="1" applyBorder="1">
      <alignment vertical="center"/>
    </xf>
    <xf numFmtId="186" fontId="3" fillId="0" borderId="22" xfId="0" applyNumberFormat="1" applyFont="1" applyBorder="1" applyAlignment="1">
      <alignment horizontal="right" vertical="center"/>
    </xf>
    <xf numFmtId="183" fontId="3" fillId="0" borderId="13" xfId="1" applyNumberFormat="1" applyFont="1" applyFill="1" applyBorder="1" applyAlignment="1">
      <alignment horizontal="right" vertical="center"/>
    </xf>
    <xf numFmtId="185" fontId="3" fillId="0" borderId="18" xfId="0" applyNumberFormat="1" applyFont="1" applyBorder="1" applyAlignment="1">
      <alignment horizontal="right" vertical="center"/>
    </xf>
    <xf numFmtId="186" fontId="3" fillId="0" borderId="2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13"/>
  <sheetViews>
    <sheetView tabSelected="1" view="pageBreakPreview" zoomScale="60" zoomScaleNormal="100" workbookViewId="0">
      <selection activeCell="K7" sqref="K7"/>
    </sheetView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17">
        <v>42970</v>
      </c>
      <c r="D6" s="18">
        <v>43138</v>
      </c>
      <c r="E6" s="12" t="s">
        <v>9</v>
      </c>
      <c r="F6" s="13" t="s">
        <v>10</v>
      </c>
      <c r="H6" s="3" t="s">
        <v>55</v>
      </c>
      <c r="I6" s="17">
        <v>42970</v>
      </c>
      <c r="J6" s="18">
        <v>43138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43">
        <v>3.9E-2</v>
      </c>
      <c r="D7" s="59">
        <v>0.06</v>
      </c>
      <c r="E7" s="43">
        <f>IF(SUM(C7:D7)=0,"",AVERAGE(C7:D7))</f>
        <v>4.9500000000000002E-2</v>
      </c>
      <c r="F7" s="44">
        <f>IF(SUM(C7:D7)=0,"",MAX(C7:D7))</f>
        <v>0.06</v>
      </c>
      <c r="H7" s="3" t="s">
        <v>4</v>
      </c>
      <c r="I7" s="41">
        <v>9.8000000000000004E-2</v>
      </c>
      <c r="J7" s="155">
        <v>0.11</v>
      </c>
      <c r="K7" s="41">
        <f>IF(SUM(I7:J7)=0,"",AVERAGE(I7:J7))</f>
        <v>0.10400000000000001</v>
      </c>
      <c r="L7" s="42">
        <f>IF(SUM(I7:J7)=0,"",MAX(I7:J7))</f>
        <v>0.11</v>
      </c>
    </row>
    <row r="8" spans="2:12" ht="21.75" customHeight="1" x14ac:dyDescent="0.15">
      <c r="B8" s="6" t="s">
        <v>5</v>
      </c>
      <c r="C8" s="61">
        <v>2.8000000000000001E-2</v>
      </c>
      <c r="D8" s="57">
        <v>2.7E-2</v>
      </c>
      <c r="E8" s="101">
        <f>IF(SUM(C8:D8)=0,"",AVERAGE(C8:D8))</f>
        <v>2.75E-2</v>
      </c>
      <c r="F8" s="102">
        <f>IF(SUM(C8:D8)=0,"",MAX(C8:D8))</f>
        <v>2.8000000000000001E-2</v>
      </c>
      <c r="H8" s="6" t="s">
        <v>5</v>
      </c>
      <c r="I8" s="45">
        <v>5.8999999999999997E-2</v>
      </c>
      <c r="J8" s="60">
        <v>7.8E-2</v>
      </c>
      <c r="K8" s="101">
        <f>IF(SUM(I8:J8)=0,"",AVERAGE(I8:J8))</f>
        <v>6.8500000000000005E-2</v>
      </c>
      <c r="L8" s="102">
        <f>IF(SUM(I8:J8)=0,"",MAX(I8:J8))</f>
        <v>7.8E-2</v>
      </c>
    </row>
    <row r="9" spans="2:12" ht="21.75" customHeight="1" x14ac:dyDescent="0.15">
      <c r="B9" s="22" t="s">
        <v>6</v>
      </c>
      <c r="C9" s="61">
        <v>9.1000000000000004E-3</v>
      </c>
      <c r="D9" s="57">
        <v>1.9E-2</v>
      </c>
      <c r="E9" s="45">
        <f>IF(SUM(C9:D9)=0,"",AVERAGE(C9:D9))</f>
        <v>1.405E-2</v>
      </c>
      <c r="F9" s="46">
        <f>IF(SUM(C9:D9)=0,"",MAX(C9:D9))</f>
        <v>1.9E-2</v>
      </c>
      <c r="H9" s="22" t="s">
        <v>6</v>
      </c>
      <c r="I9" s="61">
        <v>2.7E-2</v>
      </c>
      <c r="J9" s="57">
        <v>2.3E-2</v>
      </c>
      <c r="K9" s="45">
        <f>IF(SUM(I9:J9)=0,"",AVERAGE(I9:J9))</f>
        <v>2.5000000000000001E-2</v>
      </c>
      <c r="L9" s="46">
        <f>IF(SUM(I9:J9)=0,"",MAX(I9:J9))</f>
        <v>2.7E-2</v>
      </c>
    </row>
    <row r="10" spans="2:12" ht="21.75" customHeight="1" x14ac:dyDescent="0.15">
      <c r="B10" s="22" t="s">
        <v>7</v>
      </c>
      <c r="C10" s="153">
        <v>2E-3</v>
      </c>
      <c r="D10" s="57">
        <v>1.2999999999999999E-2</v>
      </c>
      <c r="E10" s="47">
        <f>IF(SUM(C10:D10)=0,"",AVERAGE(C10:D10))</f>
        <v>7.4999999999999997E-3</v>
      </c>
      <c r="F10" s="46">
        <f>IF(SUM(C10:D10)=0,"",MAX(C10:D10))</f>
        <v>1.2999999999999999E-2</v>
      </c>
      <c r="H10" s="22" t="s">
        <v>7</v>
      </c>
      <c r="I10" s="61">
        <v>1.0999999999999999E-2</v>
      </c>
      <c r="J10" s="154">
        <v>0.01</v>
      </c>
      <c r="K10" s="45">
        <f>IF(SUM(I10:J10)=0,"",AVERAGE(I10:J10))</f>
        <v>1.0499999999999999E-2</v>
      </c>
      <c r="L10" s="46">
        <f>IF(SUM(I10:J10)=0,"",MAX(I10:J10))</f>
        <v>1.0999999999999999E-2</v>
      </c>
    </row>
    <row r="11" spans="2:12" ht="21.75" customHeight="1" thickBot="1" x14ac:dyDescent="0.2">
      <c r="B11" s="9" t="s">
        <v>8</v>
      </c>
      <c r="C11" s="62">
        <v>1E-4</v>
      </c>
      <c r="D11" s="58">
        <v>1.4E-3</v>
      </c>
      <c r="E11" s="48">
        <f>IF(SUM(C11:D11)=0,"",AVERAGE(C11:D11))</f>
        <v>7.5000000000000002E-4</v>
      </c>
      <c r="F11" s="50">
        <f>IF(SUM(C11:D11)=0,"",MAX(C11:D11))</f>
        <v>1.4E-3</v>
      </c>
      <c r="H11" s="9" t="s">
        <v>8</v>
      </c>
      <c r="I11" s="62">
        <v>1.1000000000000001E-3</v>
      </c>
      <c r="J11" s="103">
        <v>8.0000000000000004E-4</v>
      </c>
      <c r="K11" s="48">
        <f>IF(SUM(I11:J11)=0,"",AVERAGE(I11:J11))</f>
        <v>9.5000000000000011E-4</v>
      </c>
      <c r="L11" s="50">
        <f>IF(SUM(I11:J11)=0,"",MAX(I11:J11))</f>
        <v>1.1000000000000001E-3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91"/>
  <sheetViews>
    <sheetView view="pageBreakPreview" topLeftCell="C19" zoomScaleNormal="70" zoomScaleSheetLayoutView="100" workbookViewId="0">
      <selection activeCell="J84" sqref="J84"/>
    </sheetView>
  </sheetViews>
  <sheetFormatPr defaultRowHeight="13.5" x14ac:dyDescent="0.15"/>
  <cols>
    <col min="1" max="1" width="2.625" customWidth="1"/>
    <col min="2" max="2" width="23.625" customWidth="1"/>
    <col min="3" max="3" width="10.625" customWidth="1"/>
    <col min="4" max="8" width="10.625" style="19" customWidth="1"/>
    <col min="9" max="9" width="2.625" style="19" customWidth="1"/>
    <col min="10" max="10" width="23.625" style="19" customWidth="1"/>
    <col min="11" max="11" width="10.625" customWidth="1"/>
    <col min="12" max="16" width="10.625" style="19" customWidth="1"/>
    <col min="17" max="17" width="2.625" customWidth="1"/>
  </cols>
  <sheetData>
    <row r="1" spans="2:16" ht="21.75" customHeight="1" thickBot="1" x14ac:dyDescent="0.2">
      <c r="B1" s="2" t="s">
        <v>61</v>
      </c>
      <c r="C1" s="2"/>
      <c r="D1" s="77"/>
      <c r="E1" s="77"/>
      <c r="F1" s="77"/>
      <c r="G1" s="77"/>
      <c r="H1" s="77"/>
    </row>
    <row r="2" spans="2:16" ht="21.75" customHeight="1" x14ac:dyDescent="0.15">
      <c r="B2" s="3" t="s">
        <v>1</v>
      </c>
      <c r="C2" s="14" t="s">
        <v>16</v>
      </c>
      <c r="D2" s="25"/>
      <c r="E2" s="25"/>
      <c r="F2" s="25"/>
      <c r="G2" s="25"/>
      <c r="H2" s="20"/>
      <c r="J2" s="78" t="s">
        <v>1</v>
      </c>
      <c r="K2" s="14" t="s">
        <v>16</v>
      </c>
      <c r="L2" s="25"/>
      <c r="M2" s="25"/>
      <c r="N2" s="25"/>
      <c r="O2" s="25"/>
      <c r="P2" s="20"/>
    </row>
    <row r="3" spans="2:16" ht="21.75" customHeight="1" x14ac:dyDescent="0.15">
      <c r="B3" s="6" t="s">
        <v>2</v>
      </c>
      <c r="C3" s="15" t="s">
        <v>17</v>
      </c>
      <c r="D3" s="26"/>
      <c r="E3" s="26"/>
      <c r="F3" s="26"/>
      <c r="G3" s="26"/>
      <c r="H3" s="21"/>
      <c r="J3" s="22" t="s">
        <v>2</v>
      </c>
      <c r="K3" s="15" t="s">
        <v>19</v>
      </c>
      <c r="L3" s="26"/>
      <c r="M3" s="26"/>
      <c r="N3" s="26"/>
      <c r="O3" s="26"/>
      <c r="P3" s="21"/>
    </row>
    <row r="4" spans="2:16" ht="21.75" customHeight="1" thickBot="1" x14ac:dyDescent="0.2">
      <c r="B4" s="9" t="s">
        <v>3</v>
      </c>
      <c r="C4" s="16" t="s">
        <v>18</v>
      </c>
      <c r="D4" s="27"/>
      <c r="E4" s="27"/>
      <c r="F4" s="27"/>
      <c r="G4" s="27"/>
      <c r="H4" s="23"/>
      <c r="J4" s="79" t="s">
        <v>3</v>
      </c>
      <c r="K4" s="16" t="s">
        <v>20</v>
      </c>
      <c r="L4" s="27"/>
      <c r="M4" s="27"/>
      <c r="N4" s="27"/>
      <c r="O4" s="27"/>
      <c r="P4" s="23"/>
    </row>
    <row r="5" spans="2:16" ht="21.75" customHeight="1" thickBot="1" x14ac:dyDescent="0.2">
      <c r="B5" s="3" t="s">
        <v>56</v>
      </c>
      <c r="C5" s="17">
        <v>42863</v>
      </c>
      <c r="D5" s="80">
        <v>42919</v>
      </c>
      <c r="E5" s="80">
        <v>43041</v>
      </c>
      <c r="F5" s="81">
        <v>43109</v>
      </c>
      <c r="G5" s="28" t="s">
        <v>9</v>
      </c>
      <c r="H5" s="24" t="s">
        <v>10</v>
      </c>
      <c r="J5" s="78" t="s">
        <v>56</v>
      </c>
      <c r="K5" s="17">
        <v>42864</v>
      </c>
      <c r="L5" s="80">
        <v>42920</v>
      </c>
      <c r="M5" s="80">
        <v>43048</v>
      </c>
      <c r="N5" s="81">
        <v>43111</v>
      </c>
      <c r="O5" s="28" t="s">
        <v>9</v>
      </c>
      <c r="P5" s="24" t="s">
        <v>10</v>
      </c>
    </row>
    <row r="6" spans="2:16" ht="21.75" customHeight="1" x14ac:dyDescent="0.15">
      <c r="B6" s="3" t="s">
        <v>4</v>
      </c>
      <c r="C6" s="82">
        <v>5.6000000000000001E-2</v>
      </c>
      <c r="D6" s="83">
        <v>7.4999999999999997E-2</v>
      </c>
      <c r="E6" s="83">
        <v>8.5000000000000006E-2</v>
      </c>
      <c r="F6" s="84">
        <v>9.9000000000000005E-2</v>
      </c>
      <c r="G6" s="63">
        <f>AVERAGE(C6:F6)</f>
        <v>7.8750000000000014E-2</v>
      </c>
      <c r="H6" s="65">
        <f>MAX(C6:F6)</f>
        <v>9.9000000000000005E-2</v>
      </c>
      <c r="J6" s="78" t="s">
        <v>4</v>
      </c>
      <c r="K6" s="85">
        <v>9.9000000000000005E-2</v>
      </c>
      <c r="L6" s="88">
        <v>0.1</v>
      </c>
      <c r="M6" s="83">
        <v>8.5999999999999993E-2</v>
      </c>
      <c r="N6" s="156">
        <v>0.1</v>
      </c>
      <c r="O6" s="63">
        <f>AVERAGE(K6:N6)</f>
        <v>9.6250000000000002E-2</v>
      </c>
      <c r="P6" s="31">
        <f>MAX(K6:N6)</f>
        <v>0.1</v>
      </c>
    </row>
    <row r="7" spans="2:16" ht="21.75" customHeight="1" x14ac:dyDescent="0.15">
      <c r="B7" s="6" t="s">
        <v>5</v>
      </c>
      <c r="C7" s="74">
        <v>0.04</v>
      </c>
      <c r="D7" s="33">
        <v>0.05</v>
      </c>
      <c r="E7" s="33">
        <v>6.4000000000000001E-2</v>
      </c>
      <c r="F7" s="35">
        <v>5.0999999999999997E-2</v>
      </c>
      <c r="G7" s="32">
        <f t="shared" ref="G7:G10" si="0">AVERAGE(C7:F7)</f>
        <v>5.1249999999999997E-2</v>
      </c>
      <c r="H7" s="35">
        <f t="shared" ref="H7:H10" si="1">MAX(C7:F7)</f>
        <v>6.4000000000000001E-2</v>
      </c>
      <c r="J7" s="22" t="s">
        <v>5</v>
      </c>
      <c r="K7" s="74">
        <v>0.04</v>
      </c>
      <c r="L7" s="33">
        <v>5.0999999999999997E-2</v>
      </c>
      <c r="M7" s="33">
        <v>4.2999999999999997E-2</v>
      </c>
      <c r="N7" s="35">
        <v>5.3999999999999999E-2</v>
      </c>
      <c r="O7" s="32">
        <f t="shared" ref="O7:O10" si="2">AVERAGE(K7:N7)</f>
        <v>4.7E-2</v>
      </c>
      <c r="P7" s="35">
        <f t="shared" ref="P7:P10" si="3">MAX(K7:N7)</f>
        <v>5.3999999999999999E-2</v>
      </c>
    </row>
    <row r="8" spans="2:16" ht="21.75" customHeight="1" x14ac:dyDescent="0.15">
      <c r="B8" s="22" t="s">
        <v>6</v>
      </c>
      <c r="C8" s="74">
        <v>1.2999999999999999E-2</v>
      </c>
      <c r="D8" s="33">
        <v>0.02</v>
      </c>
      <c r="E8" s="33">
        <v>1.7999999999999999E-2</v>
      </c>
      <c r="F8" s="35">
        <v>3.2000000000000001E-2</v>
      </c>
      <c r="G8" s="32">
        <f t="shared" si="0"/>
        <v>2.0750000000000001E-2</v>
      </c>
      <c r="H8" s="35">
        <f t="shared" si="1"/>
        <v>3.2000000000000001E-2</v>
      </c>
      <c r="J8" s="22" t="s">
        <v>6</v>
      </c>
      <c r="K8" s="74">
        <v>3.5000000000000003E-2</v>
      </c>
      <c r="L8" s="33">
        <v>3.4000000000000002E-2</v>
      </c>
      <c r="M8" s="33">
        <v>2.8000000000000001E-2</v>
      </c>
      <c r="N8" s="35">
        <v>3.4000000000000002E-2</v>
      </c>
      <c r="O8" s="32">
        <f t="shared" si="2"/>
        <v>3.2750000000000001E-2</v>
      </c>
      <c r="P8" s="35">
        <f t="shared" si="3"/>
        <v>3.5000000000000003E-2</v>
      </c>
    </row>
    <row r="9" spans="2:16" ht="21.75" customHeight="1" x14ac:dyDescent="0.15">
      <c r="B9" s="22" t="s">
        <v>7</v>
      </c>
      <c r="C9" s="86">
        <v>3.3E-3</v>
      </c>
      <c r="D9" s="34">
        <v>5.1000000000000004E-3</v>
      </c>
      <c r="E9" s="33">
        <v>3.3E-3</v>
      </c>
      <c r="F9" s="35">
        <v>1.4999999999999999E-2</v>
      </c>
      <c r="G9" s="66">
        <f t="shared" si="0"/>
        <v>6.6750000000000004E-3</v>
      </c>
      <c r="H9" s="35">
        <f t="shared" si="1"/>
        <v>1.4999999999999999E-2</v>
      </c>
      <c r="J9" s="22" t="s">
        <v>7</v>
      </c>
      <c r="K9" s="74">
        <v>2.1999999999999999E-2</v>
      </c>
      <c r="L9" s="33">
        <v>1.4999999999999999E-2</v>
      </c>
      <c r="M9" s="33">
        <v>1.4E-2</v>
      </c>
      <c r="N9" s="35">
        <v>1.7000000000000001E-2</v>
      </c>
      <c r="O9" s="32">
        <f t="shared" si="2"/>
        <v>1.7000000000000001E-2</v>
      </c>
      <c r="P9" s="35">
        <f t="shared" si="3"/>
        <v>2.1999999999999999E-2</v>
      </c>
    </row>
    <row r="10" spans="2:16" ht="21.75" customHeight="1" thickBot="1" x14ac:dyDescent="0.2">
      <c r="B10" s="9" t="s">
        <v>8</v>
      </c>
      <c r="C10" s="87">
        <v>1E-4</v>
      </c>
      <c r="D10" s="67">
        <v>2.9999999999999997E-4</v>
      </c>
      <c r="E10" s="67" t="s">
        <v>58</v>
      </c>
      <c r="F10" s="68">
        <v>1.1000000000000001E-3</v>
      </c>
      <c r="G10" s="36">
        <f t="shared" si="0"/>
        <v>5.0000000000000001E-4</v>
      </c>
      <c r="H10" s="68">
        <f t="shared" si="1"/>
        <v>1.1000000000000001E-3</v>
      </c>
      <c r="J10" s="79" t="s">
        <v>8</v>
      </c>
      <c r="K10" s="72">
        <v>2.7000000000000001E-3</v>
      </c>
      <c r="L10" s="67">
        <v>1.4E-3</v>
      </c>
      <c r="M10" s="67">
        <v>1.2999999999999999E-3</v>
      </c>
      <c r="N10" s="68">
        <v>1.5E-3</v>
      </c>
      <c r="O10" s="36">
        <f t="shared" si="2"/>
        <v>1.725E-3</v>
      </c>
      <c r="P10" s="68">
        <f t="shared" si="3"/>
        <v>2.7000000000000001E-3</v>
      </c>
    </row>
    <row r="11" spans="2:16" ht="21.75" customHeight="1" thickBot="1" x14ac:dyDescent="0.2"/>
    <row r="12" spans="2:16" ht="21.75" customHeight="1" x14ac:dyDescent="0.15">
      <c r="B12" s="3" t="s">
        <v>1</v>
      </c>
      <c r="C12" s="14" t="s">
        <v>16</v>
      </c>
      <c r="D12" s="25"/>
      <c r="E12" s="25"/>
      <c r="F12" s="25"/>
      <c r="G12" s="25"/>
      <c r="H12" s="20"/>
      <c r="J12" s="78" t="s">
        <v>1</v>
      </c>
      <c r="K12" s="14" t="s">
        <v>16</v>
      </c>
      <c r="L12" s="25"/>
      <c r="M12" s="25"/>
      <c r="N12" s="25"/>
      <c r="O12" s="25"/>
      <c r="P12" s="20"/>
    </row>
    <row r="13" spans="2:16" ht="21.75" customHeight="1" x14ac:dyDescent="0.15">
      <c r="B13" s="6" t="s">
        <v>2</v>
      </c>
      <c r="C13" s="15" t="s">
        <v>21</v>
      </c>
      <c r="D13" s="26"/>
      <c r="E13" s="26"/>
      <c r="F13" s="26"/>
      <c r="G13" s="26"/>
      <c r="H13" s="21"/>
      <c r="J13" s="22" t="s">
        <v>2</v>
      </c>
      <c r="K13" s="15" t="s">
        <v>23</v>
      </c>
      <c r="L13" s="26"/>
      <c r="M13" s="26"/>
      <c r="N13" s="26"/>
      <c r="O13" s="26"/>
      <c r="P13" s="21"/>
    </row>
    <row r="14" spans="2:16" ht="21.75" customHeight="1" thickBot="1" x14ac:dyDescent="0.2">
      <c r="B14" s="9" t="s">
        <v>3</v>
      </c>
      <c r="C14" s="16" t="s">
        <v>22</v>
      </c>
      <c r="D14" s="27"/>
      <c r="E14" s="27"/>
      <c r="F14" s="27"/>
      <c r="G14" s="27"/>
      <c r="H14" s="23"/>
      <c r="J14" s="79" t="s">
        <v>3</v>
      </c>
      <c r="K14" s="16" t="s">
        <v>24</v>
      </c>
      <c r="L14" s="27"/>
      <c r="M14" s="27"/>
      <c r="N14" s="27"/>
      <c r="O14" s="27"/>
      <c r="P14" s="23"/>
    </row>
    <row r="15" spans="2:16" ht="21.75" customHeight="1" thickBot="1" x14ac:dyDescent="0.2">
      <c r="B15" s="3" t="s">
        <v>56</v>
      </c>
      <c r="C15" s="17">
        <v>42864</v>
      </c>
      <c r="D15" s="80">
        <v>42920</v>
      </c>
      <c r="E15" s="80">
        <v>43048</v>
      </c>
      <c r="F15" s="81">
        <v>43116</v>
      </c>
      <c r="G15" s="28" t="s">
        <v>9</v>
      </c>
      <c r="H15" s="24" t="s">
        <v>10</v>
      </c>
      <c r="J15" s="78" t="s">
        <v>56</v>
      </c>
      <c r="K15" s="17">
        <v>42864</v>
      </c>
      <c r="L15" s="80">
        <v>42920</v>
      </c>
      <c r="M15" s="80">
        <v>43048</v>
      </c>
      <c r="N15" s="81">
        <v>43111</v>
      </c>
      <c r="O15" s="28" t="s">
        <v>9</v>
      </c>
      <c r="P15" s="24" t="s">
        <v>10</v>
      </c>
    </row>
    <row r="16" spans="2:16" ht="21.75" customHeight="1" x14ac:dyDescent="0.15">
      <c r="B16" s="3" t="s">
        <v>4</v>
      </c>
      <c r="C16" s="89">
        <v>4.7E-2</v>
      </c>
      <c r="D16" s="88">
        <v>0.12</v>
      </c>
      <c r="E16" s="83">
        <v>6.7000000000000004E-2</v>
      </c>
      <c r="F16" s="84">
        <v>5.8000000000000003E-2</v>
      </c>
      <c r="G16" s="63">
        <f>AVERAGE(C16:F16)</f>
        <v>7.2999999999999995E-2</v>
      </c>
      <c r="H16" s="31">
        <f>MAX(C16:F16)</f>
        <v>0.12</v>
      </c>
      <c r="J16" s="78" t="s">
        <v>4</v>
      </c>
      <c r="K16" s="73">
        <v>0.11</v>
      </c>
      <c r="L16" s="30">
        <v>0.14000000000000001</v>
      </c>
      <c r="M16" s="30">
        <v>0.11</v>
      </c>
      <c r="N16" s="65">
        <v>7.6999999999999999E-2</v>
      </c>
      <c r="O16" s="29">
        <f>AVERAGE(K16:N16)</f>
        <v>0.10925</v>
      </c>
      <c r="P16" s="31">
        <f>MAX(K16:N16)</f>
        <v>0.14000000000000001</v>
      </c>
    </row>
    <row r="17" spans="2:16" ht="21.75" customHeight="1" x14ac:dyDescent="0.15">
      <c r="B17" s="6" t="s">
        <v>5</v>
      </c>
      <c r="C17" s="74">
        <v>1.4E-2</v>
      </c>
      <c r="D17" s="33">
        <v>6.8000000000000005E-2</v>
      </c>
      <c r="E17" s="33">
        <v>2.3E-2</v>
      </c>
      <c r="F17" s="35">
        <v>1.4999999999999999E-2</v>
      </c>
      <c r="G17" s="32">
        <f t="shared" ref="G17:G20" si="4">AVERAGE(C17:F17)</f>
        <v>3.0000000000000002E-2</v>
      </c>
      <c r="H17" s="35">
        <f t="shared" ref="H17:H20" si="5">MAX(C17:F17)</f>
        <v>6.8000000000000005E-2</v>
      </c>
      <c r="J17" s="22" t="s">
        <v>5</v>
      </c>
      <c r="K17" s="74">
        <v>2.7E-2</v>
      </c>
      <c r="L17" s="33">
        <v>3.4000000000000002E-2</v>
      </c>
      <c r="M17" s="33">
        <v>1.2999999999999999E-2</v>
      </c>
      <c r="N17" s="35">
        <v>0.01</v>
      </c>
      <c r="O17" s="32">
        <f t="shared" ref="O17:O20" si="6">AVERAGE(K17:N17)</f>
        <v>2.0999999999999998E-2</v>
      </c>
      <c r="P17" s="35">
        <f t="shared" ref="P17:P20" si="7">MAX(K17:N17)</f>
        <v>3.4000000000000002E-2</v>
      </c>
    </row>
    <row r="18" spans="2:16" ht="21.75" customHeight="1" x14ac:dyDescent="0.15">
      <c r="B18" s="22" t="s">
        <v>6</v>
      </c>
      <c r="C18" s="86">
        <v>9.7000000000000003E-3</v>
      </c>
      <c r="D18" s="33">
        <v>4.2000000000000003E-2</v>
      </c>
      <c r="E18" s="33">
        <v>2.4E-2</v>
      </c>
      <c r="F18" s="35">
        <v>2.1000000000000001E-2</v>
      </c>
      <c r="G18" s="32">
        <f t="shared" si="4"/>
        <v>2.4175000000000002E-2</v>
      </c>
      <c r="H18" s="35">
        <f t="shared" si="5"/>
        <v>4.2000000000000003E-2</v>
      </c>
      <c r="J18" s="22" t="s">
        <v>6</v>
      </c>
      <c r="K18" s="74">
        <v>3.5999999999999997E-2</v>
      </c>
      <c r="L18" s="33">
        <v>4.8000000000000001E-2</v>
      </c>
      <c r="M18" s="33">
        <v>2.8000000000000001E-2</v>
      </c>
      <c r="N18" s="35">
        <v>2.3E-2</v>
      </c>
      <c r="O18" s="32">
        <f t="shared" si="6"/>
        <v>3.3749999999999995E-2</v>
      </c>
      <c r="P18" s="35">
        <f t="shared" si="7"/>
        <v>4.8000000000000001E-2</v>
      </c>
    </row>
    <row r="19" spans="2:16" ht="21.75" customHeight="1" x14ac:dyDescent="0.15">
      <c r="B19" s="22" t="s">
        <v>7</v>
      </c>
      <c r="C19" s="74">
        <v>2.1999999999999999E-2</v>
      </c>
      <c r="D19" s="33">
        <v>1.7999999999999999E-2</v>
      </c>
      <c r="E19" s="33">
        <v>1.7999999999999999E-2</v>
      </c>
      <c r="F19" s="35">
        <v>1.9E-2</v>
      </c>
      <c r="G19" s="32">
        <f t="shared" si="4"/>
        <v>1.925E-2</v>
      </c>
      <c r="H19" s="35">
        <f t="shared" si="5"/>
        <v>2.1999999999999999E-2</v>
      </c>
      <c r="J19" s="22" t="s">
        <v>7</v>
      </c>
      <c r="K19" s="74">
        <v>4.2000000000000003E-2</v>
      </c>
      <c r="L19" s="33">
        <v>4.7E-2</v>
      </c>
      <c r="M19" s="33">
        <v>4.9000000000000002E-2</v>
      </c>
      <c r="N19" s="35">
        <v>3.3000000000000002E-2</v>
      </c>
      <c r="O19" s="32">
        <f t="shared" si="6"/>
        <v>4.2750000000000003E-2</v>
      </c>
      <c r="P19" s="35">
        <f t="shared" si="7"/>
        <v>4.9000000000000002E-2</v>
      </c>
    </row>
    <row r="20" spans="2:16" ht="21.75" customHeight="1" thickBot="1" x14ac:dyDescent="0.2">
      <c r="B20" s="9" t="s">
        <v>8</v>
      </c>
      <c r="C20" s="72">
        <v>1.8E-3</v>
      </c>
      <c r="D20" s="67">
        <v>1.6000000000000001E-3</v>
      </c>
      <c r="E20" s="67">
        <v>2.2000000000000001E-3</v>
      </c>
      <c r="F20" s="68">
        <v>3.2000000000000002E-3</v>
      </c>
      <c r="G20" s="36">
        <f t="shared" si="4"/>
        <v>2.2000000000000001E-3</v>
      </c>
      <c r="H20" s="68">
        <f t="shared" si="5"/>
        <v>3.2000000000000002E-3</v>
      </c>
      <c r="J20" s="79" t="s">
        <v>8</v>
      </c>
      <c r="K20" s="76">
        <v>1.2E-2</v>
      </c>
      <c r="L20" s="157">
        <v>1.0999999999999999E-2</v>
      </c>
      <c r="M20" s="157">
        <v>2.1000000000000001E-2</v>
      </c>
      <c r="N20" s="38">
        <v>1.0999999999999999E-2</v>
      </c>
      <c r="O20" s="37">
        <f t="shared" si="6"/>
        <v>1.3749999999999998E-2</v>
      </c>
      <c r="P20" s="38">
        <f t="shared" si="7"/>
        <v>2.1000000000000001E-2</v>
      </c>
    </row>
    <row r="21" spans="2:16" ht="21.75" customHeight="1" thickBot="1" x14ac:dyDescent="0.2"/>
    <row r="22" spans="2:16" ht="21.75" customHeight="1" x14ac:dyDescent="0.15">
      <c r="B22" s="3" t="s">
        <v>1</v>
      </c>
      <c r="C22" s="14" t="s">
        <v>16</v>
      </c>
      <c r="D22" s="25"/>
      <c r="E22" s="25"/>
      <c r="F22" s="25"/>
      <c r="G22" s="25"/>
      <c r="H22" s="20"/>
      <c r="J22" s="78" t="s">
        <v>1</v>
      </c>
      <c r="K22" s="14" t="s">
        <v>16</v>
      </c>
      <c r="L22" s="25"/>
      <c r="M22" s="25"/>
      <c r="N22" s="25"/>
      <c r="O22" s="25"/>
      <c r="P22" s="20"/>
    </row>
    <row r="23" spans="2:16" ht="21.75" customHeight="1" x14ac:dyDescent="0.15">
      <c r="B23" s="6" t="s">
        <v>2</v>
      </c>
      <c r="C23" s="15" t="s">
        <v>25</v>
      </c>
      <c r="D23" s="26"/>
      <c r="E23" s="26"/>
      <c r="F23" s="26"/>
      <c r="G23" s="26"/>
      <c r="H23" s="21"/>
      <c r="J23" s="22" t="s">
        <v>2</v>
      </c>
      <c r="K23" s="15" t="s">
        <v>26</v>
      </c>
      <c r="L23" s="26"/>
      <c r="M23" s="26"/>
      <c r="N23" s="26"/>
      <c r="O23" s="26"/>
      <c r="P23" s="21"/>
    </row>
    <row r="24" spans="2:16" ht="21.75" customHeight="1" thickBot="1" x14ac:dyDescent="0.2">
      <c r="B24" s="9" t="s">
        <v>3</v>
      </c>
      <c r="C24" s="16" t="s">
        <v>64</v>
      </c>
      <c r="D24" s="27"/>
      <c r="E24" s="27"/>
      <c r="F24" s="27"/>
      <c r="G24" s="27"/>
      <c r="H24" s="23"/>
      <c r="J24" s="79" t="s">
        <v>3</v>
      </c>
      <c r="K24" s="16" t="s">
        <v>27</v>
      </c>
      <c r="L24" s="27"/>
      <c r="M24" s="27"/>
      <c r="N24" s="27"/>
      <c r="O24" s="27"/>
      <c r="P24" s="23"/>
    </row>
    <row r="25" spans="2:16" ht="21.75" customHeight="1" thickBot="1" x14ac:dyDescent="0.2">
      <c r="B25" s="3" t="s">
        <v>56</v>
      </c>
      <c r="C25" s="17">
        <v>42856</v>
      </c>
      <c r="D25" s="80">
        <v>42927</v>
      </c>
      <c r="E25" s="80">
        <v>43045</v>
      </c>
      <c r="F25" s="81">
        <v>43124</v>
      </c>
      <c r="G25" s="28" t="s">
        <v>9</v>
      </c>
      <c r="H25" s="24" t="s">
        <v>10</v>
      </c>
      <c r="J25" s="78" t="s">
        <v>56</v>
      </c>
      <c r="K25" s="17">
        <v>42866</v>
      </c>
      <c r="L25" s="80">
        <v>42926</v>
      </c>
      <c r="M25" s="80">
        <v>43046</v>
      </c>
      <c r="N25" s="81">
        <v>43117</v>
      </c>
      <c r="O25" s="28" t="s">
        <v>9</v>
      </c>
      <c r="P25" s="24" t="s">
        <v>10</v>
      </c>
    </row>
    <row r="26" spans="2:16" ht="21.75" customHeight="1" x14ac:dyDescent="0.15">
      <c r="B26" s="3" t="s">
        <v>4</v>
      </c>
      <c r="C26" s="82">
        <v>8.6999999999999994E-2</v>
      </c>
      <c r="D26" s="64">
        <v>7.3999999999999996E-2</v>
      </c>
      <c r="E26" s="64">
        <v>6.4000000000000001E-2</v>
      </c>
      <c r="F26" s="65">
        <v>6.9000000000000006E-2</v>
      </c>
      <c r="G26" s="63">
        <f>AVERAGE(C26:F26)</f>
        <v>7.3499999999999996E-2</v>
      </c>
      <c r="H26" s="65">
        <f>MAX(C26:F26)</f>
        <v>8.6999999999999994E-2</v>
      </c>
      <c r="J26" s="78" t="s">
        <v>4</v>
      </c>
      <c r="K26" s="73">
        <v>0.1</v>
      </c>
      <c r="L26" s="30">
        <v>0.17</v>
      </c>
      <c r="M26" s="64">
        <v>5.7000000000000002E-2</v>
      </c>
      <c r="N26" s="65">
        <v>9.0999999999999998E-2</v>
      </c>
      <c r="O26" s="29">
        <f>AVERAGE(K26:N26)</f>
        <v>0.10450000000000001</v>
      </c>
      <c r="P26" s="31">
        <f>MAX(K26:N26)</f>
        <v>0.17</v>
      </c>
    </row>
    <row r="27" spans="2:16" ht="21.75" customHeight="1" x14ac:dyDescent="0.15">
      <c r="B27" s="6" t="s">
        <v>5</v>
      </c>
      <c r="C27" s="74">
        <v>2.5999999999999999E-2</v>
      </c>
      <c r="D27" s="33">
        <v>3.6999999999999998E-2</v>
      </c>
      <c r="E27" s="33">
        <v>1.7000000000000001E-2</v>
      </c>
      <c r="F27" s="35">
        <v>3.5999999999999997E-2</v>
      </c>
      <c r="G27" s="32">
        <f t="shared" ref="G27:G30" si="8">AVERAGE(C27:F27)</f>
        <v>2.8999999999999998E-2</v>
      </c>
      <c r="H27" s="35">
        <f t="shared" ref="H27:H30" si="9">MAX(C27:F27)</f>
        <v>3.6999999999999998E-2</v>
      </c>
      <c r="J27" s="22" t="s">
        <v>5</v>
      </c>
      <c r="K27" s="74">
        <v>0.04</v>
      </c>
      <c r="L27" s="33">
        <v>8.8999999999999996E-2</v>
      </c>
      <c r="M27" s="33">
        <v>2.5999999999999999E-2</v>
      </c>
      <c r="N27" s="35">
        <v>2.5000000000000001E-2</v>
      </c>
      <c r="O27" s="32">
        <f t="shared" ref="O27:O30" si="10">AVERAGE(K27:N27)</f>
        <v>4.4999999999999998E-2</v>
      </c>
      <c r="P27" s="35">
        <f t="shared" ref="P27:P30" si="11">MAX(K27:N27)</f>
        <v>8.8999999999999996E-2</v>
      </c>
    </row>
    <row r="28" spans="2:16" ht="21.75" customHeight="1" x14ac:dyDescent="0.15">
      <c r="B28" s="22" t="s">
        <v>6</v>
      </c>
      <c r="C28" s="74">
        <v>3.2000000000000001E-2</v>
      </c>
      <c r="D28" s="33">
        <v>2.5000000000000001E-2</v>
      </c>
      <c r="E28" s="33">
        <v>2.3E-2</v>
      </c>
      <c r="F28" s="35">
        <v>2.3E-2</v>
      </c>
      <c r="G28" s="32">
        <f t="shared" si="8"/>
        <v>2.5750000000000002E-2</v>
      </c>
      <c r="H28" s="35">
        <f t="shared" si="9"/>
        <v>3.2000000000000001E-2</v>
      </c>
      <c r="J28" s="22" t="s">
        <v>6</v>
      </c>
      <c r="K28" s="74">
        <v>0.04</v>
      </c>
      <c r="L28" s="33">
        <v>0.06</v>
      </c>
      <c r="M28" s="33">
        <v>1.9E-2</v>
      </c>
      <c r="N28" s="35">
        <v>3.2000000000000001E-2</v>
      </c>
      <c r="O28" s="32">
        <f t="shared" si="10"/>
        <v>3.7750000000000006E-2</v>
      </c>
      <c r="P28" s="35">
        <f t="shared" si="11"/>
        <v>0.06</v>
      </c>
    </row>
    <row r="29" spans="2:16" ht="21.75" customHeight="1" x14ac:dyDescent="0.15">
      <c r="B29" s="22" t="s">
        <v>7</v>
      </c>
      <c r="C29" s="74">
        <v>2.5000000000000001E-2</v>
      </c>
      <c r="D29" s="33">
        <v>1.0999999999999999E-2</v>
      </c>
      <c r="E29" s="33">
        <v>0.02</v>
      </c>
      <c r="F29" s="35">
        <v>0.01</v>
      </c>
      <c r="G29" s="32">
        <f t="shared" si="8"/>
        <v>1.6500000000000001E-2</v>
      </c>
      <c r="H29" s="35">
        <f t="shared" si="9"/>
        <v>2.5000000000000001E-2</v>
      </c>
      <c r="J29" s="22" t="s">
        <v>7</v>
      </c>
      <c r="K29" s="74">
        <v>2.5999999999999999E-2</v>
      </c>
      <c r="L29" s="33">
        <v>2.3E-2</v>
      </c>
      <c r="M29" s="33">
        <v>1.2E-2</v>
      </c>
      <c r="N29" s="35">
        <v>2.9000000000000001E-2</v>
      </c>
      <c r="O29" s="32">
        <f t="shared" si="10"/>
        <v>2.2499999999999999E-2</v>
      </c>
      <c r="P29" s="35">
        <f t="shared" si="11"/>
        <v>2.9000000000000001E-2</v>
      </c>
    </row>
    <row r="30" spans="2:16" ht="21.75" customHeight="1" thickBot="1" x14ac:dyDescent="0.2">
      <c r="B30" s="9" t="s">
        <v>8</v>
      </c>
      <c r="C30" s="72">
        <v>4.1999999999999997E-3</v>
      </c>
      <c r="D30" s="67">
        <v>1.1000000000000001E-3</v>
      </c>
      <c r="E30" s="67">
        <v>4.1000000000000003E-3</v>
      </c>
      <c r="F30" s="68">
        <v>8.9999999999999998E-4</v>
      </c>
      <c r="G30" s="36">
        <f t="shared" si="8"/>
        <v>2.575E-3</v>
      </c>
      <c r="H30" s="68">
        <f t="shared" si="9"/>
        <v>4.1999999999999997E-3</v>
      </c>
      <c r="J30" s="79" t="s">
        <v>8</v>
      </c>
      <c r="K30" s="72">
        <v>3.0999999999999999E-3</v>
      </c>
      <c r="L30" s="67">
        <v>1.6999999999999999E-3</v>
      </c>
      <c r="M30" s="67">
        <v>8.0000000000000004E-4</v>
      </c>
      <c r="N30" s="68">
        <v>5.1999999999999998E-3</v>
      </c>
      <c r="O30" s="36">
        <f t="shared" si="10"/>
        <v>2.7000000000000001E-3</v>
      </c>
      <c r="P30" s="68">
        <f t="shared" si="11"/>
        <v>5.1999999999999998E-3</v>
      </c>
    </row>
    <row r="31" spans="2:16" ht="21.75" customHeight="1" thickBot="1" x14ac:dyDescent="0.2"/>
    <row r="32" spans="2:16" ht="21.75" customHeight="1" x14ac:dyDescent="0.15">
      <c r="B32" s="3" t="s">
        <v>1</v>
      </c>
      <c r="C32" s="14" t="s">
        <v>16</v>
      </c>
      <c r="D32" s="25"/>
      <c r="E32" s="25"/>
      <c r="F32" s="25"/>
      <c r="G32" s="25"/>
      <c r="H32" s="20"/>
      <c r="J32" s="78" t="s">
        <v>1</v>
      </c>
      <c r="K32" s="14" t="s">
        <v>16</v>
      </c>
      <c r="L32" s="25"/>
      <c r="M32" s="25"/>
      <c r="N32" s="25"/>
      <c r="O32" s="25"/>
      <c r="P32" s="20"/>
    </row>
    <row r="33" spans="2:16" ht="21.75" customHeight="1" x14ac:dyDescent="0.15">
      <c r="B33" s="6" t="s">
        <v>2</v>
      </c>
      <c r="C33" s="15" t="s">
        <v>28</v>
      </c>
      <c r="D33" s="26"/>
      <c r="E33" s="26"/>
      <c r="F33" s="26"/>
      <c r="G33" s="26"/>
      <c r="H33" s="21"/>
      <c r="J33" s="22" t="s">
        <v>2</v>
      </c>
      <c r="K33" s="15" t="s">
        <v>30</v>
      </c>
      <c r="L33" s="26"/>
      <c r="M33" s="26"/>
      <c r="N33" s="26"/>
      <c r="O33" s="26"/>
      <c r="P33" s="21"/>
    </row>
    <row r="34" spans="2:16" ht="21.75" customHeight="1" thickBot="1" x14ac:dyDescent="0.2">
      <c r="B34" s="9" t="s">
        <v>3</v>
      </c>
      <c r="C34" s="16" t="s">
        <v>29</v>
      </c>
      <c r="D34" s="27"/>
      <c r="E34" s="27"/>
      <c r="F34" s="27"/>
      <c r="G34" s="27"/>
      <c r="H34" s="23"/>
      <c r="J34" s="79" t="s">
        <v>3</v>
      </c>
      <c r="K34" s="16" t="s">
        <v>63</v>
      </c>
      <c r="L34" s="27"/>
      <c r="M34" s="27"/>
      <c r="N34" s="27"/>
      <c r="O34" s="27"/>
      <c r="P34" s="23"/>
    </row>
    <row r="35" spans="2:16" ht="21.75" customHeight="1" thickBot="1" x14ac:dyDescent="0.2">
      <c r="B35" s="3" t="s">
        <v>56</v>
      </c>
      <c r="C35" s="17">
        <v>42866</v>
      </c>
      <c r="D35" s="80">
        <v>42926</v>
      </c>
      <c r="E35" s="80">
        <v>43046</v>
      </c>
      <c r="F35" s="81">
        <v>43117</v>
      </c>
      <c r="G35" s="28" t="s">
        <v>9</v>
      </c>
      <c r="H35" s="24" t="s">
        <v>10</v>
      </c>
      <c r="J35" s="78" t="s">
        <v>56</v>
      </c>
      <c r="K35" s="17">
        <v>42866</v>
      </c>
      <c r="L35" s="80">
        <v>42926</v>
      </c>
      <c r="M35" s="80">
        <v>43046</v>
      </c>
      <c r="N35" s="81">
        <v>43117</v>
      </c>
      <c r="O35" s="28" t="s">
        <v>9</v>
      </c>
      <c r="P35" s="24" t="s">
        <v>10</v>
      </c>
    </row>
    <row r="36" spans="2:16" ht="21.75" customHeight="1" x14ac:dyDescent="0.15">
      <c r="B36" s="3" t="s">
        <v>4</v>
      </c>
      <c r="C36" s="89">
        <v>6.4000000000000001E-2</v>
      </c>
      <c r="D36" s="83">
        <v>6.0999999999999999E-2</v>
      </c>
      <c r="E36" s="83">
        <v>4.5999999999999999E-2</v>
      </c>
      <c r="F36" s="84">
        <v>3.6999999999999998E-2</v>
      </c>
      <c r="G36" s="63">
        <f>AVERAGE(C36:F36)</f>
        <v>5.1999999999999998E-2</v>
      </c>
      <c r="H36" s="65">
        <f>MAX(C36:F36)</f>
        <v>6.4000000000000001E-2</v>
      </c>
      <c r="J36" s="78" t="s">
        <v>4</v>
      </c>
      <c r="K36" s="89">
        <v>6.9000000000000006E-2</v>
      </c>
      <c r="L36" s="83">
        <v>8.5000000000000006E-2</v>
      </c>
      <c r="M36" s="83">
        <v>5.5E-2</v>
      </c>
      <c r="N36" s="84">
        <v>5.6000000000000001E-2</v>
      </c>
      <c r="O36" s="63">
        <f>AVERAGE(K36:N36)</f>
        <v>6.6250000000000003E-2</v>
      </c>
      <c r="P36" s="65">
        <f>MAX(K36:N36)</f>
        <v>8.5000000000000006E-2</v>
      </c>
    </row>
    <row r="37" spans="2:16" ht="21.75" customHeight="1" x14ac:dyDescent="0.15">
      <c r="B37" s="6" t="s">
        <v>5</v>
      </c>
      <c r="C37" s="74">
        <v>4.5999999999999999E-2</v>
      </c>
      <c r="D37" s="33">
        <v>4.1000000000000002E-2</v>
      </c>
      <c r="E37" s="33">
        <v>2.8000000000000001E-2</v>
      </c>
      <c r="F37" s="35">
        <v>1.9E-2</v>
      </c>
      <c r="G37" s="32">
        <f t="shared" ref="G37:G40" si="12">AVERAGE(C37:F37)</f>
        <v>3.3499999999999995E-2</v>
      </c>
      <c r="H37" s="35">
        <f t="shared" ref="H37:H40" si="13">MAX(C37:F37)</f>
        <v>4.5999999999999999E-2</v>
      </c>
      <c r="J37" s="22" t="s">
        <v>5</v>
      </c>
      <c r="K37" s="74">
        <v>5.1999999999999998E-2</v>
      </c>
      <c r="L37" s="33">
        <v>7.0000000000000007E-2</v>
      </c>
      <c r="M37" s="33">
        <v>0.04</v>
      </c>
      <c r="N37" s="35">
        <v>3.5000000000000003E-2</v>
      </c>
      <c r="O37" s="32">
        <f t="shared" ref="O37:O39" si="14">AVERAGE(K37:N37)</f>
        <v>4.9250000000000002E-2</v>
      </c>
      <c r="P37" s="35">
        <f t="shared" ref="P37:P39" si="15">MAX(K37:N37)</f>
        <v>7.0000000000000007E-2</v>
      </c>
    </row>
    <row r="38" spans="2:16" ht="21.75" customHeight="1" x14ac:dyDescent="0.15">
      <c r="B38" s="22" t="s">
        <v>6</v>
      </c>
      <c r="C38" s="74">
        <v>1.4999999999999999E-2</v>
      </c>
      <c r="D38" s="33">
        <v>1.6E-2</v>
      </c>
      <c r="E38" s="33">
        <v>1.4E-2</v>
      </c>
      <c r="F38" s="35">
        <v>1.2999999999999999E-2</v>
      </c>
      <c r="G38" s="32">
        <f t="shared" si="12"/>
        <v>1.4499999999999999E-2</v>
      </c>
      <c r="H38" s="35">
        <f t="shared" si="13"/>
        <v>1.6E-2</v>
      </c>
      <c r="J38" s="22" t="s">
        <v>6</v>
      </c>
      <c r="K38" s="74">
        <v>1.4999999999999999E-2</v>
      </c>
      <c r="L38" s="33">
        <v>1.4E-2</v>
      </c>
      <c r="M38" s="33">
        <v>1.2999999999999999E-2</v>
      </c>
      <c r="N38" s="35">
        <v>1.7000000000000001E-2</v>
      </c>
      <c r="O38" s="32">
        <f t="shared" si="14"/>
        <v>1.4749999999999999E-2</v>
      </c>
      <c r="P38" s="35">
        <f t="shared" si="15"/>
        <v>1.7000000000000001E-2</v>
      </c>
    </row>
    <row r="39" spans="2:16" ht="21.75" customHeight="1" x14ac:dyDescent="0.15">
      <c r="B39" s="22" t="s">
        <v>7</v>
      </c>
      <c r="C39" s="86">
        <v>3.0999999999999999E-3</v>
      </c>
      <c r="D39" s="34">
        <v>4.1000000000000003E-3</v>
      </c>
      <c r="E39" s="34">
        <v>4.1000000000000003E-3</v>
      </c>
      <c r="F39" s="40">
        <v>5.4000000000000003E-3</v>
      </c>
      <c r="G39" s="66">
        <f t="shared" si="12"/>
        <v>4.1749999999999999E-3</v>
      </c>
      <c r="H39" s="35">
        <f t="shared" si="13"/>
        <v>5.4000000000000003E-3</v>
      </c>
      <c r="J39" s="22" t="s">
        <v>7</v>
      </c>
      <c r="K39" s="86">
        <v>2.2000000000000001E-3</v>
      </c>
      <c r="L39" s="34">
        <v>1.5E-3</v>
      </c>
      <c r="M39" s="34">
        <v>2.3E-3</v>
      </c>
      <c r="N39" s="40">
        <v>4.3E-3</v>
      </c>
      <c r="O39" s="66">
        <f t="shared" si="14"/>
        <v>2.575E-3</v>
      </c>
      <c r="P39" s="158">
        <f t="shared" si="15"/>
        <v>4.3E-3</v>
      </c>
    </row>
    <row r="40" spans="2:16" ht="21.75" customHeight="1" thickBot="1" x14ac:dyDescent="0.2">
      <c r="B40" s="9" t="s">
        <v>8</v>
      </c>
      <c r="C40" s="72" t="s">
        <v>58</v>
      </c>
      <c r="D40" s="67" t="s">
        <v>58</v>
      </c>
      <c r="E40" s="67" t="s">
        <v>58</v>
      </c>
      <c r="F40" s="68">
        <v>1E-4</v>
      </c>
      <c r="G40" s="36">
        <f t="shared" si="12"/>
        <v>1E-4</v>
      </c>
      <c r="H40" s="68">
        <f t="shared" si="13"/>
        <v>1E-4</v>
      </c>
      <c r="J40" s="79" t="s">
        <v>8</v>
      </c>
      <c r="K40" s="90" t="s">
        <v>58</v>
      </c>
      <c r="L40" s="91" t="s">
        <v>58</v>
      </c>
      <c r="M40" s="67" t="s">
        <v>58</v>
      </c>
      <c r="N40" s="67" t="s">
        <v>66</v>
      </c>
      <c r="O40" s="36" t="s">
        <v>66</v>
      </c>
      <c r="P40" s="68" t="s">
        <v>65</v>
      </c>
    </row>
    <row r="41" spans="2:16" ht="21.75" customHeight="1" thickBot="1" x14ac:dyDescent="0.2"/>
    <row r="42" spans="2:16" ht="21.75" customHeight="1" x14ac:dyDescent="0.15">
      <c r="B42" s="3" t="s">
        <v>1</v>
      </c>
      <c r="C42" s="14" t="s">
        <v>16</v>
      </c>
      <c r="D42" s="25"/>
      <c r="E42" s="25"/>
      <c r="F42" s="25"/>
      <c r="G42" s="25"/>
      <c r="H42" s="20"/>
      <c r="J42" s="78" t="s">
        <v>1</v>
      </c>
      <c r="K42" s="14" t="s">
        <v>16</v>
      </c>
      <c r="L42" s="25"/>
      <c r="M42" s="25"/>
      <c r="N42" s="25"/>
      <c r="O42" s="25"/>
      <c r="P42" s="20"/>
    </row>
    <row r="43" spans="2:16" ht="21.75" customHeight="1" x14ac:dyDescent="0.15">
      <c r="B43" s="6" t="s">
        <v>2</v>
      </c>
      <c r="C43" s="15" t="s">
        <v>31</v>
      </c>
      <c r="D43" s="26"/>
      <c r="E43" s="26"/>
      <c r="F43" s="26"/>
      <c r="G43" s="26"/>
      <c r="H43" s="21"/>
      <c r="J43" s="22" t="s">
        <v>2</v>
      </c>
      <c r="K43" s="15" t="s">
        <v>33</v>
      </c>
      <c r="L43" s="26"/>
      <c r="M43" s="26"/>
      <c r="N43" s="26"/>
      <c r="O43" s="26"/>
      <c r="P43" s="21"/>
    </row>
    <row r="44" spans="2:16" ht="21.75" customHeight="1" thickBot="1" x14ac:dyDescent="0.2">
      <c r="B44" s="9" t="s">
        <v>3</v>
      </c>
      <c r="C44" s="16" t="s">
        <v>32</v>
      </c>
      <c r="D44" s="27"/>
      <c r="E44" s="27"/>
      <c r="F44" s="27"/>
      <c r="G44" s="27"/>
      <c r="H44" s="23"/>
      <c r="J44" s="79" t="s">
        <v>3</v>
      </c>
      <c r="K44" s="16" t="s">
        <v>34</v>
      </c>
      <c r="L44" s="27"/>
      <c r="M44" s="27"/>
      <c r="N44" s="27"/>
      <c r="O44" s="27"/>
      <c r="P44" s="23"/>
    </row>
    <row r="45" spans="2:16" ht="21.75" customHeight="1" thickBot="1" x14ac:dyDescent="0.2">
      <c r="B45" s="3" t="s">
        <v>56</v>
      </c>
      <c r="C45" s="17">
        <v>42866</v>
      </c>
      <c r="D45" s="80">
        <v>42926</v>
      </c>
      <c r="E45" s="80">
        <v>43046</v>
      </c>
      <c r="F45" s="81">
        <v>43117</v>
      </c>
      <c r="G45" s="28" t="s">
        <v>9</v>
      </c>
      <c r="H45" s="24" t="s">
        <v>10</v>
      </c>
      <c r="J45" s="78" t="s">
        <v>56</v>
      </c>
      <c r="K45" s="17">
        <v>42857</v>
      </c>
      <c r="L45" s="80">
        <v>42926</v>
      </c>
      <c r="M45" s="80">
        <v>43045</v>
      </c>
      <c r="N45" s="81">
        <v>43122</v>
      </c>
      <c r="O45" s="28" t="s">
        <v>9</v>
      </c>
      <c r="P45" s="24" t="s">
        <v>10</v>
      </c>
    </row>
    <row r="46" spans="2:16" ht="21.75" customHeight="1" x14ac:dyDescent="0.15">
      <c r="B46" s="3" t="s">
        <v>4</v>
      </c>
      <c r="C46" s="73">
        <v>0.12</v>
      </c>
      <c r="D46" s="30">
        <v>0.12</v>
      </c>
      <c r="E46" s="30">
        <v>7.3999999999999996E-2</v>
      </c>
      <c r="F46" s="65">
        <v>8.1000000000000003E-2</v>
      </c>
      <c r="G46" s="63">
        <f>AVERAGE(C46:F46)</f>
        <v>9.8750000000000004E-2</v>
      </c>
      <c r="H46" s="31">
        <f>MAX(C46:F46)</f>
        <v>0.12</v>
      </c>
      <c r="J46" s="78" t="s">
        <v>4</v>
      </c>
      <c r="K46" s="73">
        <v>0.11</v>
      </c>
      <c r="L46" s="30">
        <v>0.2</v>
      </c>
      <c r="M46" s="64">
        <v>9.2999999999999999E-2</v>
      </c>
      <c r="N46" s="31">
        <v>0.12</v>
      </c>
      <c r="O46" s="29">
        <f>AVERAGE(K46:N46)</f>
        <v>0.13075000000000001</v>
      </c>
      <c r="P46" s="31">
        <f>MAX(K46:N46)</f>
        <v>0.2</v>
      </c>
    </row>
    <row r="47" spans="2:16" ht="21.75" customHeight="1" x14ac:dyDescent="0.15">
      <c r="B47" s="6" t="s">
        <v>5</v>
      </c>
      <c r="C47" s="74">
        <v>9.8000000000000004E-2</v>
      </c>
      <c r="D47" s="33">
        <v>9.9000000000000005E-2</v>
      </c>
      <c r="E47" s="33">
        <v>5.1999999999999998E-2</v>
      </c>
      <c r="F47" s="35">
        <v>5.7000000000000002E-2</v>
      </c>
      <c r="G47" s="32">
        <f t="shared" ref="G47:G49" si="16">AVERAGE(C47:F47)</f>
        <v>7.6499999999999999E-2</v>
      </c>
      <c r="H47" s="35">
        <f t="shared" ref="H47:H49" si="17">MAX(C47:F47)</f>
        <v>9.9000000000000005E-2</v>
      </c>
      <c r="J47" s="22" t="s">
        <v>5</v>
      </c>
      <c r="K47" s="74">
        <v>9.9000000000000005E-2</v>
      </c>
      <c r="L47" s="92">
        <v>0.18</v>
      </c>
      <c r="M47" s="33">
        <v>7.5999999999999998E-2</v>
      </c>
      <c r="N47" s="70">
        <v>0.1</v>
      </c>
      <c r="O47" s="69">
        <f t="shared" ref="O47:O49" si="18">AVERAGE(K47:N47)</f>
        <v>0.11375000000000002</v>
      </c>
      <c r="P47" s="70">
        <f t="shared" ref="P47:P49" si="19">MAX(K47:N47)</f>
        <v>0.18</v>
      </c>
    </row>
    <row r="48" spans="2:16" ht="21.75" customHeight="1" x14ac:dyDescent="0.15">
      <c r="B48" s="22" t="s">
        <v>6</v>
      </c>
      <c r="C48" s="74">
        <v>2.1999999999999999E-2</v>
      </c>
      <c r="D48" s="33">
        <v>2.4E-2</v>
      </c>
      <c r="E48" s="33">
        <v>1.9E-2</v>
      </c>
      <c r="F48" s="35">
        <v>0.02</v>
      </c>
      <c r="G48" s="32">
        <f t="shared" si="16"/>
        <v>2.1250000000000002E-2</v>
      </c>
      <c r="H48" s="35">
        <f t="shared" si="17"/>
        <v>2.4E-2</v>
      </c>
      <c r="J48" s="22" t="s">
        <v>6</v>
      </c>
      <c r="K48" s="74">
        <v>1.4999999999999999E-2</v>
      </c>
      <c r="L48" s="33">
        <v>0.02</v>
      </c>
      <c r="M48" s="33">
        <v>1.6E-2</v>
      </c>
      <c r="N48" s="35">
        <v>2.3E-2</v>
      </c>
      <c r="O48" s="32">
        <f t="shared" si="18"/>
        <v>1.8500000000000003E-2</v>
      </c>
      <c r="P48" s="35">
        <f t="shared" si="19"/>
        <v>2.3E-2</v>
      </c>
    </row>
    <row r="49" spans="2:16" ht="21.75" customHeight="1" x14ac:dyDescent="0.15">
      <c r="B49" s="22" t="s">
        <v>7</v>
      </c>
      <c r="C49" s="86">
        <v>3.0999999999999999E-3</v>
      </c>
      <c r="D49" s="34">
        <v>3.5000000000000001E-3</v>
      </c>
      <c r="E49" s="34">
        <v>3.3999999999999998E-3</v>
      </c>
      <c r="F49" s="40">
        <v>4.7999999999999996E-3</v>
      </c>
      <c r="G49" s="66">
        <f t="shared" si="16"/>
        <v>3.7000000000000002E-3</v>
      </c>
      <c r="H49" s="40">
        <f t="shared" si="17"/>
        <v>4.7999999999999996E-3</v>
      </c>
      <c r="J49" s="22" t="s">
        <v>7</v>
      </c>
      <c r="K49" s="93">
        <v>1.1999999999999999E-3</v>
      </c>
      <c r="L49" s="94">
        <v>1.4E-3</v>
      </c>
      <c r="M49" s="94">
        <v>1.6000000000000001E-3</v>
      </c>
      <c r="N49" s="95">
        <v>2.8999999999999998E-3</v>
      </c>
      <c r="O49" s="66">
        <f t="shared" si="18"/>
        <v>1.7749999999999999E-3</v>
      </c>
      <c r="P49" s="40">
        <f t="shared" si="19"/>
        <v>2.8999999999999998E-3</v>
      </c>
    </row>
    <row r="50" spans="2:16" ht="21.75" customHeight="1" thickBot="1" x14ac:dyDescent="0.2">
      <c r="B50" s="9" t="s">
        <v>8</v>
      </c>
      <c r="C50" s="96" t="s">
        <v>58</v>
      </c>
      <c r="D50" s="67" t="s">
        <v>58</v>
      </c>
      <c r="E50" s="67" t="s">
        <v>58</v>
      </c>
      <c r="F50" s="67" t="s">
        <v>66</v>
      </c>
      <c r="G50" s="36" t="s">
        <v>66</v>
      </c>
      <c r="H50" s="68" t="s">
        <v>65</v>
      </c>
      <c r="J50" s="79" t="s">
        <v>8</v>
      </c>
      <c r="K50" s="90" t="s">
        <v>58</v>
      </c>
      <c r="L50" s="91" t="s">
        <v>58</v>
      </c>
      <c r="M50" s="91" t="s">
        <v>58</v>
      </c>
      <c r="N50" s="71" t="s">
        <v>66</v>
      </c>
      <c r="O50" s="36" t="s">
        <v>66</v>
      </c>
      <c r="P50" s="68" t="s">
        <v>65</v>
      </c>
    </row>
    <row r="51" spans="2:16" ht="21.75" customHeight="1" thickBot="1" x14ac:dyDescent="0.2"/>
    <row r="52" spans="2:16" ht="21.75" customHeight="1" x14ac:dyDescent="0.15">
      <c r="B52" s="3" t="s">
        <v>1</v>
      </c>
      <c r="C52" s="14" t="s">
        <v>16</v>
      </c>
      <c r="D52" s="25"/>
      <c r="E52" s="25"/>
      <c r="F52" s="25"/>
      <c r="G52" s="25"/>
      <c r="H52" s="20"/>
      <c r="J52" s="78" t="s">
        <v>1</v>
      </c>
      <c r="K52" s="14" t="s">
        <v>16</v>
      </c>
      <c r="L52" s="25"/>
      <c r="M52" s="25"/>
      <c r="N52" s="25"/>
      <c r="O52" s="25"/>
      <c r="P52" s="20"/>
    </row>
    <row r="53" spans="2:16" ht="21.75" customHeight="1" x14ac:dyDescent="0.15">
      <c r="B53" s="6" t="s">
        <v>2</v>
      </c>
      <c r="C53" s="15" t="s">
        <v>35</v>
      </c>
      <c r="D53" s="26"/>
      <c r="E53" s="26"/>
      <c r="F53" s="26"/>
      <c r="G53" s="26"/>
      <c r="H53" s="21"/>
      <c r="J53" s="22" t="s">
        <v>2</v>
      </c>
      <c r="K53" s="15" t="s">
        <v>37</v>
      </c>
      <c r="L53" s="26"/>
      <c r="M53" s="26"/>
      <c r="N53" s="26"/>
      <c r="O53" s="26"/>
      <c r="P53" s="21"/>
    </row>
    <row r="54" spans="2:16" ht="21.75" customHeight="1" thickBot="1" x14ac:dyDescent="0.2">
      <c r="B54" s="9" t="s">
        <v>3</v>
      </c>
      <c r="C54" s="16" t="s">
        <v>36</v>
      </c>
      <c r="D54" s="27"/>
      <c r="E54" s="27"/>
      <c r="F54" s="27"/>
      <c r="G54" s="27"/>
      <c r="H54" s="23"/>
      <c r="J54" s="79" t="s">
        <v>3</v>
      </c>
      <c r="K54" s="16" t="s">
        <v>38</v>
      </c>
      <c r="L54" s="27"/>
      <c r="M54" s="27"/>
      <c r="N54" s="27"/>
      <c r="O54" s="27"/>
      <c r="P54" s="23"/>
    </row>
    <row r="55" spans="2:16" ht="21.75" customHeight="1" thickBot="1" x14ac:dyDescent="0.2">
      <c r="B55" s="3" t="s">
        <v>56</v>
      </c>
      <c r="C55" s="17">
        <v>42866</v>
      </c>
      <c r="D55" s="80">
        <v>42928</v>
      </c>
      <c r="E55" s="80">
        <v>43047</v>
      </c>
      <c r="F55" s="81">
        <v>43105</v>
      </c>
      <c r="G55" s="28" t="s">
        <v>9</v>
      </c>
      <c r="H55" s="24" t="s">
        <v>10</v>
      </c>
      <c r="J55" s="78" t="s">
        <v>56</v>
      </c>
      <c r="K55" s="17">
        <v>42866</v>
      </c>
      <c r="L55" s="80">
        <v>42928</v>
      </c>
      <c r="M55" s="80">
        <v>43047</v>
      </c>
      <c r="N55" s="81">
        <v>43105</v>
      </c>
      <c r="O55" s="28" t="s">
        <v>9</v>
      </c>
      <c r="P55" s="24" t="s">
        <v>10</v>
      </c>
    </row>
    <row r="56" spans="2:16" ht="21.75" customHeight="1" x14ac:dyDescent="0.15">
      <c r="B56" s="3" t="s">
        <v>4</v>
      </c>
      <c r="C56" s="82">
        <v>0.08</v>
      </c>
      <c r="D56" s="64">
        <v>9.5000000000000001E-2</v>
      </c>
      <c r="E56" s="64">
        <v>5.8999999999999997E-2</v>
      </c>
      <c r="F56" s="65">
        <v>4.5999999999999999E-2</v>
      </c>
      <c r="G56" s="63">
        <f>AVERAGE(C56:F56)</f>
        <v>6.9999999999999993E-2</v>
      </c>
      <c r="H56" s="65">
        <f>MAX(C56:F56)</f>
        <v>9.5000000000000001E-2</v>
      </c>
      <c r="J56" s="78" t="s">
        <v>4</v>
      </c>
      <c r="K56" s="85">
        <v>0.1</v>
      </c>
      <c r="L56" s="88">
        <v>0.14000000000000001</v>
      </c>
      <c r="M56" s="83">
        <v>6.6000000000000003E-2</v>
      </c>
      <c r="N56" s="84">
        <v>8.2000000000000003E-2</v>
      </c>
      <c r="O56" s="63">
        <f>AVERAGE(K56:N56)</f>
        <v>9.7000000000000017E-2</v>
      </c>
      <c r="P56" s="31">
        <f>MAX(K56:N56)</f>
        <v>0.14000000000000001</v>
      </c>
    </row>
    <row r="57" spans="2:16" ht="21.75" customHeight="1" x14ac:dyDescent="0.15">
      <c r="B57" s="6" t="s">
        <v>5</v>
      </c>
      <c r="C57" s="74">
        <v>5.5E-2</v>
      </c>
      <c r="D57" s="33">
        <v>6.0999999999999999E-2</v>
      </c>
      <c r="E57" s="33">
        <v>0.03</v>
      </c>
      <c r="F57" s="35">
        <v>1.7999999999999999E-2</v>
      </c>
      <c r="G57" s="32">
        <f t="shared" ref="G57:G60" si="20">AVERAGE(C57:F57)</f>
        <v>4.0999999999999995E-2</v>
      </c>
      <c r="H57" s="35">
        <f t="shared" ref="H57:H60" si="21">MAX(C57:F57)</f>
        <v>6.0999999999999999E-2</v>
      </c>
      <c r="J57" s="22" t="s">
        <v>5</v>
      </c>
      <c r="K57" s="74">
        <v>5.7000000000000002E-2</v>
      </c>
      <c r="L57" s="33">
        <v>8.5000000000000006E-2</v>
      </c>
      <c r="M57" s="33">
        <v>4.2000000000000003E-2</v>
      </c>
      <c r="N57" s="35">
        <v>2.4E-2</v>
      </c>
      <c r="O57" s="32">
        <f t="shared" ref="O57:O60" si="22">AVERAGE(K57:N57)</f>
        <v>5.2000000000000005E-2</v>
      </c>
      <c r="P57" s="35">
        <f t="shared" ref="P57:P60" si="23">MAX(K57:N57)</f>
        <v>8.5000000000000006E-2</v>
      </c>
    </row>
    <row r="58" spans="2:16" ht="21.75" customHeight="1" x14ac:dyDescent="0.15">
      <c r="B58" s="22" t="s">
        <v>6</v>
      </c>
      <c r="C58" s="74">
        <v>2.1000000000000001E-2</v>
      </c>
      <c r="D58" s="33">
        <v>2.7E-2</v>
      </c>
      <c r="E58" s="33">
        <v>2.1000000000000001E-2</v>
      </c>
      <c r="F58" s="35">
        <v>1.7999999999999999E-2</v>
      </c>
      <c r="G58" s="32">
        <f t="shared" si="20"/>
        <v>2.1750000000000002E-2</v>
      </c>
      <c r="H58" s="35">
        <f t="shared" si="21"/>
        <v>2.7E-2</v>
      </c>
      <c r="J58" s="22" t="s">
        <v>6</v>
      </c>
      <c r="K58" s="74">
        <v>3.5999999999999997E-2</v>
      </c>
      <c r="L58" s="33">
        <v>4.5999999999999999E-2</v>
      </c>
      <c r="M58" s="33">
        <v>1.9E-2</v>
      </c>
      <c r="N58" s="35">
        <v>0.03</v>
      </c>
      <c r="O58" s="32">
        <f t="shared" si="22"/>
        <v>3.2750000000000001E-2</v>
      </c>
      <c r="P58" s="35">
        <f t="shared" si="23"/>
        <v>4.5999999999999999E-2</v>
      </c>
    </row>
    <row r="59" spans="2:16" ht="21.75" customHeight="1" x14ac:dyDescent="0.15">
      <c r="B59" s="22" t="s">
        <v>7</v>
      </c>
      <c r="C59" s="86">
        <v>4.7999999999999996E-3</v>
      </c>
      <c r="D59" s="34">
        <v>7.6E-3</v>
      </c>
      <c r="E59" s="34">
        <v>8.5000000000000006E-3</v>
      </c>
      <c r="F59" s="40">
        <v>9.4000000000000004E-3</v>
      </c>
      <c r="G59" s="66">
        <f t="shared" si="20"/>
        <v>7.5750000000000001E-3</v>
      </c>
      <c r="H59" s="40">
        <f t="shared" si="21"/>
        <v>9.4000000000000004E-3</v>
      </c>
      <c r="J59" s="22" t="s">
        <v>7</v>
      </c>
      <c r="K59" s="74">
        <v>1.4E-2</v>
      </c>
      <c r="L59" s="33">
        <v>1.6E-2</v>
      </c>
      <c r="M59" s="34">
        <v>5.7000000000000002E-3</v>
      </c>
      <c r="N59" s="35">
        <v>2.5000000000000001E-2</v>
      </c>
      <c r="O59" s="32">
        <f t="shared" si="22"/>
        <v>1.5174999999999999E-2</v>
      </c>
      <c r="P59" s="35">
        <f t="shared" si="23"/>
        <v>2.5000000000000001E-2</v>
      </c>
    </row>
    <row r="60" spans="2:16" ht="21.75" customHeight="1" thickBot="1" x14ac:dyDescent="0.2">
      <c r="B60" s="9" t="s">
        <v>8</v>
      </c>
      <c r="C60" s="72">
        <v>1E-4</v>
      </c>
      <c r="D60" s="67">
        <v>2.9999999999999997E-4</v>
      </c>
      <c r="E60" s="67">
        <v>4.0000000000000002E-4</v>
      </c>
      <c r="F60" s="68">
        <v>5.9999999999999995E-4</v>
      </c>
      <c r="G60" s="36">
        <f t="shared" si="20"/>
        <v>3.4999999999999994E-4</v>
      </c>
      <c r="H60" s="68">
        <f t="shared" si="21"/>
        <v>5.9999999999999995E-4</v>
      </c>
      <c r="J60" s="79" t="s">
        <v>8</v>
      </c>
      <c r="K60" s="90">
        <v>5.9999999999999995E-4</v>
      </c>
      <c r="L60" s="91">
        <v>6.9999999999999999E-4</v>
      </c>
      <c r="M60" s="67">
        <v>1E-4</v>
      </c>
      <c r="N60" s="71">
        <v>3.5999999999999999E-3</v>
      </c>
      <c r="O60" s="36">
        <f t="shared" si="22"/>
        <v>1.25E-3</v>
      </c>
      <c r="P60" s="68">
        <f t="shared" si="23"/>
        <v>3.5999999999999999E-3</v>
      </c>
    </row>
    <row r="61" spans="2:16" ht="21.75" customHeight="1" thickBot="1" x14ac:dyDescent="0.2"/>
    <row r="62" spans="2:16" ht="21.75" customHeight="1" x14ac:dyDescent="0.15">
      <c r="B62" s="3" t="s">
        <v>1</v>
      </c>
      <c r="C62" s="14" t="s">
        <v>16</v>
      </c>
      <c r="D62" s="25"/>
      <c r="E62" s="25"/>
      <c r="F62" s="25"/>
      <c r="G62" s="25"/>
      <c r="H62" s="20"/>
      <c r="J62" s="78" t="s">
        <v>1</v>
      </c>
      <c r="K62" s="14" t="s">
        <v>16</v>
      </c>
      <c r="L62" s="25"/>
      <c r="M62" s="25"/>
      <c r="N62" s="25"/>
      <c r="O62" s="25"/>
      <c r="P62" s="20"/>
    </row>
    <row r="63" spans="2:16" ht="21.75" customHeight="1" x14ac:dyDescent="0.15">
      <c r="B63" s="6" t="s">
        <v>2</v>
      </c>
      <c r="C63" s="15" t="s">
        <v>39</v>
      </c>
      <c r="D63" s="26"/>
      <c r="E63" s="26"/>
      <c r="F63" s="26"/>
      <c r="G63" s="26"/>
      <c r="H63" s="21"/>
      <c r="J63" s="22" t="s">
        <v>2</v>
      </c>
      <c r="K63" s="15" t="s">
        <v>41</v>
      </c>
      <c r="L63" s="26"/>
      <c r="M63" s="26"/>
      <c r="N63" s="26"/>
      <c r="O63" s="26"/>
      <c r="P63" s="21"/>
    </row>
    <row r="64" spans="2:16" ht="21.75" customHeight="1" thickBot="1" x14ac:dyDescent="0.2">
      <c r="B64" s="9" t="s">
        <v>3</v>
      </c>
      <c r="C64" s="16" t="s">
        <v>40</v>
      </c>
      <c r="D64" s="27"/>
      <c r="E64" s="27"/>
      <c r="F64" s="27"/>
      <c r="G64" s="27"/>
      <c r="H64" s="23"/>
      <c r="J64" s="79" t="s">
        <v>3</v>
      </c>
      <c r="K64" s="16" t="s">
        <v>42</v>
      </c>
      <c r="L64" s="27"/>
      <c r="M64" s="27"/>
      <c r="N64" s="27"/>
      <c r="O64" s="27"/>
      <c r="P64" s="23"/>
    </row>
    <row r="65" spans="2:16" ht="21.75" customHeight="1" thickBot="1" x14ac:dyDescent="0.2">
      <c r="B65" s="3" t="s">
        <v>56</v>
      </c>
      <c r="C65" s="17">
        <v>42866</v>
      </c>
      <c r="D65" s="80">
        <v>42928</v>
      </c>
      <c r="E65" s="80">
        <v>43047</v>
      </c>
      <c r="F65" s="81">
        <v>43105</v>
      </c>
      <c r="G65" s="28" t="s">
        <v>9</v>
      </c>
      <c r="H65" s="24" t="s">
        <v>10</v>
      </c>
      <c r="J65" s="78" t="s">
        <v>56</v>
      </c>
      <c r="K65" s="17">
        <v>42870</v>
      </c>
      <c r="L65" s="80">
        <v>42929</v>
      </c>
      <c r="M65" s="80">
        <v>43059</v>
      </c>
      <c r="N65" s="81">
        <v>43116</v>
      </c>
      <c r="O65" s="28" t="s">
        <v>9</v>
      </c>
      <c r="P65" s="24" t="s">
        <v>10</v>
      </c>
    </row>
    <row r="66" spans="2:16" ht="21.75" customHeight="1" x14ac:dyDescent="0.15">
      <c r="B66" s="3" t="s">
        <v>4</v>
      </c>
      <c r="C66" s="73">
        <v>0.17</v>
      </c>
      <c r="D66" s="30">
        <v>0.17</v>
      </c>
      <c r="E66" s="64">
        <v>8.5999999999999993E-2</v>
      </c>
      <c r="F66" s="65">
        <v>7.9000000000000001E-2</v>
      </c>
      <c r="G66" s="29">
        <f>AVERAGE(C66:F66)</f>
        <v>0.12625</v>
      </c>
      <c r="H66" s="31">
        <f>MAX(C66:F66)</f>
        <v>0.17</v>
      </c>
      <c r="J66" s="78" t="s">
        <v>4</v>
      </c>
      <c r="K66" s="89">
        <v>9.1999999999999998E-2</v>
      </c>
      <c r="L66" s="83">
        <v>8.5999999999999993E-2</v>
      </c>
      <c r="M66" s="83">
        <v>7.0000000000000007E-2</v>
      </c>
      <c r="N66" s="84">
        <v>4.8000000000000001E-2</v>
      </c>
      <c r="O66" s="63">
        <f>AVERAGE(K66:N66)</f>
        <v>7.3999999999999996E-2</v>
      </c>
      <c r="P66" s="65">
        <f>MAX(K66:N66)</f>
        <v>9.1999999999999998E-2</v>
      </c>
    </row>
    <row r="67" spans="2:16" ht="21.75" customHeight="1" x14ac:dyDescent="0.15">
      <c r="B67" s="6" t="s">
        <v>5</v>
      </c>
      <c r="C67" s="74">
        <v>2.5000000000000001E-2</v>
      </c>
      <c r="D67" s="33">
        <v>5.8000000000000003E-2</v>
      </c>
      <c r="E67" s="33">
        <v>2.5999999999999999E-2</v>
      </c>
      <c r="F67" s="35">
        <v>1.7000000000000001E-2</v>
      </c>
      <c r="G67" s="32">
        <f t="shared" ref="G67:G70" si="24">AVERAGE(C67:F67)</f>
        <v>3.15E-2</v>
      </c>
      <c r="H67" s="35">
        <f t="shared" ref="H67:H70" si="25">MAX(C67:F67)</f>
        <v>5.8000000000000003E-2</v>
      </c>
      <c r="J67" s="22" t="s">
        <v>5</v>
      </c>
      <c r="K67" s="74">
        <v>7.5999999999999998E-2</v>
      </c>
      <c r="L67" s="33">
        <v>6.4000000000000001E-2</v>
      </c>
      <c r="M67" s="33">
        <v>5.0999999999999997E-2</v>
      </c>
      <c r="N67" s="35">
        <v>2.7E-2</v>
      </c>
      <c r="O67" s="32">
        <f t="shared" ref="O67:O69" si="26">AVERAGE(K67:N67)</f>
        <v>5.45E-2</v>
      </c>
      <c r="P67" s="35">
        <f t="shared" ref="P67:P70" si="27">MAX(K67:N67)</f>
        <v>7.5999999999999998E-2</v>
      </c>
    </row>
    <row r="68" spans="2:16" ht="21.75" customHeight="1" x14ac:dyDescent="0.15">
      <c r="B68" s="22" t="s">
        <v>6</v>
      </c>
      <c r="C68" s="74">
        <v>5.8000000000000003E-2</v>
      </c>
      <c r="D68" s="33">
        <v>6.5000000000000002E-2</v>
      </c>
      <c r="E68" s="33">
        <v>3.3000000000000002E-2</v>
      </c>
      <c r="F68" s="35">
        <v>2.9000000000000001E-2</v>
      </c>
      <c r="G68" s="32">
        <f t="shared" si="24"/>
        <v>4.6249999999999999E-2</v>
      </c>
      <c r="H68" s="35">
        <f t="shared" si="25"/>
        <v>6.5000000000000002E-2</v>
      </c>
      <c r="J68" s="22" t="s">
        <v>6</v>
      </c>
      <c r="K68" s="74">
        <v>1.4999999999999999E-2</v>
      </c>
      <c r="L68" s="33">
        <v>1.9E-2</v>
      </c>
      <c r="M68" s="33">
        <v>1.6E-2</v>
      </c>
      <c r="N68" s="35">
        <v>1.4999999999999999E-2</v>
      </c>
      <c r="O68" s="32">
        <f t="shared" si="26"/>
        <v>1.6250000000000001E-2</v>
      </c>
      <c r="P68" s="35">
        <f t="shared" si="27"/>
        <v>1.9E-2</v>
      </c>
    </row>
    <row r="69" spans="2:16" ht="21.75" customHeight="1" x14ac:dyDescent="0.15">
      <c r="B69" s="22" t="s">
        <v>7</v>
      </c>
      <c r="C69" s="74">
        <v>7.2999999999999995E-2</v>
      </c>
      <c r="D69" s="33">
        <v>4.7E-2</v>
      </c>
      <c r="E69" s="33">
        <v>2.4E-2</v>
      </c>
      <c r="F69" s="35">
        <v>2.8000000000000001E-2</v>
      </c>
      <c r="G69" s="32">
        <f t="shared" si="24"/>
        <v>4.2999999999999997E-2</v>
      </c>
      <c r="H69" s="35">
        <f t="shared" si="25"/>
        <v>7.2999999999999995E-2</v>
      </c>
      <c r="J69" s="22" t="s">
        <v>7</v>
      </c>
      <c r="K69" s="86">
        <v>1.8E-3</v>
      </c>
      <c r="L69" s="34">
        <v>3.5999999999999999E-3</v>
      </c>
      <c r="M69" s="34">
        <v>3.0999999999999999E-3</v>
      </c>
      <c r="N69" s="40">
        <v>6.4000000000000003E-3</v>
      </c>
      <c r="O69" s="66">
        <f t="shared" si="26"/>
        <v>3.725E-3</v>
      </c>
      <c r="P69" s="40">
        <f t="shared" si="27"/>
        <v>6.4000000000000003E-3</v>
      </c>
    </row>
    <row r="70" spans="2:16" ht="21.75" customHeight="1" thickBot="1" x14ac:dyDescent="0.2">
      <c r="B70" s="9" t="s">
        <v>8</v>
      </c>
      <c r="C70" s="76">
        <v>0.02</v>
      </c>
      <c r="D70" s="67">
        <v>5.5999999999999999E-3</v>
      </c>
      <c r="E70" s="67">
        <v>3.5000000000000001E-3</v>
      </c>
      <c r="F70" s="68">
        <v>5.4999999999999997E-3</v>
      </c>
      <c r="G70" s="36">
        <f t="shared" si="24"/>
        <v>8.6499999999999997E-3</v>
      </c>
      <c r="H70" s="38">
        <f t="shared" si="25"/>
        <v>0.02</v>
      </c>
      <c r="J70" s="79" t="s">
        <v>8</v>
      </c>
      <c r="K70" s="90" t="s">
        <v>58</v>
      </c>
      <c r="L70" s="67" t="s">
        <v>58</v>
      </c>
      <c r="M70" s="67" t="s">
        <v>58</v>
      </c>
      <c r="N70" s="71">
        <v>2.9999999999999997E-4</v>
      </c>
      <c r="O70" s="36">
        <f>AVERAGE(K70,0.0001,0.0001,0.0001)</f>
        <v>1E-4</v>
      </c>
      <c r="P70" s="68">
        <f t="shared" si="27"/>
        <v>2.9999999999999997E-4</v>
      </c>
    </row>
    <row r="71" spans="2:16" ht="21.75" customHeight="1" x14ac:dyDescent="0.15">
      <c r="B71" s="2"/>
      <c r="C71" s="97"/>
      <c r="D71" s="98"/>
      <c r="E71" s="98"/>
      <c r="F71" s="98"/>
      <c r="G71" s="98"/>
      <c r="H71" s="98"/>
      <c r="J71" s="77"/>
      <c r="K71" s="99"/>
      <c r="L71" s="39"/>
      <c r="M71" s="39"/>
      <c r="N71" s="39"/>
      <c r="O71" s="39"/>
      <c r="P71" s="39"/>
    </row>
    <row r="72" spans="2:16" ht="21.75" customHeight="1" thickBot="1" x14ac:dyDescent="0.2">
      <c r="B72" s="2" t="s">
        <v>52</v>
      </c>
    </row>
    <row r="73" spans="2:16" ht="21.75" customHeight="1" x14ac:dyDescent="0.15">
      <c r="B73" s="3" t="s">
        <v>1</v>
      </c>
      <c r="C73" s="14" t="s">
        <v>16</v>
      </c>
      <c r="D73" s="25"/>
      <c r="E73" s="25"/>
      <c r="F73" s="25"/>
      <c r="G73" s="25"/>
      <c r="H73" s="20"/>
      <c r="J73" s="78" t="s">
        <v>1</v>
      </c>
      <c r="K73" s="14" t="s">
        <v>11</v>
      </c>
      <c r="L73" s="25"/>
      <c r="M73" s="25"/>
      <c r="N73" s="25"/>
      <c r="O73" s="25"/>
      <c r="P73" s="20"/>
    </row>
    <row r="74" spans="2:16" ht="21.75" customHeight="1" x14ac:dyDescent="0.15">
      <c r="B74" s="6" t="s">
        <v>2</v>
      </c>
      <c r="C74" s="15" t="s">
        <v>43</v>
      </c>
      <c r="D74" s="26"/>
      <c r="E74" s="26"/>
      <c r="F74" s="26"/>
      <c r="G74" s="26"/>
      <c r="H74" s="21"/>
      <c r="J74" s="22" t="s">
        <v>2</v>
      </c>
      <c r="K74" s="15" t="s">
        <v>59</v>
      </c>
      <c r="L74" s="26"/>
      <c r="M74" s="26"/>
      <c r="N74" s="26"/>
      <c r="O74" s="26"/>
      <c r="P74" s="21"/>
    </row>
    <row r="75" spans="2:16" ht="21.75" customHeight="1" thickBot="1" x14ac:dyDescent="0.2">
      <c r="B75" s="9" t="s">
        <v>3</v>
      </c>
      <c r="C75" s="16" t="s">
        <v>57</v>
      </c>
      <c r="D75" s="27"/>
      <c r="E75" s="27"/>
      <c r="F75" s="27"/>
      <c r="G75" s="27"/>
      <c r="H75" s="23"/>
      <c r="J75" s="79" t="s">
        <v>3</v>
      </c>
      <c r="K75" s="16" t="s">
        <v>60</v>
      </c>
      <c r="L75" s="27"/>
      <c r="M75" s="27"/>
      <c r="N75" s="27"/>
      <c r="O75" s="27"/>
      <c r="P75" s="23"/>
    </row>
    <row r="76" spans="2:16" ht="21.75" customHeight="1" thickBot="1" x14ac:dyDescent="0.2">
      <c r="B76" s="3" t="s">
        <v>56</v>
      </c>
      <c r="C76" s="17">
        <v>42863</v>
      </c>
      <c r="D76" s="80">
        <v>42919</v>
      </c>
      <c r="E76" s="80">
        <v>43041</v>
      </c>
      <c r="F76" s="81">
        <v>43109</v>
      </c>
      <c r="G76" s="28" t="s">
        <v>9</v>
      </c>
      <c r="H76" s="24" t="s">
        <v>10</v>
      </c>
      <c r="J76" s="78" t="s">
        <v>55</v>
      </c>
      <c r="K76" s="17">
        <v>42865</v>
      </c>
      <c r="L76" s="80">
        <v>42984</v>
      </c>
      <c r="M76" s="80">
        <v>43047</v>
      </c>
      <c r="N76" s="81">
        <v>43110</v>
      </c>
      <c r="O76" s="28" t="s">
        <v>9</v>
      </c>
      <c r="P76" s="24" t="s">
        <v>10</v>
      </c>
    </row>
    <row r="77" spans="2:16" ht="21.75" customHeight="1" x14ac:dyDescent="0.15">
      <c r="B77" s="3" t="s">
        <v>4</v>
      </c>
      <c r="C77" s="73">
        <v>0.12</v>
      </c>
      <c r="D77" s="30">
        <v>0.14000000000000001</v>
      </c>
      <c r="E77" s="64">
        <v>6.4000000000000001E-2</v>
      </c>
      <c r="F77" s="31">
        <v>0.1</v>
      </c>
      <c r="G77" s="29">
        <f>AVERAGE(C77:F77)</f>
        <v>0.10600000000000001</v>
      </c>
      <c r="H77" s="31">
        <f>MAX(C77:F77)</f>
        <v>0.14000000000000001</v>
      </c>
      <c r="J77" s="78" t="s">
        <v>4</v>
      </c>
      <c r="K77" s="85">
        <v>0.14000000000000001</v>
      </c>
      <c r="L77" s="64">
        <v>7.9000000000000001E-2</v>
      </c>
      <c r="M77" s="64">
        <v>0.08</v>
      </c>
      <c r="N77" s="31">
        <v>0.11</v>
      </c>
      <c r="O77" s="29">
        <f>AVERAGE(K77:N77)</f>
        <v>0.10225000000000001</v>
      </c>
      <c r="P77" s="31">
        <f>MAX(K77:N77)</f>
        <v>0.14000000000000001</v>
      </c>
    </row>
    <row r="78" spans="2:16" ht="21.75" customHeight="1" x14ac:dyDescent="0.15">
      <c r="B78" s="6" t="s">
        <v>5</v>
      </c>
      <c r="C78" s="74">
        <v>8.4000000000000005E-2</v>
      </c>
      <c r="D78" s="33">
        <v>8.1000000000000003E-2</v>
      </c>
      <c r="E78" s="33">
        <v>3.5999999999999997E-2</v>
      </c>
      <c r="F78" s="35">
        <v>4.8000000000000001E-2</v>
      </c>
      <c r="G78" s="32">
        <f t="shared" ref="G78:G81" si="28">AVERAGE(C78:F78)</f>
        <v>6.225E-2</v>
      </c>
      <c r="H78" s="35">
        <f t="shared" ref="H78:H81" si="29">MAX(C78:F78)</f>
        <v>8.4000000000000005E-2</v>
      </c>
      <c r="J78" s="22" t="s">
        <v>5</v>
      </c>
      <c r="K78" s="74">
        <v>7.3999999999999996E-2</v>
      </c>
      <c r="L78" s="33">
        <v>3.6999999999999998E-2</v>
      </c>
      <c r="M78" s="33">
        <v>3.7999999999999999E-2</v>
      </c>
      <c r="N78" s="35">
        <v>3.9E-2</v>
      </c>
      <c r="O78" s="32">
        <f t="shared" ref="O78:O81" si="30">AVERAGE(K78:N78)</f>
        <v>4.7E-2</v>
      </c>
      <c r="P78" s="35">
        <f t="shared" ref="P78:P81" si="31">MAX(K78:N78)</f>
        <v>7.3999999999999996E-2</v>
      </c>
    </row>
    <row r="79" spans="2:16" ht="21.75" customHeight="1" x14ac:dyDescent="0.15">
      <c r="B79" s="22" t="s">
        <v>6</v>
      </c>
      <c r="C79" s="74">
        <v>3.5000000000000003E-2</v>
      </c>
      <c r="D79" s="33">
        <v>4.3999999999999997E-2</v>
      </c>
      <c r="E79" s="33">
        <v>0.02</v>
      </c>
      <c r="F79" s="35">
        <v>3.3000000000000002E-2</v>
      </c>
      <c r="G79" s="32">
        <f t="shared" si="28"/>
        <v>3.3000000000000002E-2</v>
      </c>
      <c r="H79" s="35">
        <f t="shared" si="29"/>
        <v>4.3999999999999997E-2</v>
      </c>
      <c r="J79" s="22" t="s">
        <v>6</v>
      </c>
      <c r="K79" s="74">
        <v>4.8000000000000001E-2</v>
      </c>
      <c r="L79" s="33">
        <v>2.7E-2</v>
      </c>
      <c r="M79" s="33">
        <v>2.5999999999999999E-2</v>
      </c>
      <c r="N79" s="35">
        <v>0.04</v>
      </c>
      <c r="O79" s="32">
        <f t="shared" si="30"/>
        <v>3.5249999999999997E-2</v>
      </c>
      <c r="P79" s="35">
        <f t="shared" si="31"/>
        <v>4.8000000000000001E-2</v>
      </c>
    </row>
    <row r="80" spans="2:16" ht="21.75" customHeight="1" x14ac:dyDescent="0.15">
      <c r="B80" s="22" t="s">
        <v>7</v>
      </c>
      <c r="C80" s="86">
        <v>9.5999999999999992E-3</v>
      </c>
      <c r="D80" s="33">
        <v>1.6E-2</v>
      </c>
      <c r="E80" s="34">
        <v>7.7000000000000002E-3</v>
      </c>
      <c r="F80" s="35">
        <v>1.7999999999999999E-2</v>
      </c>
      <c r="G80" s="32">
        <f t="shared" si="28"/>
        <v>1.2825E-2</v>
      </c>
      <c r="H80" s="35">
        <f t="shared" si="29"/>
        <v>1.7999999999999999E-2</v>
      </c>
      <c r="J80" s="22" t="s">
        <v>7</v>
      </c>
      <c r="K80" s="74">
        <v>2.4E-2</v>
      </c>
      <c r="L80" s="33">
        <v>1.4E-2</v>
      </c>
      <c r="M80" s="33">
        <v>1.4999999999999999E-2</v>
      </c>
      <c r="N80" s="100">
        <v>3.2000000000000001E-2</v>
      </c>
      <c r="O80" s="32">
        <f t="shared" si="30"/>
        <v>2.1249999999999998E-2</v>
      </c>
      <c r="P80" s="35">
        <f t="shared" si="31"/>
        <v>3.2000000000000001E-2</v>
      </c>
    </row>
    <row r="81" spans="2:16" ht="21.75" customHeight="1" thickBot="1" x14ac:dyDescent="0.2">
      <c r="B81" s="9" t="s">
        <v>8</v>
      </c>
      <c r="C81" s="72">
        <v>5.0000000000000001E-4</v>
      </c>
      <c r="D81" s="67">
        <v>1.2999999999999999E-3</v>
      </c>
      <c r="E81" s="67">
        <v>4.0000000000000002E-4</v>
      </c>
      <c r="F81" s="68">
        <v>1.6999999999999999E-3</v>
      </c>
      <c r="G81" s="36">
        <f t="shared" si="28"/>
        <v>9.7499999999999996E-4</v>
      </c>
      <c r="H81" s="68">
        <f t="shared" si="29"/>
        <v>1.6999999999999999E-3</v>
      </c>
      <c r="J81" s="79" t="s">
        <v>8</v>
      </c>
      <c r="K81" s="96">
        <v>1.8E-3</v>
      </c>
      <c r="L81" s="67">
        <v>1.2999999999999999E-3</v>
      </c>
      <c r="M81" s="67">
        <v>1.2999999999999999E-3</v>
      </c>
      <c r="N81" s="71">
        <v>6.7000000000000002E-3</v>
      </c>
      <c r="O81" s="36">
        <f t="shared" si="30"/>
        <v>2.7749999999999997E-3</v>
      </c>
      <c r="P81" s="68">
        <f t="shared" si="31"/>
        <v>6.7000000000000002E-3</v>
      </c>
    </row>
    <row r="82" spans="2:16" ht="21.75" customHeight="1" thickBot="1" x14ac:dyDescent="0.2"/>
    <row r="83" spans="2:16" ht="21.75" customHeight="1" x14ac:dyDescent="0.15">
      <c r="B83" s="78" t="s">
        <v>1</v>
      </c>
      <c r="C83" s="14" t="s">
        <v>53</v>
      </c>
      <c r="D83" s="25"/>
      <c r="E83" s="25"/>
      <c r="F83" s="25"/>
      <c r="G83" s="25"/>
      <c r="H83" s="20"/>
    </row>
    <row r="84" spans="2:16" ht="21.75" customHeight="1" x14ac:dyDescent="0.15">
      <c r="B84" s="22" t="s">
        <v>2</v>
      </c>
      <c r="C84" s="15" t="s">
        <v>44</v>
      </c>
      <c r="D84" s="26"/>
      <c r="E84" s="26"/>
      <c r="F84" s="26"/>
      <c r="G84" s="26"/>
      <c r="H84" s="21"/>
    </row>
    <row r="85" spans="2:16" ht="21.75" customHeight="1" thickBot="1" x14ac:dyDescent="0.2">
      <c r="B85" s="79" t="s">
        <v>3</v>
      </c>
      <c r="C85" s="16" t="s">
        <v>45</v>
      </c>
      <c r="D85" s="27"/>
      <c r="E85" s="27"/>
      <c r="F85" s="27"/>
      <c r="G85" s="27"/>
      <c r="H85" s="23"/>
    </row>
    <row r="86" spans="2:16" ht="21.75" customHeight="1" thickBot="1" x14ac:dyDescent="0.2">
      <c r="B86" s="78" t="s">
        <v>56</v>
      </c>
      <c r="C86" s="17">
        <v>42877</v>
      </c>
      <c r="D86" s="80">
        <v>42975</v>
      </c>
      <c r="E86" s="80" t="s">
        <v>67</v>
      </c>
      <c r="F86" s="81">
        <v>43145</v>
      </c>
      <c r="G86" s="28" t="s">
        <v>9</v>
      </c>
      <c r="H86" s="24" t="s">
        <v>10</v>
      </c>
    </row>
    <row r="87" spans="2:16" ht="21.75" customHeight="1" x14ac:dyDescent="0.15">
      <c r="B87" s="78" t="s">
        <v>4</v>
      </c>
      <c r="C87" s="85">
        <v>0.13</v>
      </c>
      <c r="D87" s="88">
        <v>0.13</v>
      </c>
      <c r="E87" s="83">
        <v>7.0000000000000007E-2</v>
      </c>
      <c r="F87" s="84">
        <v>6.2E-2</v>
      </c>
      <c r="G87" s="63">
        <f>AVERAGE(C87:F87)</f>
        <v>9.8000000000000004E-2</v>
      </c>
      <c r="H87" s="31">
        <f>MAX(C87:F87)</f>
        <v>0.13</v>
      </c>
    </row>
    <row r="88" spans="2:16" ht="21.75" customHeight="1" x14ac:dyDescent="0.15">
      <c r="B88" s="22" t="s">
        <v>5</v>
      </c>
      <c r="C88" s="75">
        <v>0.11</v>
      </c>
      <c r="D88" s="33">
        <v>9.7000000000000003E-2</v>
      </c>
      <c r="E88" s="33">
        <v>5.2999999999999999E-2</v>
      </c>
      <c r="F88" s="35">
        <v>4.2999999999999997E-2</v>
      </c>
      <c r="G88" s="32">
        <f t="shared" ref="G88:G91" si="32">AVERAGE(C88:F88)</f>
        <v>7.5749999999999998E-2</v>
      </c>
      <c r="H88" s="70">
        <f t="shared" ref="H88:H91" si="33">MAX(C88:F88)</f>
        <v>0.11</v>
      </c>
    </row>
    <row r="89" spans="2:16" ht="21.75" customHeight="1" x14ac:dyDescent="0.15">
      <c r="B89" s="22" t="s">
        <v>6</v>
      </c>
      <c r="C89" s="74">
        <v>1.9E-2</v>
      </c>
      <c r="D89" s="33">
        <v>0.03</v>
      </c>
      <c r="E89" s="33">
        <v>1.4999999999999999E-2</v>
      </c>
      <c r="F89" s="35">
        <v>1.4999999999999999E-2</v>
      </c>
      <c r="G89" s="32">
        <f t="shared" si="32"/>
        <v>1.975E-2</v>
      </c>
      <c r="H89" s="35">
        <f t="shared" si="33"/>
        <v>0.03</v>
      </c>
    </row>
    <row r="90" spans="2:16" ht="21.75" customHeight="1" x14ac:dyDescent="0.15">
      <c r="B90" s="22" t="s">
        <v>7</v>
      </c>
      <c r="C90" s="86">
        <v>2.5000000000000001E-3</v>
      </c>
      <c r="D90" s="34">
        <v>4.4000000000000003E-3</v>
      </c>
      <c r="E90" s="34">
        <v>2.2000000000000001E-3</v>
      </c>
      <c r="F90" s="40">
        <v>4.5999999999999999E-3</v>
      </c>
      <c r="G90" s="66">
        <f t="shared" si="32"/>
        <v>3.4250000000000001E-3</v>
      </c>
      <c r="H90" s="40">
        <f t="shared" si="33"/>
        <v>4.5999999999999999E-3</v>
      </c>
    </row>
    <row r="91" spans="2:16" ht="21.75" customHeight="1" thickBot="1" x14ac:dyDescent="0.2">
      <c r="B91" s="79" t="s">
        <v>8</v>
      </c>
      <c r="C91" s="96" t="s">
        <v>58</v>
      </c>
      <c r="D91" s="67" t="s">
        <v>58</v>
      </c>
      <c r="E91" s="67" t="s">
        <v>58</v>
      </c>
      <c r="F91" s="71">
        <v>1E-4</v>
      </c>
      <c r="G91" s="36">
        <f t="shared" si="32"/>
        <v>1E-4</v>
      </c>
      <c r="H91" s="68">
        <f t="shared" si="33"/>
        <v>1E-4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51"/>
  <sheetViews>
    <sheetView view="pageBreakPreview" topLeftCell="A12" zoomScaleNormal="70" zoomScaleSheetLayoutView="100" workbookViewId="0">
      <pane xSplit="2" topLeftCell="C1" activePane="topRight" state="frozen"/>
      <selection activeCell="H19" sqref="H19"/>
      <selection pane="topRight" activeCell="K66" sqref="K66"/>
    </sheetView>
  </sheetViews>
  <sheetFormatPr defaultRowHeight="13.5" x14ac:dyDescent="0.15"/>
  <cols>
    <col min="1" max="1" width="2.625" customWidth="1"/>
    <col min="2" max="2" width="23.625" customWidth="1"/>
    <col min="3" max="16" width="10.625" customWidth="1"/>
    <col min="17" max="17" width="2.625" customWidth="1"/>
  </cols>
  <sheetData>
    <row r="1" spans="2:16" ht="21.75" customHeight="1" thickBo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1.75" customHeight="1" x14ac:dyDescent="0.15">
      <c r="B2" s="3" t="s">
        <v>1</v>
      </c>
      <c r="C2" s="14" t="s">
        <v>11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21.75" customHeight="1" x14ac:dyDescent="0.15">
      <c r="B3" s="6" t="s">
        <v>2</v>
      </c>
      <c r="C3" s="15" t="s">
        <v>46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ht="21.75" customHeight="1" thickBot="1" x14ac:dyDescent="0.2">
      <c r="B4" s="9" t="s">
        <v>3</v>
      </c>
      <c r="C4" s="16" t="s">
        <v>47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2:16" ht="21.75" customHeight="1" thickBot="1" x14ac:dyDescent="0.2">
      <c r="B5" s="3" t="s">
        <v>56</v>
      </c>
      <c r="C5" s="104">
        <v>42839</v>
      </c>
      <c r="D5" s="105">
        <v>42872</v>
      </c>
      <c r="E5" s="105">
        <v>42893</v>
      </c>
      <c r="F5" s="105">
        <v>42928</v>
      </c>
      <c r="G5" s="105">
        <v>42970</v>
      </c>
      <c r="H5" s="105">
        <v>42984</v>
      </c>
      <c r="I5" s="105">
        <v>43012</v>
      </c>
      <c r="J5" s="105">
        <v>43047</v>
      </c>
      <c r="K5" s="105">
        <v>43075</v>
      </c>
      <c r="L5" s="80">
        <v>43110</v>
      </c>
      <c r="M5" s="80">
        <v>43138</v>
      </c>
      <c r="N5" s="81">
        <v>43166</v>
      </c>
      <c r="O5" s="12" t="s">
        <v>9</v>
      </c>
      <c r="P5" s="13" t="s">
        <v>10</v>
      </c>
    </row>
    <row r="6" spans="2:16" ht="21.75" customHeight="1" x14ac:dyDescent="0.15">
      <c r="B6" s="3" t="s">
        <v>4</v>
      </c>
      <c r="C6" s="106">
        <v>3.5999999999999997E-2</v>
      </c>
      <c r="D6" s="107">
        <v>2.9000000000000001E-2</v>
      </c>
      <c r="E6" s="107">
        <v>3.6999999999999998E-2</v>
      </c>
      <c r="F6" s="107">
        <v>7.8E-2</v>
      </c>
      <c r="G6" s="108">
        <v>4.4999999999999998E-2</v>
      </c>
      <c r="H6" s="107">
        <v>3.5999999999999997E-2</v>
      </c>
      <c r="I6" s="107">
        <v>2.9000000000000001E-2</v>
      </c>
      <c r="J6" s="107">
        <v>2.9000000000000001E-2</v>
      </c>
      <c r="K6" s="107">
        <v>3.3000000000000002E-2</v>
      </c>
      <c r="L6" s="109">
        <v>3.5999999999999997E-2</v>
      </c>
      <c r="M6" s="110">
        <v>4.1000000000000002E-2</v>
      </c>
      <c r="N6" s="111">
        <v>4.2000000000000003E-2</v>
      </c>
      <c r="O6" s="43">
        <f>AVERAGE(C6:N6)</f>
        <v>3.9249999999999993E-2</v>
      </c>
      <c r="P6" s="44">
        <f>MAX(C6:N6)</f>
        <v>7.8E-2</v>
      </c>
    </row>
    <row r="7" spans="2:16" ht="21.75" customHeight="1" x14ac:dyDescent="0.15">
      <c r="B7" s="6" t="s">
        <v>5</v>
      </c>
      <c r="C7" s="112">
        <v>2.5000000000000001E-2</v>
      </c>
      <c r="D7" s="113">
        <v>2.1000000000000001E-2</v>
      </c>
      <c r="E7" s="113">
        <v>2.4E-2</v>
      </c>
      <c r="F7" s="113">
        <v>5.5E-2</v>
      </c>
      <c r="G7" s="113">
        <v>3.5999999999999997E-2</v>
      </c>
      <c r="H7" s="113">
        <v>2.1000000000000001E-2</v>
      </c>
      <c r="I7" s="114">
        <v>1.2999999999999999E-2</v>
      </c>
      <c r="J7" s="113">
        <v>1.4999999999999999E-2</v>
      </c>
      <c r="K7" s="113">
        <v>1.6E-2</v>
      </c>
      <c r="L7" s="115">
        <v>1.7000000000000001E-2</v>
      </c>
      <c r="M7" s="116">
        <v>2.1000000000000001E-2</v>
      </c>
      <c r="N7" s="117">
        <v>2.3E-2</v>
      </c>
      <c r="O7" s="45">
        <f t="shared" ref="O7:O10" si="0">AVERAGE(C7:N7)</f>
        <v>2.3916666666666673E-2</v>
      </c>
      <c r="P7" s="46">
        <f t="shared" ref="P7:P10" si="1">MAX(C7:N7)</f>
        <v>5.5E-2</v>
      </c>
    </row>
    <row r="8" spans="2:16" ht="21.75" customHeight="1" x14ac:dyDescent="0.15">
      <c r="B8" s="22" t="s">
        <v>6</v>
      </c>
      <c r="C8" s="112">
        <v>8.8999999999999999E-3</v>
      </c>
      <c r="D8" s="148">
        <v>6.7000000000000002E-3</v>
      </c>
      <c r="E8" s="159">
        <v>0.01</v>
      </c>
      <c r="F8" s="113">
        <v>1.7999999999999999E-2</v>
      </c>
      <c r="G8" s="113">
        <v>8.5000000000000006E-3</v>
      </c>
      <c r="H8" s="118">
        <v>1.0999999999999999E-2</v>
      </c>
      <c r="I8" s="160">
        <v>0.01</v>
      </c>
      <c r="J8" s="113">
        <v>9.5999999999999992E-3</v>
      </c>
      <c r="K8" s="113">
        <v>1.0999999999999999E-2</v>
      </c>
      <c r="L8" s="115">
        <v>1.2E-2</v>
      </c>
      <c r="M8" s="115">
        <v>1.2999999999999999E-2</v>
      </c>
      <c r="N8" s="119">
        <v>1.2999999999999999E-2</v>
      </c>
      <c r="O8" s="45">
        <f t="shared" si="0"/>
        <v>1.0974999999999999E-2</v>
      </c>
      <c r="P8" s="46">
        <f t="shared" si="1"/>
        <v>1.7999999999999999E-2</v>
      </c>
    </row>
    <row r="9" spans="2:16" ht="21.75" customHeight="1" x14ac:dyDescent="0.15">
      <c r="B9" s="22" t="s">
        <v>7</v>
      </c>
      <c r="C9" s="112">
        <v>2E-3</v>
      </c>
      <c r="D9" s="113">
        <v>1.4E-3</v>
      </c>
      <c r="E9" s="113">
        <v>3.3E-3</v>
      </c>
      <c r="F9" s="113">
        <v>5.3E-3</v>
      </c>
      <c r="G9" s="113">
        <v>1.2999999999999999E-3</v>
      </c>
      <c r="H9" s="113">
        <v>4.4999999999999997E-3</v>
      </c>
      <c r="I9" s="114">
        <v>5.7000000000000002E-3</v>
      </c>
      <c r="J9" s="113">
        <v>4.3E-3</v>
      </c>
      <c r="K9" s="113">
        <v>5.7999999999999996E-3</v>
      </c>
      <c r="L9" s="115">
        <v>6.8999999999999999E-3</v>
      </c>
      <c r="M9" s="120">
        <v>7.4000000000000003E-3</v>
      </c>
      <c r="N9" s="117">
        <v>6.1000000000000004E-3</v>
      </c>
      <c r="O9" s="47">
        <f t="shared" si="0"/>
        <v>4.4999999999999997E-3</v>
      </c>
      <c r="P9" s="49">
        <f t="shared" si="1"/>
        <v>7.4000000000000003E-3</v>
      </c>
    </row>
    <row r="10" spans="2:16" ht="21.75" customHeight="1" thickBot="1" x14ac:dyDescent="0.2">
      <c r="B10" s="9" t="s">
        <v>8</v>
      </c>
      <c r="C10" s="121">
        <v>1E-4</v>
      </c>
      <c r="D10" s="122">
        <v>1E-4</v>
      </c>
      <c r="E10" s="122">
        <v>2.0000000000000001E-4</v>
      </c>
      <c r="F10" s="122">
        <v>2.0000000000000001E-4</v>
      </c>
      <c r="G10" s="122">
        <v>1E-4</v>
      </c>
      <c r="H10" s="122">
        <v>2.9999999999999997E-4</v>
      </c>
      <c r="I10" s="123">
        <v>5.0000000000000001E-4</v>
      </c>
      <c r="J10" s="122">
        <v>2.9999999999999997E-4</v>
      </c>
      <c r="K10" s="123">
        <v>5.0000000000000001E-4</v>
      </c>
      <c r="L10" s="124">
        <v>6.9999999999999999E-4</v>
      </c>
      <c r="M10" s="124">
        <v>5.0000000000000001E-4</v>
      </c>
      <c r="N10" s="125">
        <v>4.0000000000000002E-4</v>
      </c>
      <c r="O10" s="48">
        <f t="shared" si="0"/>
        <v>3.2500000000000004E-4</v>
      </c>
      <c r="P10" s="50">
        <f t="shared" si="1"/>
        <v>6.9999999999999999E-4</v>
      </c>
    </row>
    <row r="11" spans="2:16" ht="21.75" customHeight="1" thickBot="1" x14ac:dyDescent="0.2"/>
    <row r="12" spans="2:16" ht="21.75" customHeight="1" x14ac:dyDescent="0.15">
      <c r="B12" s="3" t="s">
        <v>1</v>
      </c>
      <c r="C12" s="14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2:16" ht="21.75" customHeight="1" x14ac:dyDescent="0.15">
      <c r="B13" s="6" t="s">
        <v>2</v>
      </c>
      <c r="C13" s="15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6" ht="21.75" customHeight="1" thickBot="1" x14ac:dyDescent="0.2">
      <c r="B14" s="9" t="s">
        <v>3</v>
      </c>
      <c r="C14" s="16" t="s">
        <v>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2:16" ht="21.75" customHeight="1" thickBot="1" x14ac:dyDescent="0.2">
      <c r="B15" s="3" t="s">
        <v>56</v>
      </c>
      <c r="C15" s="104">
        <v>42839</v>
      </c>
      <c r="D15" s="105">
        <v>42872</v>
      </c>
      <c r="E15" s="105">
        <v>42893</v>
      </c>
      <c r="F15" s="105">
        <v>42928</v>
      </c>
      <c r="G15" s="105">
        <v>42970</v>
      </c>
      <c r="H15" s="105">
        <v>42984</v>
      </c>
      <c r="I15" s="105">
        <v>43012</v>
      </c>
      <c r="J15" s="105">
        <v>43047</v>
      </c>
      <c r="K15" s="105">
        <v>43075</v>
      </c>
      <c r="L15" s="80">
        <v>43110</v>
      </c>
      <c r="M15" s="80">
        <v>43138</v>
      </c>
      <c r="N15" s="81">
        <v>43166</v>
      </c>
      <c r="O15" s="12" t="s">
        <v>9</v>
      </c>
      <c r="P15" s="13" t="s">
        <v>10</v>
      </c>
    </row>
    <row r="16" spans="2:16" ht="21.75" customHeight="1" x14ac:dyDescent="0.15">
      <c r="B16" s="3" t="s">
        <v>4</v>
      </c>
      <c r="C16" s="126">
        <v>4.4999999999999998E-2</v>
      </c>
      <c r="D16" s="127">
        <v>2.9000000000000001E-2</v>
      </c>
      <c r="E16" s="127">
        <v>4.8000000000000001E-2</v>
      </c>
      <c r="F16" s="127">
        <v>9.7000000000000003E-2</v>
      </c>
      <c r="G16" s="128">
        <v>4.8000000000000001E-2</v>
      </c>
      <c r="H16" s="127">
        <v>3.9E-2</v>
      </c>
      <c r="I16" s="128">
        <v>3.2000000000000001E-2</v>
      </c>
      <c r="J16" s="127">
        <v>3.4000000000000002E-2</v>
      </c>
      <c r="K16" s="128">
        <v>0.03</v>
      </c>
      <c r="L16" s="129">
        <v>4.1000000000000002E-2</v>
      </c>
      <c r="M16" s="130">
        <v>4.8000000000000001E-2</v>
      </c>
      <c r="N16" s="131">
        <v>5.6000000000000001E-2</v>
      </c>
      <c r="O16" s="43">
        <v>3.9249999999999993E-2</v>
      </c>
      <c r="P16" s="44">
        <v>7.8E-2</v>
      </c>
    </row>
    <row r="17" spans="2:16" ht="21.75" customHeight="1" x14ac:dyDescent="0.15">
      <c r="B17" s="6" t="s">
        <v>5</v>
      </c>
      <c r="C17" s="132">
        <v>3.2000000000000001E-2</v>
      </c>
      <c r="D17" s="133">
        <v>2.1000000000000001E-2</v>
      </c>
      <c r="E17" s="161">
        <v>0.03</v>
      </c>
      <c r="F17" s="133">
        <v>6.8000000000000005E-2</v>
      </c>
      <c r="G17" s="133">
        <v>3.5000000000000003E-2</v>
      </c>
      <c r="H17" s="134">
        <v>2.1999999999999999E-2</v>
      </c>
      <c r="I17" s="134">
        <v>1.4E-2</v>
      </c>
      <c r="J17" s="133">
        <v>1.7999999999999999E-2</v>
      </c>
      <c r="K17" s="134">
        <v>1.2E-2</v>
      </c>
      <c r="L17" s="57">
        <v>1.9E-2</v>
      </c>
      <c r="M17" s="57">
        <v>2.4E-2</v>
      </c>
      <c r="N17" s="135">
        <v>3.3000000000000002E-2</v>
      </c>
      <c r="O17" s="45">
        <v>2.3916666666666673E-2</v>
      </c>
      <c r="P17" s="46">
        <v>5.5E-2</v>
      </c>
    </row>
    <row r="18" spans="2:16" ht="21.75" customHeight="1" x14ac:dyDescent="0.15">
      <c r="B18" s="22" t="s">
        <v>6</v>
      </c>
      <c r="C18" s="132">
        <v>1.0999999999999999E-2</v>
      </c>
      <c r="D18" s="136">
        <v>7.1000000000000004E-3</v>
      </c>
      <c r="E18" s="134">
        <v>1.2999999999999999E-2</v>
      </c>
      <c r="F18" s="133">
        <v>2.1999999999999999E-2</v>
      </c>
      <c r="G18" s="133">
        <v>1.0999999999999999E-2</v>
      </c>
      <c r="H18" s="133">
        <v>1.2E-2</v>
      </c>
      <c r="I18" s="134">
        <v>1.0999999999999999E-2</v>
      </c>
      <c r="J18" s="133">
        <v>1.0999999999999999E-2</v>
      </c>
      <c r="K18" s="134">
        <v>0.01</v>
      </c>
      <c r="L18" s="57">
        <v>1.2999999999999999E-2</v>
      </c>
      <c r="M18" s="57">
        <v>1.4999999999999999E-2</v>
      </c>
      <c r="N18" s="135">
        <v>1.6E-2</v>
      </c>
      <c r="O18" s="45">
        <v>1.0974999999999999E-2</v>
      </c>
      <c r="P18" s="46">
        <v>1.7999999999999999E-2</v>
      </c>
    </row>
    <row r="19" spans="2:16" ht="21.75" customHeight="1" x14ac:dyDescent="0.15">
      <c r="B19" s="22" t="s">
        <v>7</v>
      </c>
      <c r="C19" s="132">
        <v>2.5999999999999999E-3</v>
      </c>
      <c r="D19" s="133">
        <v>1.6999999999999999E-3</v>
      </c>
      <c r="E19" s="133">
        <v>4.7000000000000002E-3</v>
      </c>
      <c r="F19" s="133">
        <v>7.0000000000000001E-3</v>
      </c>
      <c r="G19" s="133">
        <v>2.5999999999999999E-3</v>
      </c>
      <c r="H19" s="133">
        <v>5.1000000000000004E-3</v>
      </c>
      <c r="I19" s="136">
        <v>7.0000000000000001E-3</v>
      </c>
      <c r="J19" s="133">
        <v>5.1000000000000004E-3</v>
      </c>
      <c r="K19" s="136">
        <v>7.1999999999999998E-3</v>
      </c>
      <c r="L19" s="57">
        <v>8.2000000000000007E-3</v>
      </c>
      <c r="M19" s="162">
        <v>8.9999999999999993E-3</v>
      </c>
      <c r="N19" s="135">
        <v>6.7000000000000002E-3</v>
      </c>
      <c r="O19" s="47">
        <v>4.4999999999999997E-3</v>
      </c>
      <c r="P19" s="49">
        <v>7.4000000000000003E-3</v>
      </c>
    </row>
    <row r="20" spans="2:16" ht="21.75" customHeight="1" thickBot="1" x14ac:dyDescent="0.2">
      <c r="B20" s="9" t="s">
        <v>8</v>
      </c>
      <c r="C20" s="137">
        <v>1E-4</v>
      </c>
      <c r="D20" s="138">
        <v>1E-4</v>
      </c>
      <c r="E20" s="138">
        <v>2.9999999999999997E-4</v>
      </c>
      <c r="F20" s="138">
        <v>2.9999999999999997E-4</v>
      </c>
      <c r="G20" s="138">
        <v>1E-4</v>
      </c>
      <c r="H20" s="138">
        <v>2.9999999999999997E-4</v>
      </c>
      <c r="I20" s="139">
        <v>5.9999999999999995E-4</v>
      </c>
      <c r="J20" s="138">
        <v>4.0000000000000002E-4</v>
      </c>
      <c r="K20" s="139">
        <v>8.0000000000000004E-4</v>
      </c>
      <c r="L20" s="58">
        <v>8.9999999999999998E-4</v>
      </c>
      <c r="M20" s="58">
        <v>6.9999999999999999E-4</v>
      </c>
      <c r="N20" s="140">
        <v>2.9999999999999997E-4</v>
      </c>
      <c r="O20" s="48">
        <v>3.2500000000000004E-4</v>
      </c>
      <c r="P20" s="50">
        <v>6.9999999999999999E-4</v>
      </c>
    </row>
    <row r="21" spans="2:16" ht="21.75" customHeight="1" thickBot="1" x14ac:dyDescent="0.2"/>
    <row r="22" spans="2:16" ht="21.75" customHeight="1" x14ac:dyDescent="0.15">
      <c r="B22" s="3" t="s">
        <v>1</v>
      </c>
      <c r="C22" s="14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6" ht="21.75" customHeight="1" x14ac:dyDescent="0.15">
      <c r="B23" s="6" t="s">
        <v>2</v>
      </c>
      <c r="C23" s="15" t="s">
        <v>46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1.75" customHeight="1" thickBot="1" x14ac:dyDescent="0.2">
      <c r="B24" s="9" t="s">
        <v>3</v>
      </c>
      <c r="C24" s="16" t="s">
        <v>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2:16" ht="21.75" customHeight="1" thickBot="1" x14ac:dyDescent="0.2">
      <c r="B25" s="3" t="s">
        <v>56</v>
      </c>
      <c r="C25" s="104">
        <v>42839</v>
      </c>
      <c r="D25" s="105">
        <v>42872</v>
      </c>
      <c r="E25" s="105">
        <v>42893</v>
      </c>
      <c r="F25" s="105">
        <v>42928</v>
      </c>
      <c r="G25" s="105">
        <v>42970</v>
      </c>
      <c r="H25" s="105">
        <v>42984</v>
      </c>
      <c r="I25" s="105">
        <v>43012</v>
      </c>
      <c r="J25" s="105">
        <v>43047</v>
      </c>
      <c r="K25" s="105">
        <v>43075</v>
      </c>
      <c r="L25" s="80">
        <v>43110</v>
      </c>
      <c r="M25" s="80">
        <v>43138</v>
      </c>
      <c r="N25" s="81">
        <v>43166</v>
      </c>
      <c r="O25" s="12" t="s">
        <v>9</v>
      </c>
      <c r="P25" s="13" t="s">
        <v>10</v>
      </c>
    </row>
    <row r="26" spans="2:16" ht="21.75" customHeight="1" x14ac:dyDescent="0.15">
      <c r="B26" s="3" t="s">
        <v>4</v>
      </c>
      <c r="C26" s="126">
        <v>4.2000000000000003E-2</v>
      </c>
      <c r="D26" s="127">
        <v>2.7E-2</v>
      </c>
      <c r="E26" s="127">
        <v>4.3999999999999997E-2</v>
      </c>
      <c r="F26" s="127">
        <v>7.6999999999999999E-2</v>
      </c>
      <c r="G26" s="128">
        <v>4.2999999999999997E-2</v>
      </c>
      <c r="H26" s="128">
        <v>3.9E-2</v>
      </c>
      <c r="I26" s="128">
        <v>2.9000000000000001E-2</v>
      </c>
      <c r="J26" s="127">
        <v>2.7E-2</v>
      </c>
      <c r="K26" s="128">
        <v>0.03</v>
      </c>
      <c r="L26" s="164">
        <v>0.04</v>
      </c>
      <c r="M26" s="130">
        <v>5.1999999999999998E-2</v>
      </c>
      <c r="N26" s="131">
        <v>5.8999999999999997E-2</v>
      </c>
      <c r="O26" s="43">
        <v>3.9249999999999993E-2</v>
      </c>
      <c r="P26" s="44">
        <v>7.8E-2</v>
      </c>
    </row>
    <row r="27" spans="2:16" ht="21.75" customHeight="1" x14ac:dyDescent="0.15">
      <c r="B27" s="6" t="s">
        <v>5</v>
      </c>
      <c r="C27" s="163">
        <v>0.03</v>
      </c>
      <c r="D27" s="161">
        <v>0.02</v>
      </c>
      <c r="E27" s="133">
        <v>2.8000000000000001E-2</v>
      </c>
      <c r="F27" s="134">
        <v>5.6000000000000001E-2</v>
      </c>
      <c r="G27" s="133">
        <v>3.3000000000000002E-2</v>
      </c>
      <c r="H27" s="134">
        <v>2.1999999999999999E-2</v>
      </c>
      <c r="I27" s="134">
        <v>1.2999999999999999E-2</v>
      </c>
      <c r="J27" s="133">
        <v>1.2999999999999999E-2</v>
      </c>
      <c r="K27" s="134">
        <v>1.2999999999999999E-2</v>
      </c>
      <c r="L27" s="57">
        <v>1.9E-2</v>
      </c>
      <c r="M27" s="57">
        <v>2.7E-2</v>
      </c>
      <c r="N27" s="135">
        <v>3.6999999999999998E-2</v>
      </c>
      <c r="O27" s="45">
        <v>2.3916666666666673E-2</v>
      </c>
      <c r="P27" s="46">
        <v>5.5E-2</v>
      </c>
    </row>
    <row r="28" spans="2:16" ht="21.75" customHeight="1" x14ac:dyDescent="0.15">
      <c r="B28" s="22" t="s">
        <v>6</v>
      </c>
      <c r="C28" s="132">
        <v>9.7999999999999997E-3</v>
      </c>
      <c r="D28" s="136">
        <v>6.3E-3</v>
      </c>
      <c r="E28" s="134">
        <v>1.2E-2</v>
      </c>
      <c r="F28" s="133">
        <v>1.7000000000000001E-2</v>
      </c>
      <c r="G28" s="133">
        <v>8.8999999999999999E-3</v>
      </c>
      <c r="H28" s="133">
        <v>1.2E-2</v>
      </c>
      <c r="I28" s="134">
        <v>0.01</v>
      </c>
      <c r="J28" s="136">
        <v>9.2999999999999992E-3</v>
      </c>
      <c r="K28" s="134">
        <v>0.01</v>
      </c>
      <c r="L28" s="57">
        <v>1.2999999999999999E-2</v>
      </c>
      <c r="M28" s="57">
        <v>1.6E-2</v>
      </c>
      <c r="N28" s="135">
        <v>1.6E-2</v>
      </c>
      <c r="O28" s="45">
        <v>1.0974999999999999E-2</v>
      </c>
      <c r="P28" s="46">
        <v>1.7999999999999999E-2</v>
      </c>
    </row>
    <row r="29" spans="2:16" ht="21.75" customHeight="1" x14ac:dyDescent="0.15">
      <c r="B29" s="22" t="s">
        <v>7</v>
      </c>
      <c r="C29" s="132">
        <v>2.0999999999999999E-3</v>
      </c>
      <c r="D29" s="133">
        <v>1.4E-3</v>
      </c>
      <c r="E29" s="133">
        <v>4.1000000000000003E-3</v>
      </c>
      <c r="F29" s="133">
        <v>4.7000000000000002E-3</v>
      </c>
      <c r="G29" s="133">
        <v>1.6000000000000001E-3</v>
      </c>
      <c r="H29" s="165">
        <v>5.0000000000000001E-3</v>
      </c>
      <c r="I29" s="136">
        <v>6.1000000000000004E-3</v>
      </c>
      <c r="J29" s="136">
        <v>4.5999999999999999E-3</v>
      </c>
      <c r="K29" s="136">
        <v>7.1000000000000004E-3</v>
      </c>
      <c r="L29" s="141">
        <v>7.4999999999999997E-3</v>
      </c>
      <c r="M29" s="57">
        <v>8.5000000000000006E-3</v>
      </c>
      <c r="N29" s="135">
        <v>6.3E-3</v>
      </c>
      <c r="O29" s="47">
        <v>4.4999999999999997E-3</v>
      </c>
      <c r="P29" s="49">
        <v>7.4000000000000003E-3</v>
      </c>
    </row>
    <row r="30" spans="2:16" ht="21.75" customHeight="1" thickBot="1" x14ac:dyDescent="0.2">
      <c r="B30" s="9" t="s">
        <v>8</v>
      </c>
      <c r="C30" s="137">
        <v>1E-4</v>
      </c>
      <c r="D30" s="138">
        <v>1E-4</v>
      </c>
      <c r="E30" s="138">
        <v>2.0000000000000001E-4</v>
      </c>
      <c r="F30" s="122">
        <v>2.0000000000000001E-4</v>
      </c>
      <c r="G30" s="138">
        <v>1E-4</v>
      </c>
      <c r="H30" s="138">
        <v>2.9999999999999997E-4</v>
      </c>
      <c r="I30" s="139">
        <v>5.0000000000000001E-4</v>
      </c>
      <c r="J30" s="138">
        <v>2.9999999999999997E-4</v>
      </c>
      <c r="K30" s="139">
        <v>6.9999999999999999E-4</v>
      </c>
      <c r="L30" s="58">
        <v>6.9999999999999999E-4</v>
      </c>
      <c r="M30" s="58">
        <v>5.9999999999999995E-4</v>
      </c>
      <c r="N30" s="142">
        <v>2.9999999999999997E-4</v>
      </c>
      <c r="O30" s="48">
        <v>3.2500000000000004E-4</v>
      </c>
      <c r="P30" s="50">
        <v>6.9999999999999999E-4</v>
      </c>
    </row>
    <row r="31" spans="2:16" ht="21.75" customHeight="1" thickBot="1" x14ac:dyDescent="0.2"/>
    <row r="32" spans="2:16" ht="21.75" customHeight="1" x14ac:dyDescent="0.15">
      <c r="B32" s="3" t="s">
        <v>1</v>
      </c>
      <c r="C32" s="14" t="s">
        <v>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2:16" ht="21.75" customHeight="1" x14ac:dyDescent="0.15">
      <c r="B33" s="6" t="s">
        <v>2</v>
      </c>
      <c r="C33" s="15" t="s">
        <v>49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spans="2:16" ht="21.75" customHeight="1" thickBot="1" x14ac:dyDescent="0.2">
      <c r="B34" s="9" t="s">
        <v>3</v>
      </c>
      <c r="C34" s="16" t="s">
        <v>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2:16" ht="21.75" customHeight="1" thickBot="1" x14ac:dyDescent="0.2">
      <c r="B35" s="3" t="s">
        <v>56</v>
      </c>
      <c r="C35" s="143">
        <v>42839</v>
      </c>
      <c r="D35" s="144">
        <v>42865</v>
      </c>
      <c r="E35" s="144">
        <v>42893</v>
      </c>
      <c r="F35" s="105">
        <v>42927</v>
      </c>
      <c r="G35" s="105">
        <v>42970</v>
      </c>
      <c r="H35" s="105">
        <v>42984</v>
      </c>
      <c r="I35" s="105">
        <v>43019</v>
      </c>
      <c r="J35" s="105">
        <v>43047</v>
      </c>
      <c r="K35" s="105">
        <v>43075</v>
      </c>
      <c r="L35" s="80">
        <v>43110</v>
      </c>
      <c r="M35" s="80">
        <v>43138</v>
      </c>
      <c r="N35" s="81">
        <v>43166</v>
      </c>
      <c r="O35" s="12" t="s">
        <v>9</v>
      </c>
      <c r="P35" s="13" t="s">
        <v>10</v>
      </c>
    </row>
    <row r="36" spans="2:16" ht="21.75" customHeight="1" x14ac:dyDescent="0.15">
      <c r="B36" s="3" t="s">
        <v>4</v>
      </c>
      <c r="C36" s="126">
        <v>5.6000000000000001E-2</v>
      </c>
      <c r="D36" s="127">
        <v>5.3999999999999999E-2</v>
      </c>
      <c r="E36" s="127">
        <v>6.0999999999999999E-2</v>
      </c>
      <c r="F36" s="127">
        <v>6.3E-2</v>
      </c>
      <c r="G36" s="128">
        <v>5.5E-2</v>
      </c>
      <c r="H36" s="128">
        <v>0.05</v>
      </c>
      <c r="I36" s="128">
        <v>0.05</v>
      </c>
      <c r="J36" s="127">
        <v>3.6999999999999998E-2</v>
      </c>
      <c r="K36" s="128">
        <v>0.03</v>
      </c>
      <c r="L36" s="129">
        <v>4.8000000000000001E-2</v>
      </c>
      <c r="M36" s="130">
        <v>5.6000000000000001E-2</v>
      </c>
      <c r="N36" s="131">
        <v>6.2E-2</v>
      </c>
      <c r="O36" s="43">
        <v>3.9249999999999993E-2</v>
      </c>
      <c r="P36" s="44">
        <v>7.8E-2</v>
      </c>
    </row>
    <row r="37" spans="2:16" ht="21.75" customHeight="1" x14ac:dyDescent="0.15">
      <c r="B37" s="6" t="s">
        <v>5</v>
      </c>
      <c r="C37" s="145">
        <v>3.7999999999999999E-2</v>
      </c>
      <c r="D37" s="133">
        <v>3.5999999999999997E-2</v>
      </c>
      <c r="E37" s="133">
        <v>3.7999999999999999E-2</v>
      </c>
      <c r="F37" s="134">
        <v>3.9E-2</v>
      </c>
      <c r="G37" s="133">
        <v>3.9E-2</v>
      </c>
      <c r="H37" s="134">
        <v>2.8000000000000001E-2</v>
      </c>
      <c r="I37" s="134">
        <v>2.5999999999999999E-2</v>
      </c>
      <c r="J37" s="133">
        <v>1.7999999999999999E-2</v>
      </c>
      <c r="K37" s="134">
        <v>0.01</v>
      </c>
      <c r="L37" s="57">
        <v>2.1999999999999999E-2</v>
      </c>
      <c r="M37" s="57">
        <v>2.3E-2</v>
      </c>
      <c r="N37" s="135">
        <v>3.2000000000000001E-2</v>
      </c>
      <c r="O37" s="45">
        <v>2.3916666666666673E-2</v>
      </c>
      <c r="P37" s="46">
        <v>5.5E-2</v>
      </c>
    </row>
    <row r="38" spans="2:16" ht="21.75" customHeight="1" x14ac:dyDescent="0.15">
      <c r="B38" s="22" t="s">
        <v>6</v>
      </c>
      <c r="C38" s="132">
        <v>1.4999999999999999E-2</v>
      </c>
      <c r="D38" s="134">
        <v>1.4E-2</v>
      </c>
      <c r="E38" s="134">
        <v>1.7999999999999999E-2</v>
      </c>
      <c r="F38" s="133">
        <v>1.9E-2</v>
      </c>
      <c r="G38" s="133">
        <v>1.2999999999999999E-2</v>
      </c>
      <c r="H38" s="133">
        <v>1.6E-2</v>
      </c>
      <c r="I38" s="134">
        <v>1.6E-2</v>
      </c>
      <c r="J38" s="134">
        <v>1.2E-2</v>
      </c>
      <c r="K38" s="134">
        <v>1.0999999999999999E-2</v>
      </c>
      <c r="L38" s="57">
        <v>1.6E-2</v>
      </c>
      <c r="M38" s="154">
        <v>0.02</v>
      </c>
      <c r="N38" s="166">
        <v>0.02</v>
      </c>
      <c r="O38" s="45">
        <v>1.0974999999999999E-2</v>
      </c>
      <c r="P38" s="46">
        <v>1.7999999999999999E-2</v>
      </c>
    </row>
    <row r="39" spans="2:16" ht="21.75" customHeight="1" x14ac:dyDescent="0.15">
      <c r="B39" s="22" t="s">
        <v>7</v>
      </c>
      <c r="C39" s="132">
        <v>3.7000000000000002E-3</v>
      </c>
      <c r="D39" s="167">
        <v>4.0000000000000001E-3</v>
      </c>
      <c r="E39" s="113">
        <v>4.8999999999999998E-3</v>
      </c>
      <c r="F39" s="113">
        <v>5.7000000000000002E-3</v>
      </c>
      <c r="G39" s="133">
        <v>3.0999999999999999E-3</v>
      </c>
      <c r="H39" s="133">
        <v>6.4000000000000003E-3</v>
      </c>
      <c r="I39" s="136">
        <v>7.6E-3</v>
      </c>
      <c r="J39" s="136">
        <v>6.4999999999999997E-3</v>
      </c>
      <c r="K39" s="136">
        <v>8.3999999999999995E-3</v>
      </c>
      <c r="L39" s="141">
        <v>9.2999999999999992E-3</v>
      </c>
      <c r="M39" s="57">
        <v>1.2E-2</v>
      </c>
      <c r="N39" s="166">
        <v>0.01</v>
      </c>
      <c r="O39" s="47">
        <v>4.4999999999999997E-3</v>
      </c>
      <c r="P39" s="49">
        <v>7.4000000000000003E-3</v>
      </c>
    </row>
    <row r="40" spans="2:16" ht="21.75" customHeight="1" thickBot="1" x14ac:dyDescent="0.2">
      <c r="B40" s="9" t="s">
        <v>8</v>
      </c>
      <c r="C40" s="137">
        <v>1E-4</v>
      </c>
      <c r="D40" s="124">
        <v>1E-4</v>
      </c>
      <c r="E40" s="122">
        <v>2.0000000000000001E-4</v>
      </c>
      <c r="F40" s="122">
        <v>2.0000000000000001E-4</v>
      </c>
      <c r="G40" s="138">
        <v>1E-4</v>
      </c>
      <c r="H40" s="138">
        <v>4.0000000000000002E-4</v>
      </c>
      <c r="I40" s="139">
        <v>5.0000000000000001E-4</v>
      </c>
      <c r="J40" s="138">
        <v>5.0000000000000001E-4</v>
      </c>
      <c r="K40" s="139">
        <v>1E-3</v>
      </c>
      <c r="L40" s="58">
        <v>8.0000000000000004E-4</v>
      </c>
      <c r="M40" s="58">
        <v>1.1000000000000001E-3</v>
      </c>
      <c r="N40" s="142">
        <v>6.9999999999999999E-4</v>
      </c>
      <c r="O40" s="48">
        <v>3.2500000000000004E-4</v>
      </c>
      <c r="P40" s="50">
        <v>6.9999999999999999E-4</v>
      </c>
    </row>
    <row r="41" spans="2:16" ht="21.75" customHeight="1" thickBot="1" x14ac:dyDescent="0.2"/>
    <row r="42" spans="2:16" ht="21.75" customHeight="1" x14ac:dyDescent="0.15">
      <c r="B42" s="3" t="s">
        <v>1</v>
      </c>
      <c r="C42" s="14" t="s">
        <v>11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2:16" ht="21.75" customHeight="1" x14ac:dyDescent="0.15">
      <c r="B43" s="6" t="s">
        <v>2</v>
      </c>
      <c r="C43" s="15" t="s">
        <v>49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2:16" ht="21.75" customHeight="1" thickBot="1" x14ac:dyDescent="0.2">
      <c r="B44" s="9" t="s">
        <v>3</v>
      </c>
      <c r="C44" s="16" t="s">
        <v>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2:16" ht="21.75" customHeight="1" thickBot="1" x14ac:dyDescent="0.2">
      <c r="B45" s="3" t="s">
        <v>55</v>
      </c>
      <c r="C45" s="143">
        <v>42839</v>
      </c>
      <c r="D45" s="144">
        <v>42865</v>
      </c>
      <c r="E45" s="144">
        <v>42893</v>
      </c>
      <c r="F45" s="105">
        <v>42927</v>
      </c>
      <c r="G45" s="105">
        <v>42970</v>
      </c>
      <c r="H45" s="105">
        <v>42984</v>
      </c>
      <c r="I45" s="105">
        <v>43019</v>
      </c>
      <c r="J45" s="105">
        <v>43047</v>
      </c>
      <c r="K45" s="105">
        <v>43075</v>
      </c>
      <c r="L45" s="80">
        <v>43110</v>
      </c>
      <c r="M45" s="80">
        <v>43138</v>
      </c>
      <c r="N45" s="81">
        <v>43166</v>
      </c>
      <c r="O45" s="12" t="s">
        <v>9</v>
      </c>
      <c r="P45" s="13" t="s">
        <v>10</v>
      </c>
    </row>
    <row r="46" spans="2:16" ht="21.75" customHeight="1" x14ac:dyDescent="0.15">
      <c r="B46" s="3" t="s">
        <v>4</v>
      </c>
      <c r="C46" s="168">
        <v>6.9000000000000006E-2</v>
      </c>
      <c r="D46" s="147">
        <v>0.12</v>
      </c>
      <c r="E46" s="146">
        <v>9.6000000000000002E-2</v>
      </c>
      <c r="F46" s="107">
        <v>7.6999999999999999E-2</v>
      </c>
      <c r="G46" s="146">
        <v>7.0000000000000007E-2</v>
      </c>
      <c r="H46" s="146">
        <v>6.0999999999999999E-2</v>
      </c>
      <c r="I46" s="146">
        <v>7.4999999999999997E-2</v>
      </c>
      <c r="J46" s="107">
        <v>3.9E-2</v>
      </c>
      <c r="K46" s="146">
        <v>5.2999999999999999E-2</v>
      </c>
      <c r="L46" s="110">
        <v>6.6000000000000003E-2</v>
      </c>
      <c r="M46" s="110">
        <v>9.2999999999999999E-2</v>
      </c>
      <c r="N46" s="131">
        <v>9.5000000000000001E-2</v>
      </c>
      <c r="O46" s="51">
        <v>0.11283333333333333</v>
      </c>
      <c r="P46" s="52">
        <v>0.18</v>
      </c>
    </row>
    <row r="47" spans="2:16" ht="21.75" customHeight="1" x14ac:dyDescent="0.15">
      <c r="B47" s="6" t="s">
        <v>5</v>
      </c>
      <c r="C47" s="113">
        <v>3.5000000000000003E-2</v>
      </c>
      <c r="D47" s="113">
        <v>3.3000000000000002E-2</v>
      </c>
      <c r="E47" s="118">
        <v>3.6999999999999998E-2</v>
      </c>
      <c r="F47" s="118">
        <v>4.2999999999999997E-2</v>
      </c>
      <c r="G47" s="113">
        <v>3.2000000000000001E-2</v>
      </c>
      <c r="H47" s="118">
        <v>1.9E-2</v>
      </c>
      <c r="I47" s="118">
        <v>3.4000000000000002E-2</v>
      </c>
      <c r="J47" s="113">
        <v>8.0999999999999996E-3</v>
      </c>
      <c r="K47" s="148">
        <v>8.3000000000000001E-3</v>
      </c>
      <c r="L47" s="169">
        <v>0.01</v>
      </c>
      <c r="M47" s="115">
        <v>1.6E-2</v>
      </c>
      <c r="N47" s="149">
        <v>3.2000000000000001E-2</v>
      </c>
      <c r="O47" s="53">
        <v>1.6516666666666669E-2</v>
      </c>
      <c r="P47" s="54">
        <v>5.2999999999999999E-2</v>
      </c>
    </row>
    <row r="48" spans="2:16" ht="21.75" customHeight="1" x14ac:dyDescent="0.15">
      <c r="B48" s="22" t="s">
        <v>6</v>
      </c>
      <c r="C48" s="150">
        <v>2.3E-2</v>
      </c>
      <c r="D48" s="118">
        <v>4.3999999999999997E-2</v>
      </c>
      <c r="E48" s="118">
        <v>3.5999999999999997E-2</v>
      </c>
      <c r="F48" s="113">
        <v>2.5000000000000001E-2</v>
      </c>
      <c r="G48" s="113">
        <v>2.5000000000000001E-2</v>
      </c>
      <c r="H48" s="113">
        <v>2.4E-2</v>
      </c>
      <c r="I48" s="118">
        <v>2.5999999999999999E-2</v>
      </c>
      <c r="J48" s="118">
        <v>1.4E-2</v>
      </c>
      <c r="K48" s="118">
        <v>1.7999999999999999E-2</v>
      </c>
      <c r="L48" s="115">
        <v>2.1999999999999999E-2</v>
      </c>
      <c r="M48" s="115">
        <v>3.2000000000000001E-2</v>
      </c>
      <c r="N48" s="149">
        <v>3.5999999999999997E-2</v>
      </c>
      <c r="O48" s="53">
        <v>4.1258333333333334E-2</v>
      </c>
      <c r="P48" s="54">
        <v>7.1999999999999995E-2</v>
      </c>
    </row>
    <row r="49" spans="2:16" ht="21.75" customHeight="1" x14ac:dyDescent="0.15">
      <c r="B49" s="22" t="s">
        <v>7</v>
      </c>
      <c r="C49" s="150">
        <v>1.0999999999999999E-2</v>
      </c>
      <c r="D49" s="118">
        <v>0.04</v>
      </c>
      <c r="E49" s="113">
        <v>2.1999999999999999E-2</v>
      </c>
      <c r="F49" s="113">
        <v>9.1000000000000004E-3</v>
      </c>
      <c r="G49" s="113">
        <v>1.2999999999999999E-2</v>
      </c>
      <c r="H49" s="113">
        <v>1.7000000000000001E-2</v>
      </c>
      <c r="I49" s="118">
        <v>1.4E-2</v>
      </c>
      <c r="J49" s="118">
        <v>1.4999999999999999E-2</v>
      </c>
      <c r="K49" s="118">
        <v>2.1999999999999999E-2</v>
      </c>
      <c r="L49" s="116">
        <v>2.7E-2</v>
      </c>
      <c r="M49" s="115">
        <v>3.5999999999999997E-2</v>
      </c>
      <c r="N49" s="149">
        <v>2.5000000000000001E-2</v>
      </c>
      <c r="O49" s="53">
        <v>4.7008333333333326E-2</v>
      </c>
      <c r="P49" s="54">
        <v>8.5999999999999993E-2</v>
      </c>
    </row>
    <row r="50" spans="2:16" ht="21.75" customHeight="1" thickBot="1" x14ac:dyDescent="0.2">
      <c r="B50" s="9" t="s">
        <v>8</v>
      </c>
      <c r="C50" s="151">
        <v>6.9999999999999999E-4</v>
      </c>
      <c r="D50" s="122">
        <v>6.1000000000000004E-3</v>
      </c>
      <c r="E50" s="122">
        <v>1.8E-3</v>
      </c>
      <c r="F50" s="124">
        <v>5.0000000000000001E-4</v>
      </c>
      <c r="G50" s="123">
        <v>8.0000000000000004E-4</v>
      </c>
      <c r="H50" s="123">
        <v>1.9E-3</v>
      </c>
      <c r="I50" s="123">
        <v>1.1000000000000001E-3</v>
      </c>
      <c r="J50" s="122">
        <v>2.7000000000000001E-3</v>
      </c>
      <c r="K50" s="123">
        <v>5.5999999999999999E-3</v>
      </c>
      <c r="L50" s="124">
        <v>7.1999999999999998E-3</v>
      </c>
      <c r="M50" s="170">
        <v>8.9999999999999993E-3</v>
      </c>
      <c r="N50" s="152">
        <v>2.8999999999999998E-3</v>
      </c>
      <c r="O50" s="55">
        <v>1.3066666666666669E-2</v>
      </c>
      <c r="P50" s="56">
        <v>4.5999999999999999E-2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2025-05-15T01:11:46Z</dcterms:created>
  <dcterms:modified xsi:type="dcterms:W3CDTF">2025-05-15T01:12:01Z</dcterms:modified>
</cp:coreProperties>
</file>