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310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<sst xmlns="http://schemas.openxmlformats.org/spreadsheetml/2006/main" count="171" uniqueCount="147">
  <si>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</si>
  <si>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</si>
  <si>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</si>
  <si>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</si>
  <si>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</si>
  <si>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</si>
  <si>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</si>
  <si>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</si>
  <si>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</si>
  <si>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</si>
  <si>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</si>
  <si>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</si>
  <si>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</si>
  <si>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</si>
  <si>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</si>
  <si>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</si>
  <si>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</si>
  <si>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</si>
  <si>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</si>
  <si>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</si>
  <si>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</si>
  <si>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</si>
  <si>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</si>
  <si>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</si>
  <si>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</si>
  <si>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</si>
  <si>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</si>
  <si>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</si>
  <si>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</si>
  <si>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</si>
  <si>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</si>
  <si>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</si>
  <si>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</si>
  <si>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</si>
  <si>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</si>
  <si>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</si>
  <si>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</si>
  <si>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</si>
  <si>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</si>
  <si>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</si>
  <si>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</si>
  <si>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</si>
  <si>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</si>
  <si>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</si>
  <si>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</si>
  <si>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</si>
  <si>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</si>
  <si>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</si>
  <si>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</si>
  <si>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</si>
  <si>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</si>
  <si>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</si>
  <si>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</si>
  <si>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</si>
  <si>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</si>
  <si>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</si>
  <si>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</si>
  <si>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</si>
  <si>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</si>
  <si>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</si>
  <si>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</si>
  <si>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</si>
  <si>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</si>
  <si>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</si>
  <si>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</si>
  <si>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</si>
  <si>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</si>
  <si>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</si>
  <si>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</si>
  <si>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</si>
  <si>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</si>
  <si>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</si>
  <si>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</si>
  <si>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</si>
  <si>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</si>
  <si>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</si>
  <si>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</si>
  <si>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</si>
  <si>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</si>
  <si>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</si>
  <si>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</si>
  <si>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</si>
  <si>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</si>
  <si>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</si>
  <si>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</si>
  <si>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</si>
  <si>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</si>
  <si>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</si>
  <si>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</si>
  <si>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</si>
  <si>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</si>
  <si>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</si>
  <si>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</si>
  <si>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</si>
  <si>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</si>
  <si>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</si>
  <si>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</si>
  <si>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</si>
  <si>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</si>
  <si>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</si>
  <si>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</si>
  <si>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</si>
  <si>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</si>
  <si>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</si>
  <si>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</si>
  <si>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</si>
  <si>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</si>
  <si>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</si>
  <si>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</si>
  <si>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</si>
  <si>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</si>
  <si>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</si>
  <si>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</si>
  <si>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</si>
  <si>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</si>
  <si>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</si>
  <si>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</si>
  <si>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</si>
  <si>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</si>
  <si>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</si>
  <si>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</si>
  <si>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</si>
  <si>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</si>
  <si>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</si>
  <si>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</si>
  <si>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</si>
  <si>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</si>
  <si>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</si>
  <si>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</si>
  <si>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</si>
  <si>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</si>
  <si>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</si>
  <si>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</si>
  <si>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</si>
  <si>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</si>
  <si>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</si>
  <si>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</si>
  <si>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</si>
  <si>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</si>
  <si>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</si>
  <si>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長柄町</t>
  </si>
  <si>
    <t>長南町</t>
  </si>
  <si>
    <t>自立支援医療費（精神通院医療） 受給者数</t>
  </si>
  <si>
    <t>参考</t>
  </si>
  <si>
    <t>千葉市</t>
  </si>
  <si>
    <t>（令和５年３月末現在）</t>
  </si>
  <si>
    <t>精神障害者保健福祉手帳所持者数（令和５年３月３１日現在）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</si>
</sst>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sz val="12"/>
      <color indexed="10"/>
      <name val="Cambria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49" fillId="0" borderId="47" xfId="0" applyNumberFormat="1" applyFont="1" applyFill="1" applyBorder="1" applyAlignment="1">
      <alignment horizontal="center" vertical="center"/>
    </xf>
    <xf numFmtId="3" fontId="49" fillId="0" borderId="21" xfId="0" applyNumberFormat="1" applyFont="1" applyFill="1" applyBorder="1" applyAlignment="1">
      <alignment horizontal="center" vertical="center"/>
    </xf>
    <xf numFmtId="3" fontId="49" fillId="0" borderId="24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3" fontId="8" fillId="0" borderId="41" xfId="0" applyNumberFormat="1" applyFont="1" applyFill="1" applyBorder="1" applyAlignment="1">
      <alignment horizontal="center" vertical="center" shrinkToFit="1"/>
    </xf>
    <xf numFmtId="3" fontId="8" fillId="0" borderId="49" xfId="0" applyNumberFormat="1" applyFont="1" applyFill="1" applyBorder="1" applyAlignment="1">
      <alignment horizontal="center" vertical="center" shrinkToFit="1"/>
    </xf>
    <xf numFmtId="3" fontId="8" fillId="0" borderId="37" xfId="0" applyNumberFormat="1" applyFont="1" applyFill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shrinkToFit="1"/>
    </xf>
    <xf numFmtId="176" fontId="52" fillId="0" borderId="51" xfId="49" applyNumberFormat="1" applyFont="1" applyBorder="1" applyAlignment="1">
      <alignment vertical="center"/>
    </xf>
    <xf numFmtId="177" fontId="52" fillId="0" borderId="52" xfId="49" applyNumberFormat="1" applyFont="1" applyBorder="1" applyAlignment="1">
      <alignment vertical="center"/>
    </xf>
    <xf numFmtId="0" fontId="50" fillId="0" borderId="53" xfId="0" applyFont="1" applyBorder="1" applyAlignment="1">
      <alignment horizontal="center" vertical="center" shrinkToFit="1"/>
    </xf>
    <xf numFmtId="176" fontId="53" fillId="0" borderId="54" xfId="49" applyNumberFormat="1" applyFont="1" applyBorder="1" applyAlignment="1">
      <alignment vertical="center"/>
    </xf>
    <xf numFmtId="0" fontId="50" fillId="0" borderId="55" xfId="0" applyFont="1" applyBorder="1" applyAlignment="1">
      <alignment horizontal="center" vertical="center" shrinkToFit="1"/>
    </xf>
    <xf numFmtId="177" fontId="53" fillId="0" borderId="56" xfId="49" applyNumberFormat="1" applyFont="1" applyBorder="1" applyAlignment="1">
      <alignment vertical="center"/>
    </xf>
    <xf numFmtId="0" fontId="50" fillId="0" borderId="57" xfId="0" applyFont="1" applyBorder="1" applyAlignment="1">
      <alignment horizontal="center" vertical="center" shrinkToFit="1"/>
    </xf>
    <xf numFmtId="176" fontId="53" fillId="0" borderId="58" xfId="49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177" fontId="53" fillId="0" borderId="58" xfId="0" applyNumberFormat="1" applyFont="1" applyBorder="1" applyAlignment="1">
      <alignment vertical="center"/>
    </xf>
    <xf numFmtId="0" fontId="50" fillId="0" borderId="61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3" xfId="49" applyNumberFormat="1" applyFont="1" applyBorder="1" applyAlignment="1">
      <alignment vertical="center"/>
    </xf>
    <xf numFmtId="0" fontId="50" fillId="0" borderId="64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5" xfId="49" applyNumberFormat="1" applyFont="1" applyBorder="1" applyAlignment="1">
      <alignment vertical="center"/>
    </xf>
    <xf numFmtId="0" fontId="50" fillId="0" borderId="60" xfId="0" applyFont="1" applyBorder="1" applyAlignment="1">
      <alignment horizontal="center" vertical="center" shrinkToFit="1"/>
    </xf>
    <xf numFmtId="176" fontId="53" fillId="0" borderId="66" xfId="49" applyNumberFormat="1" applyFont="1" applyBorder="1" applyAlignment="1">
      <alignment vertical="center"/>
    </xf>
    <xf numFmtId="177" fontId="53" fillId="0" borderId="67" xfId="49" applyNumberFormat="1" applyFont="1" applyBorder="1" applyAlignment="1">
      <alignment vertical="center"/>
    </xf>
    <xf numFmtId="0" fontId="50" fillId="0" borderId="68" xfId="0" applyFont="1" applyBorder="1" applyAlignment="1">
      <alignment horizontal="center" vertical="center" shrinkToFit="1"/>
    </xf>
    <xf numFmtId="176" fontId="53" fillId="0" borderId="56" xfId="49" applyNumberFormat="1" applyFont="1" applyBorder="1" applyAlignment="1">
      <alignment vertical="center"/>
    </xf>
    <xf numFmtId="177" fontId="52" fillId="0" borderId="51" xfId="49" applyNumberFormat="1" applyFont="1" applyBorder="1" applyAlignment="1">
      <alignment vertical="center"/>
    </xf>
    <xf numFmtId="176" fontId="53" fillId="0" borderId="63" xfId="49" applyNumberFormat="1" applyFont="1" applyBorder="1" applyAlignment="1">
      <alignment vertical="center"/>
    </xf>
    <xf numFmtId="0" fontId="51" fillId="0" borderId="69" xfId="0" applyFont="1" applyBorder="1" applyAlignment="1">
      <alignment horizontal="center" vertical="center" shrinkToFit="1"/>
    </xf>
    <xf numFmtId="177" fontId="52" fillId="0" borderId="70" xfId="49" applyNumberFormat="1" applyFont="1" applyBorder="1" applyAlignment="1">
      <alignment vertical="center"/>
    </xf>
    <xf numFmtId="176" fontId="53" fillId="0" borderId="71" xfId="49" applyNumberFormat="1" applyFont="1" applyBorder="1" applyAlignment="1">
      <alignment vertical="center"/>
    </xf>
    <xf numFmtId="0" fontId="51" fillId="0" borderId="72" xfId="0" applyFont="1" applyBorder="1" applyAlignment="1">
      <alignment horizontal="center" vertical="center" shrinkToFit="1"/>
    </xf>
    <xf numFmtId="177" fontId="52" fillId="0" borderId="37" xfId="49" applyNumberFormat="1" applyFont="1" applyBorder="1" applyAlignment="1">
      <alignment vertical="center"/>
    </xf>
    <xf numFmtId="0" fontId="50" fillId="0" borderId="73" xfId="0" applyFont="1" applyBorder="1" applyAlignment="1">
      <alignment horizontal="center" vertical="center" shrinkToFit="1"/>
    </xf>
    <xf numFmtId="176" fontId="53" fillId="0" borderId="74" xfId="49" applyNumberFormat="1" applyFont="1" applyBorder="1" applyAlignment="1">
      <alignment vertical="center"/>
    </xf>
    <xf numFmtId="0" fontId="50" fillId="0" borderId="0" xfId="0" applyFont="1" applyAlignment="1">
      <alignment horizont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38" fontId="50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38" fontId="50" fillId="0" borderId="0" xfId="49" applyFont="1" applyBorder="1" applyAlignment="1">
      <alignment vertical="center"/>
    </xf>
    <xf numFmtId="0" fontId="50" fillId="0" borderId="0" xfId="0" applyFont="1" applyBorder="1" applyAlignment="1">
      <alignment horizontal="right" shrinkToFit="1"/>
    </xf>
    <xf numFmtId="0" fontId="50" fillId="0" borderId="21" xfId="0" applyFont="1" applyBorder="1" applyAlignment="1">
      <alignment vertical="center" shrinkToFit="1"/>
    </xf>
    <xf numFmtId="0" fontId="52" fillId="0" borderId="36" xfId="0" applyFont="1" applyBorder="1" applyAlignment="1">
      <alignment/>
    </xf>
    <xf numFmtId="3" fontId="52" fillId="0" borderId="37" xfId="0" applyNumberFormat="1" applyFont="1" applyBorder="1" applyAlignment="1">
      <alignment/>
    </xf>
    <xf numFmtId="176" fontId="53" fillId="0" borderId="75" xfId="49" applyNumberFormat="1" applyFont="1" applyBorder="1" applyAlignment="1">
      <alignment vertical="center"/>
    </xf>
    <xf numFmtId="3" fontId="50" fillId="0" borderId="21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76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2">
      <selection activeCell="E12" sqref="E12"/>
    </sheetView>
  </sheetViews>
  <sheetFormatPr defaultColWidth="9.00390625" defaultRowHeight="13.5"/>
  <cols>
    <col min="1" max="1" width="20.625" style="118" customWidth="1"/>
    <col min="2" max="2" width="10.625" style="117" customWidth="1"/>
    <col min="3" max="3" width="20.625" style="118" customWidth="1"/>
    <col min="4" max="4" width="10.50390625" style="117" customWidth="1"/>
    <col min="5" max="5" width="20.625" style="118" customWidth="1"/>
    <col min="6" max="6" width="10.625" style="117" customWidth="1"/>
    <col min="7" max="16384" width="9.00390625" style="117" customWidth="1"/>
  </cols>
  <sheetData>
    <row r="1" spans="1:6" ht="24" customHeight="1">
      <c r="A1" s="133" t="s">
        <v>142</v>
      </c>
      <c r="B1" s="133"/>
      <c r="C1" s="133"/>
      <c r="D1" s="133"/>
      <c r="E1" s="133"/>
      <c r="F1" s="133"/>
    </row>
    <row r="2" spans="1:7" ht="24" customHeight="1">
      <c r="A2" s="119"/>
      <c r="B2" s="120"/>
      <c r="C2" s="119"/>
      <c r="D2" s="120"/>
      <c r="E2" s="119"/>
      <c r="F2" s="121" t="s">
        <v>145</v>
      </c>
      <c r="G2" s="122"/>
    </row>
    <row r="3" spans="1:7" ht="24" customHeight="1">
      <c r="A3" s="81" t="s">
        <v>42</v>
      </c>
      <c r="B3" s="82" t="s">
        <v>76</v>
      </c>
      <c r="C3" s="81" t="s">
        <v>42</v>
      </c>
      <c r="D3" s="82" t="s">
        <v>76</v>
      </c>
      <c r="E3" s="81" t="s">
        <v>42</v>
      </c>
      <c r="F3" s="83" t="s">
        <v>76</v>
      </c>
      <c r="G3" s="123"/>
    </row>
    <row r="4" spans="1:6" ht="21.75" customHeight="1">
      <c r="A4" s="84" t="s">
        <v>77</v>
      </c>
      <c r="B4" s="85">
        <v>8057</v>
      </c>
      <c r="C4" s="84" t="s">
        <v>78</v>
      </c>
      <c r="D4" s="85">
        <v>1305</v>
      </c>
      <c r="E4" s="84" t="s">
        <v>79</v>
      </c>
      <c r="F4" s="86">
        <v>843</v>
      </c>
    </row>
    <row r="5" spans="1:6" ht="21.75" customHeight="1">
      <c r="A5" s="87" t="s">
        <v>80</v>
      </c>
      <c r="B5" s="88">
        <v>2829</v>
      </c>
      <c r="C5" s="89" t="s">
        <v>81</v>
      </c>
      <c r="D5" s="88">
        <v>917</v>
      </c>
      <c r="E5" s="89" t="s">
        <v>82</v>
      </c>
      <c r="F5" s="90">
        <v>187</v>
      </c>
    </row>
    <row r="6" spans="1:6" ht="21.75" customHeight="1">
      <c r="A6" s="91" t="s">
        <v>83</v>
      </c>
      <c r="B6" s="92">
        <v>3163</v>
      </c>
      <c r="C6" s="93" t="s">
        <v>84</v>
      </c>
      <c r="D6" s="92">
        <v>65</v>
      </c>
      <c r="E6" s="94" t="s">
        <v>59</v>
      </c>
      <c r="F6" s="95">
        <v>454</v>
      </c>
    </row>
    <row r="7" spans="1:6" ht="21.75" customHeight="1">
      <c r="A7" s="96" t="s">
        <v>85</v>
      </c>
      <c r="B7" s="97">
        <v>2065</v>
      </c>
      <c r="C7" s="93" t="s">
        <v>86</v>
      </c>
      <c r="D7" s="92">
        <v>155</v>
      </c>
      <c r="E7" s="93" t="s">
        <v>87</v>
      </c>
      <c r="F7" s="98">
        <v>114</v>
      </c>
    </row>
    <row r="8" spans="1:6" ht="21.75" customHeight="1">
      <c r="A8" s="84" t="s">
        <v>88</v>
      </c>
      <c r="B8" s="85">
        <v>10719</v>
      </c>
      <c r="C8" s="99" t="s">
        <v>89</v>
      </c>
      <c r="D8" s="100">
        <v>168</v>
      </c>
      <c r="E8" s="99" t="s">
        <v>90</v>
      </c>
      <c r="F8" s="101">
        <v>88</v>
      </c>
    </row>
    <row r="9" spans="1:6" ht="21.75" customHeight="1">
      <c r="A9" s="87" t="s">
        <v>91</v>
      </c>
      <c r="B9" s="88">
        <v>8409</v>
      </c>
      <c r="C9" s="84" t="s">
        <v>92</v>
      </c>
      <c r="D9" s="85">
        <v>1977</v>
      </c>
      <c r="E9" s="84" t="s">
        <v>93</v>
      </c>
      <c r="F9" s="86">
        <v>1660</v>
      </c>
    </row>
    <row r="10" spans="1:6" ht="21.75" customHeight="1">
      <c r="A10" s="96" t="s">
        <v>94</v>
      </c>
      <c r="B10" s="100">
        <v>2310</v>
      </c>
      <c r="C10" s="89" t="s">
        <v>95</v>
      </c>
      <c r="D10" s="88">
        <v>948</v>
      </c>
      <c r="E10" s="89" t="s">
        <v>96</v>
      </c>
      <c r="F10" s="90">
        <v>979</v>
      </c>
    </row>
    <row r="11" spans="1:6" ht="21.75" customHeight="1">
      <c r="A11" s="84" t="s">
        <v>97</v>
      </c>
      <c r="B11" s="85">
        <v>14185</v>
      </c>
      <c r="C11" s="99" t="s">
        <v>98</v>
      </c>
      <c r="D11" s="100">
        <v>1029</v>
      </c>
      <c r="E11" s="93" t="s">
        <v>63</v>
      </c>
      <c r="F11" s="98">
        <v>589</v>
      </c>
    </row>
    <row r="12" spans="1:6" ht="21.75" customHeight="1">
      <c r="A12" s="87" t="s">
        <v>99</v>
      </c>
      <c r="B12" s="88">
        <v>8461</v>
      </c>
      <c r="C12" s="84" t="s">
        <v>100</v>
      </c>
      <c r="D12" s="85">
        <v>619</v>
      </c>
      <c r="E12" s="99" t="s">
        <v>101</v>
      </c>
      <c r="F12" s="101">
        <v>92</v>
      </c>
    </row>
    <row r="13" spans="1:6" ht="21.75" customHeight="1">
      <c r="A13" s="91" t="s">
        <v>102</v>
      </c>
      <c r="B13" s="92">
        <v>3170</v>
      </c>
      <c r="C13" s="102" t="s">
        <v>71</v>
      </c>
      <c r="D13" s="103">
        <v>619</v>
      </c>
      <c r="E13" s="84" t="s">
        <v>103</v>
      </c>
      <c r="F13" s="86">
        <v>373</v>
      </c>
    </row>
    <row r="14" spans="1:6" ht="21.75" customHeight="1">
      <c r="A14" s="96" t="s">
        <v>104</v>
      </c>
      <c r="B14" s="100">
        <v>2554</v>
      </c>
      <c r="C14" s="84" t="s">
        <v>105</v>
      </c>
      <c r="D14" s="85">
        <v>3669</v>
      </c>
      <c r="E14" s="102" t="s">
        <v>106</v>
      </c>
      <c r="F14" s="104">
        <v>373</v>
      </c>
    </row>
    <row r="15" spans="1:6" ht="21.75" customHeight="1">
      <c r="A15" s="84" t="s">
        <v>107</v>
      </c>
      <c r="B15" s="85">
        <v>2623</v>
      </c>
      <c r="C15" s="89" t="s">
        <v>108</v>
      </c>
      <c r="D15" s="88">
        <v>1185</v>
      </c>
      <c r="E15" s="84" t="s">
        <v>109</v>
      </c>
      <c r="F15" s="86">
        <v>5621</v>
      </c>
    </row>
    <row r="16" spans="1:6" ht="21.75" customHeight="1">
      <c r="A16" s="105" t="s">
        <v>110</v>
      </c>
      <c r="B16" s="103">
        <v>2623</v>
      </c>
      <c r="C16" s="93" t="s">
        <v>111</v>
      </c>
      <c r="D16" s="92">
        <v>853</v>
      </c>
      <c r="E16" s="89" t="s">
        <v>112</v>
      </c>
      <c r="F16" s="90">
        <v>2387</v>
      </c>
    </row>
    <row r="17" spans="1:6" ht="21.75" customHeight="1">
      <c r="A17" s="84" t="s">
        <v>113</v>
      </c>
      <c r="B17" s="85">
        <v>12106</v>
      </c>
      <c r="C17" s="93" t="s">
        <v>114</v>
      </c>
      <c r="D17" s="92">
        <v>997</v>
      </c>
      <c r="E17" s="93" t="s">
        <v>115</v>
      </c>
      <c r="F17" s="98">
        <v>1358</v>
      </c>
    </row>
    <row r="18" spans="1:6" ht="21.75" customHeight="1">
      <c r="A18" s="87" t="s">
        <v>116</v>
      </c>
      <c r="B18" s="88">
        <v>2067</v>
      </c>
      <c r="C18" s="93" t="s">
        <v>117</v>
      </c>
      <c r="D18" s="92">
        <v>238</v>
      </c>
      <c r="E18" s="91" t="s">
        <v>118</v>
      </c>
      <c r="F18" s="98">
        <v>694</v>
      </c>
    </row>
    <row r="19" spans="1:6" ht="21.75" customHeight="1">
      <c r="A19" s="91" t="s">
        <v>119</v>
      </c>
      <c r="B19" s="92">
        <v>3145</v>
      </c>
      <c r="C19" s="91" t="s">
        <v>120</v>
      </c>
      <c r="D19" s="92">
        <v>82</v>
      </c>
      <c r="E19" s="96" t="s">
        <v>121</v>
      </c>
      <c r="F19" s="101">
        <v>1182</v>
      </c>
    </row>
    <row r="20" spans="1:6" ht="21.75" customHeight="1">
      <c r="A20" s="91" t="s">
        <v>122</v>
      </c>
      <c r="B20" s="92">
        <v>1601</v>
      </c>
      <c r="C20" s="99" t="s">
        <v>123</v>
      </c>
      <c r="D20" s="100">
        <v>314</v>
      </c>
      <c r="E20" s="84" t="s">
        <v>124</v>
      </c>
      <c r="F20" s="86">
        <v>4346</v>
      </c>
    </row>
    <row r="21" spans="1:6" ht="21.75" customHeight="1">
      <c r="A21" s="91" t="s">
        <v>125</v>
      </c>
      <c r="B21" s="92">
        <v>1386</v>
      </c>
      <c r="C21" s="84" t="s">
        <v>126</v>
      </c>
      <c r="D21" s="85">
        <v>2220</v>
      </c>
      <c r="E21" s="102" t="s">
        <v>127</v>
      </c>
      <c r="F21" s="104">
        <v>4346</v>
      </c>
    </row>
    <row r="22" spans="1:6" ht="21.75" customHeight="1">
      <c r="A22" s="91" t="s">
        <v>128</v>
      </c>
      <c r="B22" s="92">
        <v>1483</v>
      </c>
      <c r="C22" s="89" t="s">
        <v>129</v>
      </c>
      <c r="D22" s="106">
        <v>1464</v>
      </c>
      <c r="E22" s="84" t="s">
        <v>130</v>
      </c>
      <c r="F22" s="107">
        <v>10617</v>
      </c>
    </row>
    <row r="23" spans="1:6" ht="21.75" customHeight="1" thickBot="1">
      <c r="A23" s="91" t="s">
        <v>131</v>
      </c>
      <c r="B23" s="92">
        <v>1024</v>
      </c>
      <c r="C23" s="93" t="s">
        <v>132</v>
      </c>
      <c r="D23" s="108">
        <v>149</v>
      </c>
      <c r="E23" s="109" t="s">
        <v>133</v>
      </c>
      <c r="F23" s="110">
        <v>7523</v>
      </c>
    </row>
    <row r="24" spans="1:9" ht="21.75" customHeight="1" thickBot="1">
      <c r="A24" s="91" t="s">
        <v>134</v>
      </c>
      <c r="B24" s="92">
        <v>729</v>
      </c>
      <c r="C24" s="93" t="s">
        <v>135</v>
      </c>
      <c r="D24" s="111">
        <v>74</v>
      </c>
      <c r="E24" s="112" t="s">
        <v>136</v>
      </c>
      <c r="F24" s="113">
        <f>SUM(B4,B8,B11,B15,B17,D4,D9,D12,D14,D21,F4,F9,F13,F15,F20,F22,F23)</f>
        <v>88463</v>
      </c>
      <c r="I24" s="124"/>
    </row>
    <row r="25" spans="1:6" ht="21.75" customHeight="1">
      <c r="A25" s="91" t="s">
        <v>61</v>
      </c>
      <c r="B25" s="92">
        <v>345</v>
      </c>
      <c r="C25" s="93" t="s">
        <v>137</v>
      </c>
      <c r="D25" s="108">
        <v>224</v>
      </c>
      <c r="E25" s="134" t="s">
        <v>143</v>
      </c>
      <c r="F25" s="135"/>
    </row>
    <row r="26" spans="1:6" ht="21.75" customHeight="1">
      <c r="A26" s="114" t="s">
        <v>138</v>
      </c>
      <c r="B26" s="115">
        <v>326</v>
      </c>
      <c r="C26" s="93" t="s">
        <v>139</v>
      </c>
      <c r="D26" s="108">
        <v>142</v>
      </c>
      <c r="E26" s="128" t="s">
        <v>144</v>
      </c>
      <c r="F26" s="132">
        <v>19169</v>
      </c>
    </row>
    <row r="27" spans="1:6" ht="21.75" customHeight="1" thickBot="1">
      <c r="A27" s="116"/>
      <c r="C27" s="91" t="s">
        <v>140</v>
      </c>
      <c r="D27" s="92">
        <v>82</v>
      </c>
      <c r="E27" s="136"/>
      <c r="F27" s="137"/>
    </row>
    <row r="28" spans="3:6" ht="21.75" customHeight="1" thickBot="1">
      <c r="C28" s="114" t="s">
        <v>141</v>
      </c>
      <c r="D28" s="131">
        <v>85</v>
      </c>
      <c r="E28" s="129" t="s">
        <v>73</v>
      </c>
      <c r="F28" s="130">
        <f>F24+F26</f>
        <v>107632</v>
      </c>
    </row>
    <row r="29" spans="3:6" ht="20.25" customHeight="1">
      <c r="C29" s="125"/>
      <c r="D29" s="126"/>
      <c r="E29" s="127"/>
      <c r="F29" s="121"/>
    </row>
    <row r="30" ht="20.25" customHeight="1">
      <c r="C30" s="116"/>
    </row>
    <row r="31" ht="22.5" customHeight="1"/>
    <row r="32" ht="22.5" customHeight="1"/>
  </sheetData>
  <sheetProtection/>
  <mergeCells count="3">
    <mergeCell ref="A1:F1"/>
    <mergeCell ref="E25:F25"/>
    <mergeCell ref="E27:F2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J8" sqref="J8"/>
    </sheetView>
  </sheetViews>
  <sheetFormatPr defaultColWidth="9.00390625" defaultRowHeight="13.5"/>
  <sheetData>
    <row r="1" spans="1:16" ht="12.7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6.5">
      <c r="A2" s="138" t="s">
        <v>146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3.5" thickBot="1">
      <c r="A3" s="7"/>
      <c r="B3" s="8"/>
      <c r="C3" s="7"/>
      <c r="D3" s="9"/>
      <c r="E3" s="67"/>
      <c r="F3" s="67"/>
      <c r="G3" s="67"/>
      <c r="H3" s="5"/>
      <c r="I3" s="1"/>
      <c r="J3" s="2"/>
      <c r="K3" s="1"/>
      <c r="L3" s="1"/>
      <c r="M3" s="5"/>
      <c r="N3" s="5"/>
      <c r="O3" s="5"/>
      <c r="P3" s="5"/>
    </row>
    <row r="4" spans="1:16" ht="13.5" thickBot="1">
      <c r="A4" s="139" t="s">
        <v>41</v>
      </c>
      <c r="B4" s="140"/>
      <c r="C4" s="140" t="s">
        <v>42</v>
      </c>
      <c r="D4" s="140"/>
      <c r="E4" s="65" t="s">
        <v>43</v>
      </c>
      <c r="F4" s="65" t="s">
        <v>44</v>
      </c>
      <c r="G4" s="66" t="s">
        <v>45</v>
      </c>
      <c r="H4" s="57" t="s">
        <v>46</v>
      </c>
      <c r="I4" s="139" t="s">
        <v>41</v>
      </c>
      <c r="J4" s="140"/>
      <c r="K4" s="140" t="s">
        <v>42</v>
      </c>
      <c r="L4" s="140"/>
      <c r="M4" s="68" t="s">
        <v>43</v>
      </c>
      <c r="N4" s="68" t="s">
        <v>44</v>
      </c>
      <c r="O4" s="69" t="s">
        <v>45</v>
      </c>
      <c r="P4" s="64" t="s">
        <v>46</v>
      </c>
    </row>
    <row r="5" spans="1:16" ht="16.5">
      <c r="A5" s="11">
        <v>1</v>
      </c>
      <c r="B5" s="12" t="s">
        <v>47</v>
      </c>
      <c r="C5" s="13">
        <v>1</v>
      </c>
      <c r="D5" s="14" t="s">
        <v>0</v>
      </c>
      <c r="E5" s="71">
        <v>191</v>
      </c>
      <c r="F5" s="71">
        <v>903</v>
      </c>
      <c r="G5" s="71">
        <v>601</v>
      </c>
      <c r="H5" s="58">
        <f>SUM(E5:G5)</f>
        <v>1695</v>
      </c>
      <c r="I5" s="16">
        <v>8</v>
      </c>
      <c r="J5" s="16" t="s">
        <v>48</v>
      </c>
      <c r="K5" s="13">
        <v>26</v>
      </c>
      <c r="L5" s="15" t="s">
        <v>1</v>
      </c>
      <c r="M5" s="71">
        <v>87</v>
      </c>
      <c r="N5" s="71">
        <v>412</v>
      </c>
      <c r="O5" s="71">
        <v>154</v>
      </c>
      <c r="P5" s="62">
        <f aca="true" t="shared" si="0" ref="P5:P32">SUM(M5:O5)</f>
        <v>653</v>
      </c>
    </row>
    <row r="6" spans="1:16" ht="16.5">
      <c r="A6" s="17"/>
      <c r="B6" s="18"/>
      <c r="C6" s="19">
        <v>2</v>
      </c>
      <c r="D6" s="20" t="s">
        <v>2</v>
      </c>
      <c r="E6" s="72">
        <v>241</v>
      </c>
      <c r="F6" s="72">
        <v>1120</v>
      </c>
      <c r="G6" s="72">
        <v>631</v>
      </c>
      <c r="H6" s="59">
        <f aca="true" t="shared" si="1" ref="H6:H29">SUM(E6:G6)</f>
        <v>1992</v>
      </c>
      <c r="I6" s="22"/>
      <c r="J6" s="22"/>
      <c r="K6" s="19">
        <v>27</v>
      </c>
      <c r="L6" s="21" t="s">
        <v>49</v>
      </c>
      <c r="M6" s="72">
        <v>41</v>
      </c>
      <c r="N6" s="72">
        <v>278</v>
      </c>
      <c r="O6" s="72">
        <v>116</v>
      </c>
      <c r="P6" s="75">
        <f t="shared" si="0"/>
        <v>435</v>
      </c>
    </row>
    <row r="7" spans="1:16" ht="16.5" thickBot="1">
      <c r="A7" s="17"/>
      <c r="B7" s="18"/>
      <c r="C7" s="23">
        <v>3</v>
      </c>
      <c r="D7" s="24" t="s">
        <v>4</v>
      </c>
      <c r="E7" s="73">
        <v>107</v>
      </c>
      <c r="F7" s="73">
        <v>676</v>
      </c>
      <c r="G7" s="73">
        <v>350</v>
      </c>
      <c r="H7" s="60">
        <f t="shared" si="1"/>
        <v>1133</v>
      </c>
      <c r="I7" s="22"/>
      <c r="J7" s="22"/>
      <c r="K7" s="19">
        <v>28</v>
      </c>
      <c r="L7" s="21" t="s">
        <v>75</v>
      </c>
      <c r="M7" s="72">
        <v>73</v>
      </c>
      <c r="N7" s="72">
        <v>346</v>
      </c>
      <c r="O7" s="72">
        <v>106</v>
      </c>
      <c r="P7" s="75">
        <f t="shared" si="0"/>
        <v>525</v>
      </c>
    </row>
    <row r="8" spans="1:16" ht="16.5">
      <c r="A8" s="11">
        <v>2</v>
      </c>
      <c r="B8" s="12" t="s">
        <v>50</v>
      </c>
      <c r="C8" s="13">
        <v>4</v>
      </c>
      <c r="D8" s="14" t="s">
        <v>5</v>
      </c>
      <c r="E8" s="71">
        <v>542</v>
      </c>
      <c r="F8" s="71">
        <v>2753</v>
      </c>
      <c r="G8" s="71">
        <v>1941</v>
      </c>
      <c r="H8" s="58">
        <f t="shared" si="1"/>
        <v>5236</v>
      </c>
      <c r="I8" s="22"/>
      <c r="J8" s="22"/>
      <c r="K8" s="19">
        <v>29</v>
      </c>
      <c r="L8" s="21" t="s">
        <v>51</v>
      </c>
      <c r="M8" s="72">
        <v>13</v>
      </c>
      <c r="N8" s="72">
        <v>78</v>
      </c>
      <c r="O8" s="72">
        <v>30</v>
      </c>
      <c r="P8" s="75">
        <f t="shared" si="0"/>
        <v>121</v>
      </c>
    </row>
    <row r="9" spans="1:16" ht="16.5" thickBot="1">
      <c r="A9" s="17"/>
      <c r="B9" s="18"/>
      <c r="C9" s="23">
        <v>5</v>
      </c>
      <c r="D9" s="24" t="s">
        <v>6</v>
      </c>
      <c r="E9" s="73">
        <v>114</v>
      </c>
      <c r="F9" s="73">
        <v>756</v>
      </c>
      <c r="G9" s="73">
        <v>660</v>
      </c>
      <c r="H9" s="61">
        <f t="shared" si="1"/>
        <v>1530</v>
      </c>
      <c r="I9" s="22"/>
      <c r="J9" s="22"/>
      <c r="K9" s="19">
        <v>30</v>
      </c>
      <c r="L9" s="21" t="s">
        <v>52</v>
      </c>
      <c r="M9" s="72">
        <v>5</v>
      </c>
      <c r="N9" s="72">
        <v>32</v>
      </c>
      <c r="O9" s="72">
        <v>10</v>
      </c>
      <c r="P9" s="75">
        <f t="shared" si="0"/>
        <v>47</v>
      </c>
    </row>
    <row r="10" spans="1:16" ht="16.5" thickBot="1">
      <c r="A10" s="11">
        <v>3</v>
      </c>
      <c r="B10" s="12" t="s">
        <v>53</v>
      </c>
      <c r="C10" s="10">
        <v>6</v>
      </c>
      <c r="D10" s="26" t="s">
        <v>7</v>
      </c>
      <c r="E10" s="71">
        <v>516</v>
      </c>
      <c r="F10" s="71">
        <v>3131</v>
      </c>
      <c r="G10" s="71">
        <v>1638</v>
      </c>
      <c r="H10" s="58">
        <f t="shared" si="1"/>
        <v>5285</v>
      </c>
      <c r="I10" s="27"/>
      <c r="J10" s="27"/>
      <c r="K10" s="28">
        <v>31</v>
      </c>
      <c r="L10" s="29" t="s">
        <v>54</v>
      </c>
      <c r="M10" s="73">
        <v>27</v>
      </c>
      <c r="N10" s="73">
        <v>119</v>
      </c>
      <c r="O10" s="73">
        <v>37</v>
      </c>
      <c r="P10" s="76">
        <f t="shared" si="0"/>
        <v>183</v>
      </c>
    </row>
    <row r="11" spans="1:16" ht="16.5">
      <c r="A11" s="17"/>
      <c r="B11" s="18"/>
      <c r="C11" s="19">
        <v>7</v>
      </c>
      <c r="D11" s="20" t="s">
        <v>9</v>
      </c>
      <c r="E11" s="72">
        <v>163</v>
      </c>
      <c r="F11" s="72">
        <v>1093</v>
      </c>
      <c r="G11" s="72">
        <v>534</v>
      </c>
      <c r="H11" s="59">
        <f t="shared" si="1"/>
        <v>1790</v>
      </c>
      <c r="I11" s="16">
        <v>9</v>
      </c>
      <c r="J11" s="16" t="s">
        <v>55</v>
      </c>
      <c r="K11" s="13">
        <v>32</v>
      </c>
      <c r="L11" s="15" t="s">
        <v>11</v>
      </c>
      <c r="M11" s="71">
        <v>127</v>
      </c>
      <c r="N11" s="71">
        <v>586</v>
      </c>
      <c r="O11" s="71">
        <v>240</v>
      </c>
      <c r="P11" s="77">
        <f t="shared" si="0"/>
        <v>953</v>
      </c>
    </row>
    <row r="12" spans="1:16" ht="16.5" thickBot="1">
      <c r="A12" s="35"/>
      <c r="B12" s="50"/>
      <c r="C12" s="30">
        <v>8</v>
      </c>
      <c r="D12" s="24" t="s">
        <v>10</v>
      </c>
      <c r="E12" s="73">
        <v>144</v>
      </c>
      <c r="F12" s="73">
        <v>761</v>
      </c>
      <c r="G12" s="73">
        <v>405</v>
      </c>
      <c r="H12" s="60">
        <f t="shared" si="1"/>
        <v>1310</v>
      </c>
      <c r="I12" s="22"/>
      <c r="J12" s="22"/>
      <c r="K12" s="19">
        <v>33</v>
      </c>
      <c r="L12" s="21" t="s">
        <v>12</v>
      </c>
      <c r="M12" s="72">
        <v>8</v>
      </c>
      <c r="N12" s="72">
        <v>53</v>
      </c>
      <c r="O12" s="72">
        <v>33</v>
      </c>
      <c r="P12" s="75">
        <f t="shared" si="0"/>
        <v>94</v>
      </c>
    </row>
    <row r="13" spans="1:16" ht="16.5" thickBot="1">
      <c r="A13" s="17">
        <v>4</v>
      </c>
      <c r="B13" s="18" t="s">
        <v>56</v>
      </c>
      <c r="C13" s="31">
        <v>9</v>
      </c>
      <c r="D13" s="32" t="s">
        <v>13</v>
      </c>
      <c r="E13" s="74">
        <v>236</v>
      </c>
      <c r="F13" s="74">
        <v>899</v>
      </c>
      <c r="G13" s="74">
        <v>481</v>
      </c>
      <c r="H13" s="62">
        <f t="shared" si="1"/>
        <v>1616</v>
      </c>
      <c r="I13" s="22"/>
      <c r="J13" s="22"/>
      <c r="K13" s="19">
        <v>34</v>
      </c>
      <c r="L13" s="21" t="s">
        <v>14</v>
      </c>
      <c r="M13" s="72">
        <v>11</v>
      </c>
      <c r="N13" s="72">
        <v>27</v>
      </c>
      <c r="O13" s="72">
        <v>13</v>
      </c>
      <c r="P13" s="75">
        <f t="shared" si="0"/>
        <v>51</v>
      </c>
    </row>
    <row r="14" spans="1:16" ht="16.5">
      <c r="A14" s="11">
        <v>5</v>
      </c>
      <c r="B14" s="16" t="s">
        <v>57</v>
      </c>
      <c r="C14" s="13">
        <v>10</v>
      </c>
      <c r="D14" s="14" t="s">
        <v>16</v>
      </c>
      <c r="E14" s="71">
        <v>115</v>
      </c>
      <c r="F14" s="71">
        <v>901</v>
      </c>
      <c r="G14" s="71">
        <v>439</v>
      </c>
      <c r="H14" s="58">
        <f t="shared" si="1"/>
        <v>1455</v>
      </c>
      <c r="I14" s="22"/>
      <c r="J14" s="22"/>
      <c r="K14" s="19">
        <v>35</v>
      </c>
      <c r="L14" s="21" t="s">
        <v>15</v>
      </c>
      <c r="M14" s="72">
        <v>16</v>
      </c>
      <c r="N14" s="72">
        <v>79</v>
      </c>
      <c r="O14" s="72">
        <v>37</v>
      </c>
      <c r="P14" s="75">
        <f t="shared" si="0"/>
        <v>132</v>
      </c>
    </row>
    <row r="15" spans="1:16" ht="16.5">
      <c r="A15" s="17"/>
      <c r="B15" s="22"/>
      <c r="C15" s="19">
        <v>11</v>
      </c>
      <c r="D15" s="20" t="s">
        <v>18</v>
      </c>
      <c r="E15" s="72">
        <v>234</v>
      </c>
      <c r="F15" s="72">
        <v>1162</v>
      </c>
      <c r="G15" s="72">
        <v>527</v>
      </c>
      <c r="H15" s="59">
        <f t="shared" si="1"/>
        <v>1923</v>
      </c>
      <c r="I15" s="22"/>
      <c r="J15" s="22"/>
      <c r="K15" s="19">
        <v>36</v>
      </c>
      <c r="L15" s="21" t="s">
        <v>17</v>
      </c>
      <c r="M15" s="72">
        <v>12</v>
      </c>
      <c r="N15" s="72">
        <v>53</v>
      </c>
      <c r="O15" s="72">
        <v>20</v>
      </c>
      <c r="P15" s="75">
        <f t="shared" si="0"/>
        <v>85</v>
      </c>
    </row>
    <row r="16" spans="1:16" ht="16.5">
      <c r="A16" s="17"/>
      <c r="B16" s="22"/>
      <c r="C16" s="19">
        <v>12</v>
      </c>
      <c r="D16" s="20" t="s">
        <v>20</v>
      </c>
      <c r="E16" s="72">
        <v>128</v>
      </c>
      <c r="F16" s="72">
        <v>539</v>
      </c>
      <c r="G16" s="72">
        <v>279</v>
      </c>
      <c r="H16" s="59">
        <f t="shared" si="1"/>
        <v>946</v>
      </c>
      <c r="I16" s="22"/>
      <c r="J16" s="22"/>
      <c r="K16" s="19">
        <v>37</v>
      </c>
      <c r="L16" s="21" t="s">
        <v>19</v>
      </c>
      <c r="M16" s="72">
        <v>9</v>
      </c>
      <c r="N16" s="72">
        <v>40</v>
      </c>
      <c r="O16" s="72">
        <v>9</v>
      </c>
      <c r="P16" s="75">
        <f t="shared" si="0"/>
        <v>58</v>
      </c>
    </row>
    <row r="17" spans="1:16" ht="16.5" thickBot="1">
      <c r="A17" s="17"/>
      <c r="B17" s="22"/>
      <c r="C17" s="19">
        <v>13</v>
      </c>
      <c r="D17" s="20" t="s">
        <v>23</v>
      </c>
      <c r="E17" s="72">
        <v>91</v>
      </c>
      <c r="F17" s="72">
        <v>518</v>
      </c>
      <c r="G17" s="72">
        <v>232</v>
      </c>
      <c r="H17" s="59">
        <f t="shared" si="1"/>
        <v>841</v>
      </c>
      <c r="I17" s="27"/>
      <c r="J17" s="27"/>
      <c r="K17" s="23">
        <v>38</v>
      </c>
      <c r="L17" s="29" t="s">
        <v>21</v>
      </c>
      <c r="M17" s="73">
        <v>11</v>
      </c>
      <c r="N17" s="73">
        <v>35</v>
      </c>
      <c r="O17" s="73">
        <v>19</v>
      </c>
      <c r="P17" s="78">
        <f t="shared" si="0"/>
        <v>65</v>
      </c>
    </row>
    <row r="18" spans="1:16" ht="16.5">
      <c r="A18" s="17"/>
      <c r="B18" s="22"/>
      <c r="C18" s="19">
        <v>14</v>
      </c>
      <c r="D18" s="20" t="s">
        <v>27</v>
      </c>
      <c r="E18" s="72">
        <v>82</v>
      </c>
      <c r="F18" s="72">
        <v>443</v>
      </c>
      <c r="G18" s="72">
        <v>281</v>
      </c>
      <c r="H18" s="59">
        <f t="shared" si="1"/>
        <v>806</v>
      </c>
      <c r="I18" s="16">
        <v>10</v>
      </c>
      <c r="J18" s="16" t="s">
        <v>58</v>
      </c>
      <c r="K18" s="34">
        <v>39</v>
      </c>
      <c r="L18" s="15" t="s">
        <v>22</v>
      </c>
      <c r="M18" s="71">
        <v>24</v>
      </c>
      <c r="N18" s="71">
        <v>77</v>
      </c>
      <c r="O18" s="71">
        <v>36</v>
      </c>
      <c r="P18" s="76">
        <f t="shared" si="0"/>
        <v>137</v>
      </c>
    </row>
    <row r="19" spans="1:16" ht="16.5">
      <c r="A19" s="17"/>
      <c r="B19" s="22"/>
      <c r="C19" s="19">
        <v>15</v>
      </c>
      <c r="D19" s="20" t="s">
        <v>26</v>
      </c>
      <c r="E19" s="72">
        <v>61</v>
      </c>
      <c r="F19" s="72">
        <v>318</v>
      </c>
      <c r="G19" s="72">
        <v>153</v>
      </c>
      <c r="H19" s="59">
        <f t="shared" si="1"/>
        <v>532</v>
      </c>
      <c r="I19" s="22"/>
      <c r="J19" s="22"/>
      <c r="K19" s="19">
        <v>40</v>
      </c>
      <c r="L19" s="21" t="s">
        <v>59</v>
      </c>
      <c r="M19" s="72">
        <v>31</v>
      </c>
      <c r="N19" s="72">
        <v>156</v>
      </c>
      <c r="O19" s="72">
        <v>88</v>
      </c>
      <c r="P19" s="75">
        <f t="shared" si="0"/>
        <v>275</v>
      </c>
    </row>
    <row r="20" spans="1:16" ht="16.5">
      <c r="A20" s="17"/>
      <c r="B20" s="22"/>
      <c r="C20" s="19">
        <v>16</v>
      </c>
      <c r="D20" s="20" t="s">
        <v>60</v>
      </c>
      <c r="E20" s="72">
        <v>44</v>
      </c>
      <c r="F20" s="72">
        <v>280</v>
      </c>
      <c r="G20" s="72">
        <v>125</v>
      </c>
      <c r="H20" s="59">
        <f t="shared" si="1"/>
        <v>449</v>
      </c>
      <c r="I20" s="22"/>
      <c r="J20" s="22"/>
      <c r="K20" s="19">
        <v>41</v>
      </c>
      <c r="L20" s="21" t="s">
        <v>24</v>
      </c>
      <c r="M20" s="72">
        <v>10</v>
      </c>
      <c r="N20" s="72">
        <v>40</v>
      </c>
      <c r="O20" s="72">
        <v>24</v>
      </c>
      <c r="P20" s="75">
        <f t="shared" si="0"/>
        <v>74</v>
      </c>
    </row>
    <row r="21" spans="1:16" ht="16.5" thickBot="1">
      <c r="A21" s="17"/>
      <c r="B21" s="22"/>
      <c r="C21" s="19">
        <v>17</v>
      </c>
      <c r="D21" s="20" t="s">
        <v>61</v>
      </c>
      <c r="E21" s="72">
        <v>25</v>
      </c>
      <c r="F21" s="72">
        <v>111</v>
      </c>
      <c r="G21" s="72">
        <v>62</v>
      </c>
      <c r="H21" s="59">
        <f t="shared" si="1"/>
        <v>198</v>
      </c>
      <c r="I21" s="22"/>
      <c r="J21" s="22"/>
      <c r="K21" s="28">
        <v>42</v>
      </c>
      <c r="L21" s="29" t="s">
        <v>25</v>
      </c>
      <c r="M21" s="73">
        <v>11</v>
      </c>
      <c r="N21" s="73">
        <v>46</v>
      </c>
      <c r="O21" s="73">
        <v>18</v>
      </c>
      <c r="P21" s="76">
        <f t="shared" si="0"/>
        <v>75</v>
      </c>
    </row>
    <row r="22" spans="1:16" ht="16.5" thickBot="1">
      <c r="A22" s="35"/>
      <c r="B22" s="27"/>
      <c r="C22" s="19">
        <v>18</v>
      </c>
      <c r="D22" s="24" t="s">
        <v>29</v>
      </c>
      <c r="E22" s="73">
        <v>20</v>
      </c>
      <c r="F22" s="73">
        <v>124</v>
      </c>
      <c r="G22" s="73">
        <v>46</v>
      </c>
      <c r="H22" s="60">
        <f t="shared" si="1"/>
        <v>190</v>
      </c>
      <c r="I22" s="16">
        <v>11</v>
      </c>
      <c r="J22" s="16" t="s">
        <v>62</v>
      </c>
      <c r="K22" s="13">
        <v>43</v>
      </c>
      <c r="L22" s="15" t="s">
        <v>28</v>
      </c>
      <c r="M22" s="71">
        <v>40</v>
      </c>
      <c r="N22" s="71">
        <v>371</v>
      </c>
      <c r="O22" s="71">
        <v>113</v>
      </c>
      <c r="P22" s="77">
        <f t="shared" si="0"/>
        <v>524</v>
      </c>
    </row>
    <row r="23" spans="1:16" ht="16.5">
      <c r="A23" s="11">
        <v>6</v>
      </c>
      <c r="B23" s="16" t="s">
        <v>64</v>
      </c>
      <c r="C23" s="13">
        <v>19</v>
      </c>
      <c r="D23" s="15" t="s">
        <v>65</v>
      </c>
      <c r="E23" s="71">
        <v>71</v>
      </c>
      <c r="F23" s="71">
        <v>335</v>
      </c>
      <c r="G23" s="71">
        <v>119</v>
      </c>
      <c r="H23" s="58">
        <f t="shared" si="1"/>
        <v>525</v>
      </c>
      <c r="I23" s="22"/>
      <c r="J23" s="22"/>
      <c r="K23" s="19">
        <v>44</v>
      </c>
      <c r="L23" s="21" t="s">
        <v>63</v>
      </c>
      <c r="M23" s="72">
        <v>44</v>
      </c>
      <c r="N23" s="72">
        <v>214</v>
      </c>
      <c r="O23" s="72">
        <v>59</v>
      </c>
      <c r="P23" s="75">
        <f t="shared" si="0"/>
        <v>317</v>
      </c>
    </row>
    <row r="24" spans="1:16" ht="16.5">
      <c r="A24" s="17"/>
      <c r="B24" s="22"/>
      <c r="C24" s="19">
        <v>20</v>
      </c>
      <c r="D24" s="21" t="s">
        <v>31</v>
      </c>
      <c r="E24" s="72">
        <v>3</v>
      </c>
      <c r="F24" s="72">
        <v>26</v>
      </c>
      <c r="G24" s="72">
        <v>8</v>
      </c>
      <c r="H24" s="59">
        <f t="shared" si="1"/>
        <v>37</v>
      </c>
      <c r="I24" s="17"/>
      <c r="J24" s="18"/>
      <c r="K24" s="19">
        <v>45</v>
      </c>
      <c r="L24" s="21" t="s">
        <v>30</v>
      </c>
      <c r="M24" s="72">
        <v>4</v>
      </c>
      <c r="N24" s="72">
        <v>27</v>
      </c>
      <c r="O24" s="72">
        <v>11</v>
      </c>
      <c r="P24" s="75">
        <f t="shared" si="0"/>
        <v>42</v>
      </c>
    </row>
    <row r="25" spans="1:16" ht="16.5" thickBot="1">
      <c r="A25" s="17"/>
      <c r="B25" s="22"/>
      <c r="C25" s="19">
        <v>21</v>
      </c>
      <c r="D25" s="21" t="s">
        <v>32</v>
      </c>
      <c r="E25" s="72">
        <v>8</v>
      </c>
      <c r="F25" s="72">
        <v>49</v>
      </c>
      <c r="G25" s="72">
        <v>25</v>
      </c>
      <c r="H25" s="59">
        <f t="shared" si="1"/>
        <v>82</v>
      </c>
      <c r="I25" s="27"/>
      <c r="J25" s="27"/>
      <c r="K25" s="23">
        <v>46</v>
      </c>
      <c r="L25" s="29" t="s">
        <v>33</v>
      </c>
      <c r="M25" s="73">
        <v>21</v>
      </c>
      <c r="N25" s="73">
        <v>113</v>
      </c>
      <c r="O25" s="73">
        <v>65</v>
      </c>
      <c r="P25" s="78">
        <f t="shared" si="0"/>
        <v>199</v>
      </c>
    </row>
    <row r="26" spans="1:16" ht="16.5" thickBot="1">
      <c r="A26" s="17"/>
      <c r="B26" s="22"/>
      <c r="C26" s="23">
        <v>22</v>
      </c>
      <c r="D26" s="25" t="s">
        <v>67</v>
      </c>
      <c r="E26" s="73">
        <v>13</v>
      </c>
      <c r="F26" s="73">
        <v>55</v>
      </c>
      <c r="G26" s="73">
        <v>28</v>
      </c>
      <c r="H26" s="60">
        <f t="shared" si="1"/>
        <v>96</v>
      </c>
      <c r="I26" s="11">
        <v>12</v>
      </c>
      <c r="J26" s="16" t="s">
        <v>66</v>
      </c>
      <c r="K26" s="34">
        <v>47</v>
      </c>
      <c r="L26" s="15" t="s">
        <v>34</v>
      </c>
      <c r="M26" s="71">
        <v>103</v>
      </c>
      <c r="N26" s="71">
        <v>633</v>
      </c>
      <c r="O26" s="71">
        <v>355</v>
      </c>
      <c r="P26" s="76">
        <f t="shared" si="0"/>
        <v>1091</v>
      </c>
    </row>
    <row r="27" spans="1:16" ht="16.5">
      <c r="A27" s="11">
        <v>7</v>
      </c>
      <c r="B27" s="16" t="s">
        <v>68</v>
      </c>
      <c r="C27" s="13">
        <v>23</v>
      </c>
      <c r="D27" s="15" t="s">
        <v>35</v>
      </c>
      <c r="E27" s="71">
        <v>73</v>
      </c>
      <c r="F27" s="71">
        <v>347</v>
      </c>
      <c r="G27" s="71">
        <v>105</v>
      </c>
      <c r="H27" s="58">
        <f t="shared" si="1"/>
        <v>525</v>
      </c>
      <c r="I27" s="17"/>
      <c r="J27" s="22"/>
      <c r="K27" s="19">
        <v>48</v>
      </c>
      <c r="L27" s="21" t="s">
        <v>36</v>
      </c>
      <c r="M27" s="72">
        <v>58</v>
      </c>
      <c r="N27" s="72">
        <v>389</v>
      </c>
      <c r="O27" s="72">
        <v>205</v>
      </c>
      <c r="P27" s="75">
        <f t="shared" si="0"/>
        <v>652</v>
      </c>
    </row>
    <row r="28" spans="1:16" ht="16.5">
      <c r="A28" s="17"/>
      <c r="B28" s="18"/>
      <c r="C28" s="19">
        <v>24</v>
      </c>
      <c r="D28" s="21" t="s">
        <v>37</v>
      </c>
      <c r="E28" s="72">
        <v>94</v>
      </c>
      <c r="F28" s="72">
        <v>325</v>
      </c>
      <c r="G28" s="72">
        <v>108</v>
      </c>
      <c r="H28" s="59">
        <f t="shared" si="1"/>
        <v>527</v>
      </c>
      <c r="I28" s="17"/>
      <c r="J28" s="22"/>
      <c r="K28" s="19">
        <v>49</v>
      </c>
      <c r="L28" s="21" t="s">
        <v>38</v>
      </c>
      <c r="M28" s="72">
        <v>38</v>
      </c>
      <c r="N28" s="72">
        <v>198</v>
      </c>
      <c r="O28" s="72">
        <v>79</v>
      </c>
      <c r="P28" s="75">
        <f t="shared" si="0"/>
        <v>315</v>
      </c>
    </row>
    <row r="29" spans="1:16" ht="16.5" thickBot="1">
      <c r="A29" s="35"/>
      <c r="B29" s="50"/>
      <c r="C29" s="23">
        <v>25</v>
      </c>
      <c r="D29" s="25" t="s">
        <v>71</v>
      </c>
      <c r="E29" s="73">
        <v>43</v>
      </c>
      <c r="F29" s="73">
        <v>167</v>
      </c>
      <c r="G29" s="73">
        <v>67</v>
      </c>
      <c r="H29" s="61">
        <f t="shared" si="1"/>
        <v>277</v>
      </c>
      <c r="I29" s="17"/>
      <c r="J29" s="22"/>
      <c r="K29" s="28">
        <v>50</v>
      </c>
      <c r="L29" s="25" t="s">
        <v>39</v>
      </c>
      <c r="M29" s="73">
        <v>42</v>
      </c>
      <c r="N29" s="73">
        <v>278</v>
      </c>
      <c r="O29" s="73">
        <v>165</v>
      </c>
      <c r="P29" s="79">
        <f t="shared" si="0"/>
        <v>485</v>
      </c>
    </row>
    <row r="30" spans="1:16" ht="16.5" thickBot="1">
      <c r="A30" s="16"/>
      <c r="B30" s="16"/>
      <c r="C30" s="16"/>
      <c r="D30" s="52"/>
      <c r="E30" s="70"/>
      <c r="F30" s="70"/>
      <c r="G30" s="70"/>
      <c r="H30" s="70"/>
      <c r="I30" s="37">
        <v>13</v>
      </c>
      <c r="J30" s="36" t="s">
        <v>69</v>
      </c>
      <c r="K30" s="31">
        <v>51</v>
      </c>
      <c r="L30" s="33" t="s">
        <v>40</v>
      </c>
      <c r="M30" s="74">
        <v>299</v>
      </c>
      <c r="N30" s="74">
        <v>1537</v>
      </c>
      <c r="O30" s="74">
        <v>671</v>
      </c>
      <c r="P30" s="78">
        <f t="shared" si="0"/>
        <v>2507</v>
      </c>
    </row>
    <row r="31" spans="1:16" ht="16.5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74">
        <v>692</v>
      </c>
      <c r="N31" s="74">
        <v>3786</v>
      </c>
      <c r="O31" s="74">
        <v>2252</v>
      </c>
      <c r="P31" s="76">
        <f t="shared" si="0"/>
        <v>6730</v>
      </c>
    </row>
    <row r="32" spans="1:16" ht="16.5" thickBot="1">
      <c r="A32" s="6"/>
      <c r="B32" s="6"/>
      <c r="C32" s="6"/>
      <c r="D32" s="6"/>
      <c r="E32" s="3"/>
      <c r="F32" s="3"/>
      <c r="G32" s="3"/>
      <c r="H32" s="3"/>
      <c r="I32" s="37">
        <v>15</v>
      </c>
      <c r="J32" s="38" t="s">
        <v>74</v>
      </c>
      <c r="K32" s="31">
        <v>53</v>
      </c>
      <c r="L32" s="32" t="s">
        <v>8</v>
      </c>
      <c r="M32" s="74">
        <v>528</v>
      </c>
      <c r="N32" s="74">
        <v>2533</v>
      </c>
      <c r="O32" s="74">
        <v>1355</v>
      </c>
      <c r="P32" s="80">
        <f t="shared" si="0"/>
        <v>4416</v>
      </c>
    </row>
    <row r="33" spans="1:16" ht="13.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2.7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3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6.5" thickBot="1">
      <c r="A35" s="1"/>
      <c r="B35" s="2"/>
      <c r="C35" s="1"/>
      <c r="D35" s="47" t="s">
        <v>72</v>
      </c>
      <c r="E35" s="56">
        <v>1644</v>
      </c>
      <c r="F35" s="56">
        <v>6654</v>
      </c>
      <c r="G35" s="56">
        <v>3270</v>
      </c>
      <c r="H35" s="61">
        <f>SUM(E35:G35)</f>
        <v>11568</v>
      </c>
      <c r="I35" s="45"/>
      <c r="J35" s="48"/>
      <c r="K35" s="45"/>
      <c r="L35" s="49" t="s">
        <v>73</v>
      </c>
      <c r="M35" s="56">
        <f>SUM(E5:E29,M5:M32,E35)</f>
        <v>7388</v>
      </c>
      <c r="N35" s="56">
        <f>SUM(F5:F29,N5:N32,F35)</f>
        <v>36982</v>
      </c>
      <c r="O35" s="56">
        <f>SUM(G5:G29,O5:O32,G35)</f>
        <v>19435</v>
      </c>
      <c r="P35" s="51">
        <f>SUM(M35:O35)</f>
        <v>63805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宮尾 悟</cp:lastModifiedBy>
  <cp:lastPrinted>2022-12-08T07:55:50Z</cp:lastPrinted>
  <dcterms:created xsi:type="dcterms:W3CDTF">2009-04-20T04:30:25Z</dcterms:created>
  <dcterms:modified xsi:type="dcterms:W3CDTF">2023-07-14T00:17:32Z</dcterms:modified>
  <cp:category/>
  <cp:version/>
  <cp:contentType/>
  <cp:contentStatus/>
</cp:coreProperties>
</file>