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D23DE8A4-BBCF-4793-A1F1-FCD0362857E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固定資産税" sheetId="1" r:id="rId1"/>
    <sheet name="純固定資産税" sheetId="2" r:id="rId2"/>
    <sheet name="土地" sheetId="3" r:id="rId3"/>
    <sheet name="家屋" sheetId="4" r:id="rId4"/>
    <sheet name="償却資産" sheetId="5" r:id="rId5"/>
    <sheet name="交付金" sheetId="6" r:id="rId6"/>
  </sheets>
  <definedNames>
    <definedName name="_xlnm.Print_Area" localSheetId="3">家屋!$A$1:$M$62</definedName>
    <definedName name="_xlnm.Print_Area" localSheetId="0">固定資産税!$A$1:$M$62</definedName>
    <definedName name="_xlnm.Print_Area" localSheetId="5">交付金!$A$1:$M$62</definedName>
    <definedName name="_xlnm.Print_Area" localSheetId="1">純固定資産税!$A$1:$M$62</definedName>
    <definedName name="_xlnm.Print_Area" localSheetId="4">償却資産!$A$1:$M$62</definedName>
    <definedName name="_xlnm.Print_Area" localSheetId="2">土地!$A$1:$M$62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6" l="1"/>
  <c r="J5" i="6"/>
  <c r="K5" i="6"/>
  <c r="I6" i="6"/>
  <c r="J6" i="6"/>
  <c r="K6" i="6"/>
  <c r="I7" i="6"/>
  <c r="J7" i="6"/>
  <c r="K7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C59" i="6"/>
  <c r="I59" i="6" s="1"/>
  <c r="D59" i="6"/>
  <c r="J59" i="6" s="1"/>
  <c r="E59" i="6"/>
  <c r="K59" i="6" s="1"/>
  <c r="F59" i="6"/>
  <c r="G59" i="6"/>
  <c r="G61" i="6" s="1"/>
  <c r="H59" i="6"/>
  <c r="H61" i="6" s="1"/>
  <c r="C60" i="6"/>
  <c r="I60" i="6" s="1"/>
  <c r="D60" i="6"/>
  <c r="J60" i="6" s="1"/>
  <c r="E60" i="6"/>
  <c r="F60" i="6"/>
  <c r="G60" i="6"/>
  <c r="H60" i="6"/>
  <c r="K60" i="6" s="1"/>
  <c r="C61" i="6"/>
  <c r="I61" i="6" s="1"/>
  <c r="E61" i="6"/>
  <c r="K61" i="6" s="1"/>
  <c r="F61" i="6"/>
  <c r="D61" i="6" l="1"/>
  <c r="J61" i="6" s="1"/>
  <c r="I5" i="5"/>
  <c r="J5" i="5"/>
  <c r="K5" i="5"/>
  <c r="I6" i="5"/>
  <c r="J6" i="5"/>
  <c r="K6" i="5"/>
  <c r="I7" i="5"/>
  <c r="J7" i="5"/>
  <c r="K7" i="5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3" i="5"/>
  <c r="J43" i="5"/>
  <c r="K43" i="5"/>
  <c r="I44" i="5"/>
  <c r="K44" i="5"/>
  <c r="I45" i="5"/>
  <c r="J45" i="5"/>
  <c r="K45" i="5"/>
  <c r="I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I51" i="5"/>
  <c r="J51" i="5"/>
  <c r="K51" i="5"/>
  <c r="I52" i="5"/>
  <c r="J52" i="5"/>
  <c r="K52" i="5"/>
  <c r="I53" i="5"/>
  <c r="J53" i="5"/>
  <c r="K53" i="5"/>
  <c r="I54" i="5"/>
  <c r="J54" i="5"/>
  <c r="K54" i="5"/>
  <c r="I55" i="5"/>
  <c r="J55" i="5"/>
  <c r="K55" i="5"/>
  <c r="I56" i="5"/>
  <c r="J56" i="5"/>
  <c r="K56" i="5"/>
  <c r="I57" i="5"/>
  <c r="J57" i="5"/>
  <c r="K57" i="5"/>
  <c r="I58" i="5"/>
  <c r="J58" i="5"/>
  <c r="K58" i="5"/>
  <c r="C59" i="5"/>
  <c r="C61" i="5" s="1"/>
  <c r="I61" i="5" s="1"/>
  <c r="D59" i="5"/>
  <c r="E59" i="5"/>
  <c r="F59" i="5"/>
  <c r="G59" i="5"/>
  <c r="J59" i="5" s="1"/>
  <c r="H59" i="5"/>
  <c r="H61" i="5" s="1"/>
  <c r="K61" i="5" s="1"/>
  <c r="I59" i="5"/>
  <c r="K59" i="5"/>
  <c r="C60" i="5"/>
  <c r="D60" i="5"/>
  <c r="E60" i="5"/>
  <c r="F60" i="5"/>
  <c r="I60" i="5" s="1"/>
  <c r="G60" i="5"/>
  <c r="H60" i="5"/>
  <c r="K60" i="5" s="1"/>
  <c r="J60" i="5"/>
  <c r="D61" i="5"/>
  <c r="E61" i="5"/>
  <c r="F61" i="5"/>
  <c r="G61" i="5"/>
  <c r="J61" i="5" s="1"/>
  <c r="I5" i="4" l="1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C59" i="4"/>
  <c r="I59" i="4" s="1"/>
  <c r="D59" i="4"/>
  <c r="J59" i="4" s="1"/>
  <c r="E59" i="4"/>
  <c r="K59" i="4" s="1"/>
  <c r="F59" i="4"/>
  <c r="G59" i="4"/>
  <c r="G61" i="4" s="1"/>
  <c r="H59" i="4"/>
  <c r="H61" i="4" s="1"/>
  <c r="C60" i="4"/>
  <c r="I60" i="4" s="1"/>
  <c r="D60" i="4"/>
  <c r="J60" i="4" s="1"/>
  <c r="E60" i="4"/>
  <c r="F60" i="4"/>
  <c r="G60" i="4"/>
  <c r="H60" i="4"/>
  <c r="K60" i="4"/>
  <c r="C61" i="4"/>
  <c r="I61" i="4" s="1"/>
  <c r="E61" i="4"/>
  <c r="F61" i="4"/>
  <c r="K61" i="4" l="1"/>
  <c r="D61" i="4"/>
  <c r="J61" i="4" s="1"/>
  <c r="I5" i="3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C59" i="3"/>
  <c r="I59" i="3" s="1"/>
  <c r="D59" i="3"/>
  <c r="J59" i="3" s="1"/>
  <c r="E59" i="3"/>
  <c r="K59" i="3" s="1"/>
  <c r="F59" i="3"/>
  <c r="G59" i="3"/>
  <c r="G61" i="3" s="1"/>
  <c r="H59" i="3"/>
  <c r="H61" i="3" s="1"/>
  <c r="C60" i="3"/>
  <c r="I60" i="3" s="1"/>
  <c r="D60" i="3"/>
  <c r="J60" i="3" s="1"/>
  <c r="E60" i="3"/>
  <c r="K60" i="3" s="1"/>
  <c r="F60" i="3"/>
  <c r="G60" i="3"/>
  <c r="H60" i="3"/>
  <c r="C61" i="3"/>
  <c r="I61" i="3" s="1"/>
  <c r="D61" i="3"/>
  <c r="J61" i="3" s="1"/>
  <c r="E61" i="3"/>
  <c r="F61" i="3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C59" i="2"/>
  <c r="I59" i="2" s="1"/>
  <c r="D59" i="2"/>
  <c r="J59" i="2" s="1"/>
  <c r="E59" i="2"/>
  <c r="F59" i="2"/>
  <c r="G59" i="2"/>
  <c r="G61" i="2" s="1"/>
  <c r="H59" i="2"/>
  <c r="H61" i="2" s="1"/>
  <c r="C60" i="2"/>
  <c r="I60" i="2" s="1"/>
  <c r="D60" i="2"/>
  <c r="D61" i="2" s="1"/>
  <c r="E60" i="2"/>
  <c r="F60" i="2"/>
  <c r="G60" i="2"/>
  <c r="J60" i="2" s="1"/>
  <c r="H60" i="2"/>
  <c r="K60" i="2"/>
  <c r="C61" i="2"/>
  <c r="I61" i="2" s="1"/>
  <c r="E61" i="2"/>
  <c r="F61" i="2"/>
  <c r="K61" i="3" l="1"/>
  <c r="K61" i="2"/>
  <c r="J61" i="2"/>
  <c r="K59" i="2"/>
  <c r="H60" i="1"/>
  <c r="G60" i="1"/>
  <c r="F60" i="1"/>
  <c r="E60" i="1"/>
  <c r="K60" i="1" s="1"/>
  <c r="D60" i="1"/>
  <c r="C60" i="1"/>
  <c r="H59" i="1"/>
  <c r="G59" i="1"/>
  <c r="F59" i="1"/>
  <c r="E59" i="1"/>
  <c r="D59" i="1"/>
  <c r="C59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J5" i="1"/>
  <c r="K5" i="1"/>
  <c r="I5" i="1"/>
  <c r="C61" i="1" l="1"/>
  <c r="I60" i="1"/>
  <c r="H61" i="1"/>
  <c r="G61" i="1"/>
  <c r="K59" i="1"/>
  <c r="I59" i="1"/>
  <c r="E61" i="1"/>
  <c r="J59" i="1"/>
  <c r="J60" i="1"/>
  <c r="D61" i="1"/>
  <c r="F61" i="1"/>
  <c r="K61" i="1" l="1"/>
  <c r="I61" i="1"/>
  <c r="J61" i="1"/>
</calcChain>
</file>

<file path=xl/sharedStrings.xml><?xml version="1.0" encoding="utf-8"?>
<sst xmlns="http://schemas.openxmlformats.org/spreadsheetml/2006/main" count="458" uniqueCount="82">
  <si>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</si>
  <si>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</si>
  <si>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</si>
  <si>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</si>
  <si>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</si>
  <si>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</si>
  <si>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</si>
  <si>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</si>
  <si>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</si>
  <si>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</si>
  <si>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</si>
  <si>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</si>
  <si>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</si>
  <si>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</si>
  <si>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</si>
  <si>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</si>
  <si>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</si>
  <si>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</si>
  <si>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 xml:space="preserve">     調        定        済        額</t>
  </si>
  <si>
    <t xml:space="preserve">     収        入        済        額</t>
  </si>
  <si>
    <t>徴収率</t>
    <phoneticPr fontId="2"/>
  </si>
  <si>
    <t>徴収率推移</t>
    <phoneticPr fontId="2"/>
  </si>
  <si>
    <t>合  計</t>
    <phoneticPr fontId="2"/>
  </si>
  <si>
    <t>南房総市</t>
  </si>
  <si>
    <t>いすみ市</t>
  </si>
  <si>
    <t>横芝光町</t>
  </si>
  <si>
    <t>千　葉　市</t>
    <phoneticPr fontId="2"/>
  </si>
  <si>
    <t>銚　子　市</t>
    <phoneticPr fontId="2"/>
  </si>
  <si>
    <t>市　川　市</t>
    <phoneticPr fontId="2"/>
  </si>
  <si>
    <t>船　橋　市</t>
    <phoneticPr fontId="2"/>
  </si>
  <si>
    <t>館　山　市</t>
    <phoneticPr fontId="2"/>
  </si>
  <si>
    <t>松　戸　市</t>
    <phoneticPr fontId="2"/>
  </si>
  <si>
    <t>野　田　市</t>
    <phoneticPr fontId="2"/>
  </si>
  <si>
    <t>茂　原　市</t>
    <phoneticPr fontId="2"/>
  </si>
  <si>
    <t>成　田　市</t>
    <phoneticPr fontId="2"/>
  </si>
  <si>
    <t>佐　倉　市</t>
    <phoneticPr fontId="2"/>
  </si>
  <si>
    <t>東　金　市</t>
    <phoneticPr fontId="2"/>
  </si>
  <si>
    <t>旭　　　市</t>
    <phoneticPr fontId="2"/>
  </si>
  <si>
    <t>柏　　　市</t>
    <phoneticPr fontId="2"/>
  </si>
  <si>
    <t>勝　浦　市</t>
    <phoneticPr fontId="2"/>
  </si>
  <si>
    <t>市　原　市</t>
    <phoneticPr fontId="2"/>
  </si>
  <si>
    <t>流　山　市</t>
    <phoneticPr fontId="2"/>
  </si>
  <si>
    <t>鴨　川　市</t>
    <phoneticPr fontId="2"/>
  </si>
  <si>
    <t>君　津　市</t>
    <phoneticPr fontId="2"/>
  </si>
  <si>
    <t>富　津　市</t>
    <phoneticPr fontId="2"/>
  </si>
  <si>
    <t>浦　安　市</t>
    <phoneticPr fontId="2"/>
  </si>
  <si>
    <t>八　街　市</t>
    <phoneticPr fontId="2"/>
  </si>
  <si>
    <t>印　西　市</t>
    <phoneticPr fontId="2"/>
  </si>
  <si>
    <t>白　井　市</t>
    <phoneticPr fontId="2"/>
  </si>
  <si>
    <t>富　里　市</t>
    <phoneticPr fontId="2"/>
  </si>
  <si>
    <t>匝　瑳　市</t>
    <phoneticPr fontId="2"/>
  </si>
  <si>
    <t>香　取　市</t>
    <phoneticPr fontId="2"/>
  </si>
  <si>
    <t>山　武　市</t>
    <phoneticPr fontId="2"/>
  </si>
  <si>
    <t>栄　　　町</t>
    <phoneticPr fontId="2"/>
  </si>
  <si>
    <t>神　崎　町</t>
    <phoneticPr fontId="2"/>
  </si>
  <si>
    <t>多　古　町</t>
    <phoneticPr fontId="2"/>
  </si>
  <si>
    <t>東　庄　町</t>
    <phoneticPr fontId="2"/>
  </si>
  <si>
    <t>芝　山　町</t>
    <phoneticPr fontId="2"/>
  </si>
  <si>
    <t>一　宮　町</t>
    <phoneticPr fontId="2"/>
  </si>
  <si>
    <t>睦　沢　町</t>
    <phoneticPr fontId="2"/>
  </si>
  <si>
    <t>長　生　村</t>
    <phoneticPr fontId="2"/>
  </si>
  <si>
    <t>白　子　町</t>
    <phoneticPr fontId="2"/>
  </si>
  <si>
    <t>長　柄　町</t>
    <phoneticPr fontId="2"/>
  </si>
  <si>
    <t>長　南　町</t>
    <phoneticPr fontId="2"/>
  </si>
  <si>
    <t>御　宿　町</t>
    <phoneticPr fontId="2"/>
  </si>
  <si>
    <t>鋸　南　町</t>
    <phoneticPr fontId="2"/>
  </si>
  <si>
    <t>固定資産税・合計</t>
    <rPh sb="6" eb="8">
      <t>ゴウケイ</t>
    </rPh>
    <phoneticPr fontId="2"/>
  </si>
  <si>
    <t>大網白里市</t>
    <rPh sb="4" eb="5">
      <t>シ</t>
    </rPh>
    <phoneticPr fontId="2"/>
  </si>
  <si>
    <t>（単位：千円、％）</t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</si>
  <si>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2"/>
  </si>
  <si>
    <t>２年度</t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</si>
  <si>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</si>
  <si>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（単位：千円、％）</t>
  </si>
  <si>
    <t>純固定資産税</t>
  </si>
  <si>
    <t>３－７表  令和３年度税目別徴収実績（「令和３年度決算統計」第６表）</t>
    <rPh sb="6" eb="8">
      <t>レイワ</t>
    </rPh>
    <rPh sb="20" eb="22">
      <t>レイワ</t>
    </rPh>
    <rPh sb="23" eb="24">
      <t>ネン</t>
    </rPh>
    <phoneticPr fontId="2"/>
  </si>
  <si>
    <t>固定資産税・土地</t>
  </si>
  <si>
    <t>固定資産税・家屋</t>
  </si>
  <si>
    <t>－</t>
    <phoneticPr fontId="2"/>
  </si>
  <si>
    <t>固定資産税・償却資産</t>
  </si>
  <si>
    <t>－</t>
  </si>
  <si>
    <t>固定資産税・交付金</t>
    <rPh sb="7" eb="8">
      <t>ヅケ</t>
    </rPh>
    <rPh sb="8" eb="9">
      <t>キン</t>
    </rPh>
    <phoneticPr fontId="2"/>
  </si>
  <si>
    <t>３－７表  令和３年度税目別徴収実績（「令和３年度決算統計」第６表）</t>
    <rPh sb="6" eb="8">
      <t>レイワ</t>
    </rPh>
    <rPh sb="9" eb="11">
      <t>ネンド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</si>
</sst>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HG丸ｺﾞｼｯｸM-PRO"/>
      <family val="3"/>
      <charset val="128"/>
    </font>
    <font>
      <sz val="12"/>
      <color indexed="8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5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55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5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58" applyNumberFormat="0" applyFill="0" applyAlignment="0" applyProtection="0">
      <alignment vertical="center"/>
    </xf>
    <xf numFmtId="0" fontId="16" fillId="0" borderId="59" applyNumberFormat="0" applyFill="0" applyAlignment="0" applyProtection="0">
      <alignment vertical="center"/>
    </xf>
    <xf numFmtId="0" fontId="17" fillId="0" borderId="6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1" applyNumberFormat="0" applyFill="0" applyAlignment="0" applyProtection="0">
      <alignment vertical="center"/>
    </xf>
    <xf numFmtId="0" fontId="19" fillId="31" borderId="6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5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2" fillId="33" borderId="0" applyNumberFormat="0" applyBorder="0" applyAlignment="0" applyProtection="0">
      <alignment vertical="center"/>
    </xf>
  </cellStyleXfs>
  <cellXfs count="148"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shrinkToFit="1"/>
    </xf>
    <xf numFmtId="0" fontId="5" fillId="0" borderId="0" xfId="0" applyFont="1" applyProtection="1">
      <protection locked="0"/>
    </xf>
    <xf numFmtId="0" fontId="5" fillId="0" borderId="0" xfId="0" applyFont="1"/>
    <xf numFmtId="38" fontId="5" fillId="0" borderId="0" xfId="0" applyNumberFormat="1" applyFont="1" applyProtection="1">
      <protection locked="0"/>
    </xf>
    <xf numFmtId="38" fontId="23" fillId="0" borderId="0" xfId="33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" xfId="0" applyFont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0" fontId="25" fillId="0" borderId="3" xfId="0" applyFont="1" applyBorder="1" applyAlignment="1">
      <alignment vertical="center" shrinkToFit="1"/>
    </xf>
    <xf numFmtId="0" fontId="25" fillId="0" borderId="4" xfId="0" applyFont="1" applyBorder="1" applyAlignment="1">
      <alignment vertical="center" shrinkToFit="1"/>
    </xf>
    <xf numFmtId="38" fontId="25" fillId="0" borderId="30" xfId="33" applyFont="1" applyBorder="1" applyAlignment="1">
      <alignment horizontal="center" vertical="center" shrinkToFit="1"/>
    </xf>
    <xf numFmtId="38" fontId="25" fillId="0" borderId="31" xfId="33" applyFont="1" applyBorder="1" applyAlignment="1">
      <alignment horizontal="center" vertical="center" shrinkToFit="1"/>
    </xf>
    <xf numFmtId="38" fontId="25" fillId="0" borderId="7" xfId="33" applyFont="1" applyBorder="1" applyAlignment="1">
      <alignment horizontal="center" vertical="center" shrinkToFit="1"/>
    </xf>
    <xf numFmtId="38" fontId="25" fillId="0" borderId="5" xfId="33" applyFont="1" applyBorder="1" applyAlignment="1">
      <alignment horizontal="center" vertical="center" shrinkToFit="1"/>
    </xf>
    <xf numFmtId="38" fontId="25" fillId="0" borderId="6" xfId="33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5" fillId="0" borderId="11" xfId="0" applyFont="1" applyBorder="1"/>
    <xf numFmtId="38" fontId="25" fillId="0" borderId="12" xfId="33" applyFont="1" applyBorder="1" applyAlignment="1">
      <alignment horizontal="center"/>
    </xf>
    <xf numFmtId="38" fontId="27" fillId="0" borderId="27" xfId="33" applyFont="1" applyFill="1" applyBorder="1" applyAlignment="1">
      <alignment horizontal="right" shrinkToFit="1"/>
    </xf>
    <xf numFmtId="38" fontId="27" fillId="0" borderId="3" xfId="33" applyFont="1" applyFill="1" applyBorder="1" applyAlignment="1">
      <alignment horizontal="right" shrinkToFit="1"/>
    </xf>
    <xf numFmtId="38" fontId="27" fillId="0" borderId="32" xfId="33" applyFont="1" applyFill="1" applyBorder="1" applyAlignment="1">
      <alignment horizontal="right" shrinkToFit="1"/>
    </xf>
    <xf numFmtId="38" fontId="27" fillId="0" borderId="26" xfId="33" applyFont="1" applyFill="1" applyBorder="1" applyAlignment="1">
      <alignment horizontal="right" shrinkToFit="1"/>
    </xf>
    <xf numFmtId="38" fontId="27" fillId="0" borderId="37" xfId="33" applyFont="1" applyFill="1" applyBorder="1" applyAlignment="1">
      <alignment horizontal="right" shrinkToFit="1"/>
    </xf>
    <xf numFmtId="177" fontId="27" fillId="0" borderId="49" xfId="0" applyNumberFormat="1" applyFont="1" applyBorder="1"/>
    <xf numFmtId="177" fontId="27" fillId="0" borderId="50" xfId="0" applyNumberFormat="1" applyFont="1" applyBorder="1"/>
    <xf numFmtId="177" fontId="27" fillId="0" borderId="51" xfId="0" applyNumberFormat="1" applyFont="1" applyBorder="1"/>
    <xf numFmtId="176" fontId="27" fillId="0" borderId="36" xfId="0" applyNumberFormat="1" applyFont="1" applyBorder="1" applyAlignment="1">
      <alignment horizontal="right"/>
    </xf>
    <xf numFmtId="176" fontId="27" fillId="0" borderId="14" xfId="0" applyNumberFormat="1" applyFont="1" applyBorder="1" applyAlignment="1">
      <alignment horizontal="right"/>
    </xf>
    <xf numFmtId="0" fontId="25" fillId="0" borderId="16" xfId="0" applyFont="1" applyBorder="1"/>
    <xf numFmtId="38" fontId="25" fillId="0" borderId="17" xfId="33" applyFont="1" applyBorder="1" applyAlignment="1">
      <alignment horizontal="center"/>
    </xf>
    <xf numFmtId="38" fontId="27" fillId="0" borderId="28" xfId="33" applyFont="1" applyFill="1" applyBorder="1" applyAlignment="1">
      <alignment horizontal="right" shrinkToFit="1"/>
    </xf>
    <xf numFmtId="38" fontId="27" fillId="0" borderId="29" xfId="33" applyFont="1" applyFill="1" applyBorder="1" applyAlignment="1">
      <alignment horizontal="right" shrinkToFit="1"/>
    </xf>
    <xf numFmtId="38" fontId="27" fillId="0" borderId="24" xfId="33" applyFont="1" applyFill="1" applyBorder="1" applyAlignment="1">
      <alignment horizontal="right" shrinkToFit="1"/>
    </xf>
    <xf numFmtId="38" fontId="27" fillId="0" borderId="33" xfId="33" applyFont="1" applyFill="1" applyBorder="1" applyAlignment="1">
      <alignment horizontal="right" shrinkToFit="1"/>
    </xf>
    <xf numFmtId="177" fontId="27" fillId="0" borderId="41" xfId="0" applyNumberFormat="1" applyFont="1" applyBorder="1"/>
    <xf numFmtId="177" fontId="27" fillId="0" borderId="40" xfId="0" applyNumberFormat="1" applyFont="1" applyBorder="1"/>
    <xf numFmtId="177" fontId="27" fillId="0" borderId="42" xfId="0" applyNumberFormat="1" applyFont="1" applyBorder="1"/>
    <xf numFmtId="176" fontId="27" fillId="0" borderId="35" xfId="0" applyNumberFormat="1" applyFont="1" applyBorder="1" applyAlignment="1">
      <alignment horizontal="right"/>
    </xf>
    <xf numFmtId="176" fontId="27" fillId="0" borderId="19" xfId="0" applyNumberFormat="1" applyFont="1" applyBorder="1" applyAlignment="1">
      <alignment horizontal="right"/>
    </xf>
    <xf numFmtId="38" fontId="27" fillId="2" borderId="28" xfId="33" applyFont="1" applyFill="1" applyBorder="1" applyAlignment="1">
      <alignment horizontal="right" shrinkToFit="1"/>
    </xf>
    <xf numFmtId="38" fontId="27" fillId="2" borderId="29" xfId="33" applyFont="1" applyFill="1" applyBorder="1" applyAlignment="1">
      <alignment horizontal="right" shrinkToFit="1"/>
    </xf>
    <xf numFmtId="38" fontId="27" fillId="2" borderId="24" xfId="33" applyFont="1" applyFill="1" applyBorder="1" applyAlignment="1">
      <alignment horizontal="right" shrinkToFit="1"/>
    </xf>
    <xf numFmtId="38" fontId="27" fillId="2" borderId="33" xfId="33" applyFont="1" applyFill="1" applyBorder="1" applyAlignment="1">
      <alignment horizontal="right" shrinkToFit="1"/>
    </xf>
    <xf numFmtId="38" fontId="25" fillId="0" borderId="21" xfId="33" applyFont="1" applyBorder="1" applyAlignment="1">
      <alignment horizontal="center" shrinkToFit="1"/>
    </xf>
    <xf numFmtId="38" fontId="27" fillId="0" borderId="34" xfId="33" applyFont="1" applyFill="1" applyBorder="1" applyAlignment="1">
      <alignment horizontal="right" shrinkToFit="1"/>
    </xf>
    <xf numFmtId="177" fontId="27" fillId="0" borderId="46" xfId="0" applyNumberFormat="1" applyFont="1" applyBorder="1"/>
    <xf numFmtId="177" fontId="27" fillId="0" borderId="47" xfId="0" applyNumberFormat="1" applyFont="1" applyBorder="1"/>
    <xf numFmtId="177" fontId="27" fillId="0" borderId="48" xfId="0" applyNumberFormat="1" applyFont="1" applyBorder="1"/>
    <xf numFmtId="0" fontId="25" fillId="0" borderId="22" xfId="0" applyFont="1" applyBorder="1" applyAlignment="1">
      <alignment shrinkToFit="1"/>
    </xf>
    <xf numFmtId="0" fontId="25" fillId="0" borderId="23" xfId="0" applyFont="1" applyBorder="1" applyAlignment="1">
      <alignment horizontal="center" shrinkToFit="1"/>
    </xf>
    <xf numFmtId="38" fontId="27" fillId="0" borderId="13" xfId="33" applyFont="1" applyBorder="1" applyAlignment="1"/>
    <xf numFmtId="38" fontId="27" fillId="0" borderId="14" xfId="33" applyFont="1" applyBorder="1" applyAlignment="1"/>
    <xf numFmtId="38" fontId="27" fillId="0" borderId="15" xfId="33" applyFont="1" applyBorder="1" applyAlignment="1"/>
    <xf numFmtId="38" fontId="27" fillId="0" borderId="38" xfId="33" applyFont="1" applyBorder="1" applyAlignment="1"/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45" xfId="0" applyNumberFormat="1" applyFont="1" applyBorder="1"/>
    <xf numFmtId="0" fontId="25" fillId="0" borderId="1" xfId="0" applyFont="1" applyBorder="1" applyAlignment="1">
      <alignment shrinkToFit="1"/>
    </xf>
    <xf numFmtId="0" fontId="25" fillId="0" borderId="2" xfId="0" applyFont="1" applyBorder="1" applyAlignment="1">
      <alignment horizontal="center" shrinkToFit="1"/>
    </xf>
    <xf numFmtId="38" fontId="27" fillId="0" borderId="18" xfId="33" applyFont="1" applyBorder="1" applyAlignment="1"/>
    <xf numFmtId="38" fontId="27" fillId="0" borderId="19" xfId="33" applyFont="1" applyBorder="1" applyAlignment="1"/>
    <xf numFmtId="38" fontId="27" fillId="0" borderId="20" xfId="33" applyFont="1" applyBorder="1" applyAlignment="1"/>
    <xf numFmtId="38" fontId="27" fillId="0" borderId="39" xfId="33" applyFont="1" applyBorder="1" applyAlignment="1"/>
    <xf numFmtId="0" fontId="25" fillId="0" borderId="24" xfId="0" applyFont="1" applyBorder="1" applyAlignment="1">
      <alignment shrinkToFit="1"/>
    </xf>
    <xf numFmtId="0" fontId="25" fillId="0" borderId="25" xfId="0" applyFont="1" applyBorder="1" applyAlignment="1">
      <alignment horizontal="center" shrinkToFit="1"/>
    </xf>
    <xf numFmtId="0" fontId="25" fillId="0" borderId="0" xfId="0" applyFont="1" applyAlignment="1">
      <alignment shrinkToFit="1"/>
    </xf>
    <xf numFmtId="0" fontId="25" fillId="0" borderId="0" xfId="0" applyFont="1" applyAlignment="1">
      <alignment horizontal="center" shrinkToFit="1"/>
    </xf>
    <xf numFmtId="38" fontId="28" fillId="0" borderId="0" xfId="33" applyFont="1" applyBorder="1" applyAlignment="1"/>
    <xf numFmtId="176" fontId="28" fillId="0" borderId="0" xfId="0" applyNumberFormat="1" applyFont="1"/>
    <xf numFmtId="0" fontId="25" fillId="0" borderId="52" xfId="0" applyFont="1" applyBorder="1" applyAlignment="1">
      <alignment horizontal="distributed" vertical="center" justifyLastLine="1" shrinkToFit="1"/>
    </xf>
    <xf numFmtId="0" fontId="25" fillId="0" borderId="39" xfId="0" applyFont="1" applyBorder="1" applyAlignment="1">
      <alignment horizontal="distributed" vertical="center" justifyLastLine="1" shrinkToFit="1"/>
    </xf>
    <xf numFmtId="0" fontId="25" fillId="0" borderId="25" xfId="0" applyFont="1" applyBorder="1" applyAlignment="1">
      <alignment horizontal="distributed" vertical="center" justifyLastLine="1" shrinkToFit="1"/>
    </xf>
    <xf numFmtId="0" fontId="23" fillId="0" borderId="53" xfId="0" applyFont="1" applyBorder="1" applyAlignment="1">
      <alignment horizontal="right" vertical="center"/>
    </xf>
    <xf numFmtId="0" fontId="24" fillId="0" borderId="53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/>
    </xf>
    <xf numFmtId="0" fontId="23" fillId="0" borderId="53" xfId="0" applyFont="1" applyBorder="1" applyAlignment="1">
      <alignment horizontal="left" vertical="center"/>
    </xf>
    <xf numFmtId="0" fontId="25" fillId="0" borderId="18" xfId="0" applyFont="1" applyBorder="1" applyAlignment="1">
      <alignment horizontal="distributed" vertical="center" justifyLastLine="1" shrinkToFit="1"/>
    </xf>
    <xf numFmtId="0" fontId="25" fillId="0" borderId="19" xfId="0" applyFont="1" applyBorder="1" applyAlignment="1">
      <alignment horizontal="distributed" vertical="center" justifyLastLine="1" shrinkToFit="1"/>
    </xf>
    <xf numFmtId="38" fontId="25" fillId="0" borderId="52" xfId="33" applyFont="1" applyBorder="1" applyAlignment="1">
      <alignment horizontal="center" vertical="center" shrinkToFit="1"/>
    </xf>
    <xf numFmtId="38" fontId="25" fillId="0" borderId="39" xfId="33" applyFont="1" applyBorder="1" applyAlignment="1">
      <alignment horizontal="center" vertical="center" shrinkToFit="1"/>
    </xf>
    <xf numFmtId="38" fontId="25" fillId="0" borderId="25" xfId="33" applyFont="1" applyBorder="1" applyAlignment="1">
      <alignment horizontal="center" vertical="center" shrinkToFit="1"/>
    </xf>
    <xf numFmtId="176" fontId="30" fillId="0" borderId="0" xfId="0" applyNumberFormat="1" applyFont="1"/>
    <xf numFmtId="38" fontId="30" fillId="0" borderId="0" xfId="33" applyFont="1" applyBorder="1" applyAlignme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176" fontId="27" fillId="0" borderId="63" xfId="0" applyNumberFormat="1" applyFont="1" applyBorder="1"/>
    <xf numFmtId="176" fontId="27" fillId="0" borderId="19" xfId="0" applyNumberFormat="1" applyFont="1" applyBorder="1"/>
    <xf numFmtId="176" fontId="27" fillId="0" borderId="18" xfId="0" applyNumberFormat="1" applyFont="1" applyBorder="1"/>
    <xf numFmtId="38" fontId="27" fillId="0" borderId="25" xfId="33" applyFont="1" applyBorder="1" applyAlignment="1"/>
    <xf numFmtId="176" fontId="27" fillId="0" borderId="64" xfId="0" applyNumberFormat="1" applyFont="1" applyBorder="1"/>
    <xf numFmtId="176" fontId="27" fillId="0" borderId="14" xfId="0" applyNumberFormat="1" applyFont="1" applyBorder="1"/>
    <xf numFmtId="176" fontId="27" fillId="0" borderId="13" xfId="0" applyNumberFormat="1" applyFont="1" applyBorder="1"/>
    <xf numFmtId="38" fontId="27" fillId="0" borderId="65" xfId="33" applyFont="1" applyBorder="1" applyAlignment="1"/>
    <xf numFmtId="176" fontId="27" fillId="0" borderId="20" xfId="0" applyNumberFormat="1" applyFont="1" applyBorder="1"/>
    <xf numFmtId="38" fontId="27" fillId="0" borderId="0" xfId="34" applyFont="1" applyFill="1" applyAlignment="1">
      <alignment horizontal="right"/>
    </xf>
    <xf numFmtId="38" fontId="27" fillId="0" borderId="66" xfId="34" applyFont="1" applyFill="1" applyBorder="1" applyAlignment="1">
      <alignment horizontal="right"/>
    </xf>
    <xf numFmtId="38" fontId="27" fillId="0" borderId="67" xfId="34" applyFont="1" applyFill="1" applyBorder="1" applyAlignment="1">
      <alignment horizontal="right"/>
    </xf>
    <xf numFmtId="38" fontId="27" fillId="0" borderId="68" xfId="34" applyFont="1" applyFill="1" applyBorder="1" applyAlignment="1">
      <alignment horizontal="right"/>
    </xf>
    <xf numFmtId="38" fontId="27" fillId="0" borderId="25" xfId="34" applyFont="1" applyFill="1" applyBorder="1" applyAlignment="1">
      <alignment horizontal="right"/>
    </xf>
    <xf numFmtId="38" fontId="27" fillId="0" borderId="19" xfId="34" applyFont="1" applyFill="1" applyBorder="1" applyAlignment="1">
      <alignment horizontal="right"/>
    </xf>
    <xf numFmtId="38" fontId="27" fillId="0" borderId="18" xfId="34" applyFont="1" applyFill="1" applyBorder="1" applyAlignment="1">
      <alignment horizontal="right"/>
    </xf>
    <xf numFmtId="38" fontId="27" fillId="0" borderId="39" xfId="34" applyFont="1" applyFill="1" applyBorder="1" applyAlignment="1">
      <alignment horizontal="right"/>
    </xf>
    <xf numFmtId="38" fontId="27" fillId="0" borderId="29" xfId="34" applyFont="1" applyFill="1" applyBorder="1" applyAlignment="1">
      <alignment horizontal="right"/>
    </xf>
    <xf numFmtId="38" fontId="27" fillId="0" borderId="52" xfId="34" applyFont="1" applyFill="1" applyBorder="1" applyAlignment="1">
      <alignment horizontal="right"/>
    </xf>
    <xf numFmtId="176" fontId="27" fillId="0" borderId="15" xfId="0" applyNumberFormat="1" applyFont="1" applyBorder="1"/>
    <xf numFmtId="38" fontId="27" fillId="0" borderId="69" xfId="34" applyFont="1" applyFill="1" applyBorder="1" applyAlignment="1">
      <alignment horizontal="right"/>
    </xf>
    <xf numFmtId="38" fontId="27" fillId="0" borderId="70" xfId="34" applyFont="1" applyFill="1" applyBorder="1" applyAlignment="1">
      <alignment horizontal="right"/>
    </xf>
    <xf numFmtId="38" fontId="27" fillId="0" borderId="71" xfId="34" applyFont="1" applyFill="1" applyBorder="1" applyAlignment="1">
      <alignment horizontal="right"/>
    </xf>
    <xf numFmtId="38" fontId="25" fillId="0" borderId="72" xfId="33" applyFont="1" applyBorder="1" applyAlignment="1">
      <alignment horizontal="center" vertical="center" shrinkToFit="1"/>
    </xf>
    <xf numFmtId="38" fontId="25" fillId="0" borderId="73" xfId="33" applyFont="1" applyBorder="1" applyAlignment="1">
      <alignment horizontal="center" vertical="center" shrinkToFit="1"/>
    </xf>
    <xf numFmtId="38" fontId="25" fillId="0" borderId="74" xfId="33" applyFont="1" applyBorder="1" applyAlignment="1">
      <alignment horizontal="center" vertical="center" shrinkToFit="1"/>
    </xf>
    <xf numFmtId="176" fontId="27" fillId="0" borderId="35" xfId="0" applyNumberFormat="1" applyFont="1" applyBorder="1"/>
    <xf numFmtId="38" fontId="27" fillId="0" borderId="25" xfId="33" applyFont="1" applyBorder="1" applyAlignment="1">
      <alignment shrinkToFit="1"/>
    </xf>
    <xf numFmtId="38" fontId="27" fillId="0" borderId="19" xfId="33" applyFont="1" applyBorder="1" applyAlignment="1">
      <alignment shrinkToFit="1"/>
    </xf>
    <xf numFmtId="38" fontId="27" fillId="0" borderId="18" xfId="33" applyFont="1" applyBorder="1" applyAlignment="1">
      <alignment shrinkToFit="1"/>
    </xf>
    <xf numFmtId="38" fontId="27" fillId="0" borderId="20" xfId="33" applyFont="1" applyBorder="1" applyAlignment="1">
      <alignment shrinkToFit="1"/>
    </xf>
    <xf numFmtId="38" fontId="27" fillId="0" borderId="65" xfId="33" applyFont="1" applyBorder="1" applyAlignment="1">
      <alignment shrinkToFit="1"/>
    </xf>
    <xf numFmtId="38" fontId="27" fillId="0" borderId="14" xfId="33" applyFont="1" applyBorder="1" applyAlignment="1">
      <alignment shrinkToFit="1"/>
    </xf>
    <xf numFmtId="38" fontId="27" fillId="0" borderId="13" xfId="33" applyFont="1" applyBorder="1" applyAlignment="1">
      <alignment shrinkToFit="1"/>
    </xf>
    <xf numFmtId="38" fontId="27" fillId="0" borderId="15" xfId="33" applyFont="1" applyBorder="1" applyAlignment="1">
      <alignment shrinkToFit="1"/>
    </xf>
    <xf numFmtId="38" fontId="27" fillId="0" borderId="0" xfId="34" applyFont="1" applyFill="1" applyAlignment="1"/>
    <xf numFmtId="38" fontId="27" fillId="0" borderId="66" xfId="34" applyFont="1" applyFill="1" applyBorder="1" applyAlignment="1"/>
    <xf numFmtId="38" fontId="27" fillId="0" borderId="75" xfId="34" applyFont="1" applyFill="1" applyBorder="1" applyAlignment="1"/>
    <xf numFmtId="38" fontId="27" fillId="0" borderId="25" xfId="34" applyFont="1" applyFill="1" applyBorder="1" applyAlignment="1"/>
    <xf numFmtId="38" fontId="27" fillId="0" borderId="19" xfId="34" applyFont="1" applyFill="1" applyBorder="1" applyAlignment="1"/>
    <xf numFmtId="38" fontId="27" fillId="0" borderId="52" xfId="34" applyFont="1" applyFill="1" applyBorder="1" applyAlignment="1"/>
    <xf numFmtId="38" fontId="27" fillId="0" borderId="39" xfId="34" applyFont="1" applyFill="1" applyBorder="1" applyAlignment="1"/>
    <xf numFmtId="38" fontId="27" fillId="0" borderId="69" xfId="34" applyFont="1" applyFill="1" applyBorder="1" applyAlignment="1"/>
    <xf numFmtId="38" fontId="27" fillId="0" borderId="76" xfId="34" applyFont="1" applyFill="1" applyBorder="1" applyAlignment="1"/>
    <xf numFmtId="38" fontId="27" fillId="0" borderId="77" xfId="34" applyFont="1" applyFill="1" applyBorder="1" applyAlignment="1"/>
    <xf numFmtId="38" fontId="27" fillId="0" borderId="67" xfId="34" applyFont="1" applyFill="1" applyBorder="1" applyAlignment="1"/>
    <xf numFmtId="38" fontId="27" fillId="0" borderId="18" xfId="34" applyFont="1" applyFill="1" applyBorder="1" applyAlignment="1"/>
    <xf numFmtId="38" fontId="27" fillId="0" borderId="70" xfId="34" applyFont="1" applyFill="1" applyBorder="1" applyAlignment="1"/>
    <xf numFmtId="176" fontId="27" fillId="0" borderId="78" xfId="0" applyNumberFormat="1" applyFont="1" applyBorder="1"/>
    <xf numFmtId="176" fontId="27" fillId="0" borderId="79" xfId="0" applyNumberFormat="1" applyFont="1" applyBorder="1"/>
    <xf numFmtId="176" fontId="27" fillId="0" borderId="80" xfId="0" applyNumberFormat="1" applyFont="1" applyBorder="1"/>
    <xf numFmtId="176" fontId="27" fillId="0" borderId="20" xfId="0" applyNumberFormat="1" applyFont="1" applyBorder="1" applyAlignment="1">
      <alignment horizontal="right"/>
    </xf>
    <xf numFmtId="176" fontId="27" fillId="0" borderId="18" xfId="0" applyNumberFormat="1" applyFont="1" applyBorder="1" applyAlignment="1">
      <alignment horizontal="right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M157"/>
  <sheetViews>
    <sheetView tabSelected="1"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3" width="8.9375" style="9" customWidth="1"/>
    <col min="4" max="4" width="8.703125" style="9" customWidth="1"/>
    <col min="5" max="6" width="8.9375" style="9" customWidth="1"/>
    <col min="7" max="7" width="8.64453125" style="9" customWidth="1"/>
    <col min="8" max="8" width="8.9375" style="9" customWidth="1"/>
    <col min="9" max="13" width="5.64453125" style="9" customWidth="1"/>
    <col min="14" max="16384" width="10.703125" style="9"/>
  </cols>
  <sheetData>
    <row r="1" spans="1:13" s="2" customFormat="1" ht="23.25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 x14ac:dyDescent="0.25">
      <c r="A2" s="85" t="s">
        <v>66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68</v>
      </c>
      <c r="L2" s="83"/>
      <c r="M2" s="83"/>
    </row>
    <row r="3" spans="1:13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</row>
    <row r="4" spans="1:13" s="5" customFormat="1" ht="24.75" customHeight="1" thickBot="1" x14ac:dyDescent="0.25">
      <c r="A4" s="15"/>
      <c r="B4" s="16"/>
      <c r="C4" s="17" t="s">
        <v>1</v>
      </c>
      <c r="D4" s="18" t="s">
        <v>2</v>
      </c>
      <c r="E4" s="19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</row>
    <row r="5" spans="1:13" s="5" customFormat="1" ht="24.75" customHeight="1" thickTop="1" x14ac:dyDescent="0.25">
      <c r="A5" s="26">
        <v>1</v>
      </c>
      <c r="B5" s="27" t="s">
        <v>26</v>
      </c>
      <c r="C5" s="28">
        <v>68319884</v>
      </c>
      <c r="D5" s="28">
        <v>1462841</v>
      </c>
      <c r="E5" s="29">
        <v>69782725</v>
      </c>
      <c r="F5" s="30">
        <v>67936074</v>
      </c>
      <c r="G5" s="31">
        <v>792398</v>
      </c>
      <c r="H5" s="32">
        <v>68728472</v>
      </c>
      <c r="I5" s="33">
        <f>ROUND(F5/C5*100,1)</f>
        <v>99.4</v>
      </c>
      <c r="J5" s="34">
        <f>ROUND(G5/D5*100,1)</f>
        <v>54.2</v>
      </c>
      <c r="K5" s="35">
        <f>ROUND(H5/E5*100,1)</f>
        <v>98.5</v>
      </c>
      <c r="L5" s="36">
        <v>97.8</v>
      </c>
      <c r="M5" s="37">
        <v>98.4</v>
      </c>
    </row>
    <row r="6" spans="1:13" s="5" customFormat="1" ht="24.75" customHeight="1" x14ac:dyDescent="0.25">
      <c r="A6" s="38">
        <v>2</v>
      </c>
      <c r="B6" s="39" t="s">
        <v>27</v>
      </c>
      <c r="C6" s="40">
        <v>3404656</v>
      </c>
      <c r="D6" s="41">
        <v>287057</v>
      </c>
      <c r="E6" s="42">
        <v>3691713</v>
      </c>
      <c r="F6" s="43">
        <v>3336107</v>
      </c>
      <c r="G6" s="41">
        <v>77426</v>
      </c>
      <c r="H6" s="42">
        <v>3413533</v>
      </c>
      <c r="I6" s="44">
        <f t="shared" ref="I6:I61" si="0">ROUND(F6/C6*100,1)</f>
        <v>98</v>
      </c>
      <c r="J6" s="45">
        <f t="shared" ref="J6:J61" si="1">ROUND(G6/D6*100,1)</f>
        <v>27</v>
      </c>
      <c r="K6" s="46">
        <f t="shared" ref="K6:K61" si="2">ROUND(H6/E6*100,1)</f>
        <v>92.5</v>
      </c>
      <c r="L6" s="47">
        <v>91.4</v>
      </c>
      <c r="M6" s="48">
        <v>91.2</v>
      </c>
    </row>
    <row r="7" spans="1:13" s="5" customFormat="1" ht="24.75" customHeight="1" x14ac:dyDescent="0.25">
      <c r="A7" s="38">
        <v>3</v>
      </c>
      <c r="B7" s="39" t="s">
        <v>28</v>
      </c>
      <c r="C7" s="40">
        <v>30530326</v>
      </c>
      <c r="D7" s="41">
        <v>195336</v>
      </c>
      <c r="E7" s="42">
        <v>30725662</v>
      </c>
      <c r="F7" s="43">
        <v>30417599</v>
      </c>
      <c r="G7" s="41">
        <v>166451</v>
      </c>
      <c r="H7" s="42">
        <v>30584050</v>
      </c>
      <c r="I7" s="44">
        <f t="shared" si="0"/>
        <v>99.6</v>
      </c>
      <c r="J7" s="45">
        <f t="shared" si="1"/>
        <v>85.2</v>
      </c>
      <c r="K7" s="46">
        <f t="shared" si="2"/>
        <v>99.5</v>
      </c>
      <c r="L7" s="47">
        <v>99.3</v>
      </c>
      <c r="M7" s="48">
        <v>99.4</v>
      </c>
    </row>
    <row r="8" spans="1:13" s="5" customFormat="1" ht="24.75" customHeight="1" x14ac:dyDescent="0.25">
      <c r="A8" s="38">
        <v>4</v>
      </c>
      <c r="B8" s="39" t="s">
        <v>29</v>
      </c>
      <c r="C8" s="40">
        <v>36850882</v>
      </c>
      <c r="D8" s="41">
        <v>635102</v>
      </c>
      <c r="E8" s="42">
        <v>37485984</v>
      </c>
      <c r="F8" s="43">
        <v>36668696</v>
      </c>
      <c r="G8" s="41">
        <v>314242</v>
      </c>
      <c r="H8" s="42">
        <v>36982938</v>
      </c>
      <c r="I8" s="44">
        <f t="shared" si="0"/>
        <v>99.5</v>
      </c>
      <c r="J8" s="45">
        <f t="shared" si="1"/>
        <v>49.5</v>
      </c>
      <c r="K8" s="46">
        <f t="shared" si="2"/>
        <v>98.7</v>
      </c>
      <c r="L8" s="47">
        <v>98.2</v>
      </c>
      <c r="M8" s="48">
        <v>97.9</v>
      </c>
    </row>
    <row r="9" spans="1:13" s="5" customFormat="1" ht="24.75" customHeight="1" x14ac:dyDescent="0.25">
      <c r="A9" s="38">
        <v>5</v>
      </c>
      <c r="B9" s="39" t="s">
        <v>30</v>
      </c>
      <c r="C9" s="40">
        <v>2333513</v>
      </c>
      <c r="D9" s="41">
        <v>140818</v>
      </c>
      <c r="E9" s="42">
        <v>2474331</v>
      </c>
      <c r="F9" s="43">
        <v>2297432</v>
      </c>
      <c r="G9" s="41">
        <v>36667</v>
      </c>
      <c r="H9" s="42">
        <v>2334099</v>
      </c>
      <c r="I9" s="44">
        <f t="shared" si="0"/>
        <v>98.5</v>
      </c>
      <c r="J9" s="45">
        <f t="shared" si="1"/>
        <v>26</v>
      </c>
      <c r="K9" s="46">
        <f t="shared" si="2"/>
        <v>94.3</v>
      </c>
      <c r="L9" s="47">
        <v>94</v>
      </c>
      <c r="M9" s="48">
        <v>93.8</v>
      </c>
    </row>
    <row r="10" spans="1:13" s="5" customFormat="1" ht="24.75" customHeight="1" x14ac:dyDescent="0.25">
      <c r="A10" s="38">
        <v>6</v>
      </c>
      <c r="B10" s="39" t="s">
        <v>5</v>
      </c>
      <c r="C10" s="40">
        <v>7978966</v>
      </c>
      <c r="D10" s="41">
        <v>491695</v>
      </c>
      <c r="E10" s="42">
        <v>8470661</v>
      </c>
      <c r="F10" s="43">
        <v>7872658</v>
      </c>
      <c r="G10" s="41">
        <v>155300</v>
      </c>
      <c r="H10" s="42">
        <v>8027958</v>
      </c>
      <c r="I10" s="44">
        <f t="shared" si="0"/>
        <v>98.7</v>
      </c>
      <c r="J10" s="45">
        <f t="shared" si="1"/>
        <v>31.6</v>
      </c>
      <c r="K10" s="46">
        <f t="shared" si="2"/>
        <v>94.8</v>
      </c>
      <c r="L10" s="47">
        <v>94</v>
      </c>
      <c r="M10" s="48">
        <v>92.9</v>
      </c>
    </row>
    <row r="11" spans="1:13" s="5" customFormat="1" ht="24.75" customHeight="1" x14ac:dyDescent="0.25">
      <c r="A11" s="38">
        <v>7</v>
      </c>
      <c r="B11" s="39" t="s">
        <v>31</v>
      </c>
      <c r="C11" s="40">
        <v>24496183</v>
      </c>
      <c r="D11" s="41">
        <v>536024</v>
      </c>
      <c r="E11" s="42">
        <v>25032207</v>
      </c>
      <c r="F11" s="43">
        <v>24352884</v>
      </c>
      <c r="G11" s="41">
        <v>208930</v>
      </c>
      <c r="H11" s="42">
        <v>24561814</v>
      </c>
      <c r="I11" s="44">
        <f t="shared" si="0"/>
        <v>99.4</v>
      </c>
      <c r="J11" s="45">
        <f t="shared" si="1"/>
        <v>39</v>
      </c>
      <c r="K11" s="46">
        <f t="shared" si="2"/>
        <v>98.1</v>
      </c>
      <c r="L11" s="47">
        <v>97.8</v>
      </c>
      <c r="M11" s="48">
        <v>97.8</v>
      </c>
    </row>
    <row r="12" spans="1:13" s="5" customFormat="1" ht="24.75" customHeight="1" x14ac:dyDescent="0.25">
      <c r="A12" s="38">
        <v>8</v>
      </c>
      <c r="B12" s="39" t="s">
        <v>32</v>
      </c>
      <c r="C12" s="40">
        <v>10288642</v>
      </c>
      <c r="D12" s="41">
        <v>145177</v>
      </c>
      <c r="E12" s="42">
        <v>10433819</v>
      </c>
      <c r="F12" s="43">
        <v>10256469</v>
      </c>
      <c r="G12" s="41">
        <v>65040</v>
      </c>
      <c r="H12" s="42">
        <v>10321509</v>
      </c>
      <c r="I12" s="44">
        <f t="shared" si="0"/>
        <v>99.7</v>
      </c>
      <c r="J12" s="45">
        <f t="shared" si="1"/>
        <v>44.8</v>
      </c>
      <c r="K12" s="46">
        <f t="shared" si="2"/>
        <v>98.9</v>
      </c>
      <c r="L12" s="47">
        <v>98.4</v>
      </c>
      <c r="M12" s="48">
        <v>97.8</v>
      </c>
    </row>
    <row r="13" spans="1:13" s="5" customFormat="1" ht="24.75" customHeight="1" x14ac:dyDescent="0.25">
      <c r="A13" s="38">
        <v>9</v>
      </c>
      <c r="B13" s="39" t="s">
        <v>33</v>
      </c>
      <c r="C13" s="40">
        <v>5867831</v>
      </c>
      <c r="D13" s="41">
        <v>893752</v>
      </c>
      <c r="E13" s="42">
        <v>6761583</v>
      </c>
      <c r="F13" s="43">
        <v>5809438</v>
      </c>
      <c r="G13" s="41">
        <v>693689</v>
      </c>
      <c r="H13" s="42">
        <v>6503127</v>
      </c>
      <c r="I13" s="44">
        <f t="shared" si="0"/>
        <v>99</v>
      </c>
      <c r="J13" s="45">
        <f t="shared" si="1"/>
        <v>77.599999999999994</v>
      </c>
      <c r="K13" s="46">
        <f t="shared" si="2"/>
        <v>96.2</v>
      </c>
      <c r="L13" s="47">
        <v>86</v>
      </c>
      <c r="M13" s="48">
        <v>94.8</v>
      </c>
    </row>
    <row r="14" spans="1:13" s="5" customFormat="1" ht="24.75" customHeight="1" x14ac:dyDescent="0.25">
      <c r="A14" s="38">
        <v>10</v>
      </c>
      <c r="B14" s="39" t="s">
        <v>34</v>
      </c>
      <c r="C14" s="40">
        <v>20607939</v>
      </c>
      <c r="D14" s="41">
        <v>985489</v>
      </c>
      <c r="E14" s="42">
        <v>21593428</v>
      </c>
      <c r="F14" s="43">
        <v>20534876</v>
      </c>
      <c r="G14" s="41">
        <v>740842</v>
      </c>
      <c r="H14" s="42">
        <v>21275718</v>
      </c>
      <c r="I14" s="44">
        <f t="shared" si="0"/>
        <v>99.6</v>
      </c>
      <c r="J14" s="45">
        <f t="shared" si="1"/>
        <v>75.2</v>
      </c>
      <c r="K14" s="46">
        <f t="shared" si="2"/>
        <v>98.5</v>
      </c>
      <c r="L14" s="47">
        <v>95.2</v>
      </c>
      <c r="M14" s="48">
        <v>97.9</v>
      </c>
    </row>
    <row r="15" spans="1:13" s="5" customFormat="1" ht="24.75" customHeight="1" x14ac:dyDescent="0.25">
      <c r="A15" s="38">
        <v>11</v>
      </c>
      <c r="B15" s="39" t="s">
        <v>35</v>
      </c>
      <c r="C15" s="40">
        <v>9125054</v>
      </c>
      <c r="D15" s="41">
        <v>529637</v>
      </c>
      <c r="E15" s="42">
        <v>9654691</v>
      </c>
      <c r="F15" s="43">
        <v>9023057</v>
      </c>
      <c r="G15" s="41">
        <v>125571</v>
      </c>
      <c r="H15" s="42">
        <v>9148628</v>
      </c>
      <c r="I15" s="44">
        <f t="shared" si="0"/>
        <v>98.9</v>
      </c>
      <c r="J15" s="45">
        <f t="shared" si="1"/>
        <v>23.7</v>
      </c>
      <c r="K15" s="46">
        <f t="shared" si="2"/>
        <v>94.8</v>
      </c>
      <c r="L15" s="47">
        <v>94.4</v>
      </c>
      <c r="M15" s="48">
        <v>93.9</v>
      </c>
    </row>
    <row r="16" spans="1:13" s="5" customFormat="1" ht="24.75" customHeight="1" x14ac:dyDescent="0.25">
      <c r="A16" s="38">
        <v>12</v>
      </c>
      <c r="B16" s="39" t="s">
        <v>36</v>
      </c>
      <c r="C16" s="40">
        <v>3053467</v>
      </c>
      <c r="D16" s="41">
        <v>268315</v>
      </c>
      <c r="E16" s="42">
        <v>3321782</v>
      </c>
      <c r="F16" s="43">
        <v>2988774</v>
      </c>
      <c r="G16" s="41">
        <v>69844</v>
      </c>
      <c r="H16" s="42">
        <v>3058618</v>
      </c>
      <c r="I16" s="44">
        <f t="shared" si="0"/>
        <v>97.9</v>
      </c>
      <c r="J16" s="45">
        <f t="shared" si="1"/>
        <v>26</v>
      </c>
      <c r="K16" s="46">
        <f t="shared" si="2"/>
        <v>92.1</v>
      </c>
      <c r="L16" s="47">
        <v>91.3</v>
      </c>
      <c r="M16" s="48">
        <v>90.6</v>
      </c>
    </row>
    <row r="17" spans="1:13" s="5" customFormat="1" ht="24.75" customHeight="1" x14ac:dyDescent="0.25">
      <c r="A17" s="38">
        <v>13</v>
      </c>
      <c r="B17" s="39" t="s">
        <v>37</v>
      </c>
      <c r="C17" s="40">
        <v>3052630</v>
      </c>
      <c r="D17" s="41">
        <v>232759</v>
      </c>
      <c r="E17" s="42">
        <v>3285389</v>
      </c>
      <c r="F17" s="43">
        <v>3000913</v>
      </c>
      <c r="G17" s="41">
        <v>54187</v>
      </c>
      <c r="H17" s="42">
        <v>3055100</v>
      </c>
      <c r="I17" s="44">
        <f t="shared" si="0"/>
        <v>98.3</v>
      </c>
      <c r="J17" s="45">
        <f t="shared" si="1"/>
        <v>23.3</v>
      </c>
      <c r="K17" s="46">
        <f t="shared" si="2"/>
        <v>93</v>
      </c>
      <c r="L17" s="47">
        <v>92.3</v>
      </c>
      <c r="M17" s="48">
        <v>91</v>
      </c>
    </row>
    <row r="18" spans="1:13" s="5" customFormat="1" ht="24.75" customHeight="1" x14ac:dyDescent="0.25">
      <c r="A18" s="38">
        <v>14</v>
      </c>
      <c r="B18" s="39" t="s">
        <v>6</v>
      </c>
      <c r="C18" s="40">
        <v>11143771</v>
      </c>
      <c r="D18" s="41">
        <v>279490</v>
      </c>
      <c r="E18" s="42">
        <v>11423261</v>
      </c>
      <c r="F18" s="43">
        <v>11085018</v>
      </c>
      <c r="G18" s="41">
        <v>99799</v>
      </c>
      <c r="H18" s="42">
        <v>11184817</v>
      </c>
      <c r="I18" s="44">
        <f t="shared" si="0"/>
        <v>99.5</v>
      </c>
      <c r="J18" s="45">
        <f t="shared" si="1"/>
        <v>35.700000000000003</v>
      </c>
      <c r="K18" s="46">
        <f t="shared" si="2"/>
        <v>97.9</v>
      </c>
      <c r="L18" s="47">
        <v>97.4</v>
      </c>
      <c r="M18" s="48">
        <v>97.5</v>
      </c>
    </row>
    <row r="19" spans="1:13" s="5" customFormat="1" ht="24.75" customHeight="1" x14ac:dyDescent="0.25">
      <c r="A19" s="38">
        <v>15</v>
      </c>
      <c r="B19" s="39" t="s">
        <v>38</v>
      </c>
      <c r="C19" s="40">
        <v>25465150</v>
      </c>
      <c r="D19" s="41">
        <v>678334</v>
      </c>
      <c r="E19" s="42">
        <v>26143484</v>
      </c>
      <c r="F19" s="43">
        <v>25278857</v>
      </c>
      <c r="G19" s="41">
        <v>318763</v>
      </c>
      <c r="H19" s="42">
        <v>25597620</v>
      </c>
      <c r="I19" s="44">
        <f t="shared" si="0"/>
        <v>99.3</v>
      </c>
      <c r="J19" s="45">
        <f t="shared" si="1"/>
        <v>47</v>
      </c>
      <c r="K19" s="46">
        <f t="shared" si="2"/>
        <v>97.9</v>
      </c>
      <c r="L19" s="47">
        <v>97.4</v>
      </c>
      <c r="M19" s="48">
        <v>97.6</v>
      </c>
    </row>
    <row r="20" spans="1:13" s="5" customFormat="1" ht="24.75" customHeight="1" x14ac:dyDescent="0.25">
      <c r="A20" s="38">
        <v>16</v>
      </c>
      <c r="B20" s="39" t="s">
        <v>39</v>
      </c>
      <c r="C20" s="40">
        <v>1311754</v>
      </c>
      <c r="D20" s="41">
        <v>116118</v>
      </c>
      <c r="E20" s="42">
        <v>1427872</v>
      </c>
      <c r="F20" s="43">
        <v>1287959</v>
      </c>
      <c r="G20" s="41">
        <v>28987</v>
      </c>
      <c r="H20" s="42">
        <v>1316946</v>
      </c>
      <c r="I20" s="44">
        <f t="shared" si="0"/>
        <v>98.2</v>
      </c>
      <c r="J20" s="45">
        <f t="shared" si="1"/>
        <v>25</v>
      </c>
      <c r="K20" s="46">
        <f t="shared" si="2"/>
        <v>92.2</v>
      </c>
      <c r="L20" s="47">
        <v>89.8</v>
      </c>
      <c r="M20" s="48">
        <v>89.1</v>
      </c>
    </row>
    <row r="21" spans="1:13" s="5" customFormat="1" ht="24.75" customHeight="1" x14ac:dyDescent="0.25">
      <c r="A21" s="38">
        <v>17</v>
      </c>
      <c r="B21" s="39" t="s">
        <v>40</v>
      </c>
      <c r="C21" s="40">
        <v>24235232</v>
      </c>
      <c r="D21" s="41">
        <v>797283</v>
      </c>
      <c r="E21" s="42">
        <v>25032515</v>
      </c>
      <c r="F21" s="43">
        <v>24075369</v>
      </c>
      <c r="G21" s="41">
        <v>190522</v>
      </c>
      <c r="H21" s="42">
        <v>24265891</v>
      </c>
      <c r="I21" s="44">
        <f t="shared" si="0"/>
        <v>99.3</v>
      </c>
      <c r="J21" s="45">
        <f t="shared" si="1"/>
        <v>23.9</v>
      </c>
      <c r="K21" s="46">
        <f t="shared" si="2"/>
        <v>96.9</v>
      </c>
      <c r="L21" s="47">
        <v>96.6</v>
      </c>
      <c r="M21" s="48">
        <v>96.5</v>
      </c>
    </row>
    <row r="22" spans="1:13" s="5" customFormat="1" ht="24.75" customHeight="1" x14ac:dyDescent="0.25">
      <c r="A22" s="38">
        <v>18</v>
      </c>
      <c r="B22" s="39" t="s">
        <v>41</v>
      </c>
      <c r="C22" s="40">
        <v>11584231</v>
      </c>
      <c r="D22" s="41">
        <v>220916</v>
      </c>
      <c r="E22" s="42">
        <v>11805147</v>
      </c>
      <c r="F22" s="43">
        <v>11537832</v>
      </c>
      <c r="G22" s="41">
        <v>179820</v>
      </c>
      <c r="H22" s="42">
        <v>11717652</v>
      </c>
      <c r="I22" s="44">
        <f t="shared" si="0"/>
        <v>99.6</v>
      </c>
      <c r="J22" s="45">
        <f t="shared" si="1"/>
        <v>81.400000000000006</v>
      </c>
      <c r="K22" s="46">
        <f t="shared" si="2"/>
        <v>99.3</v>
      </c>
      <c r="L22" s="47">
        <v>98.1</v>
      </c>
      <c r="M22" s="48">
        <v>99</v>
      </c>
    </row>
    <row r="23" spans="1:13" s="5" customFormat="1" ht="24.75" customHeight="1" x14ac:dyDescent="0.25">
      <c r="A23" s="38">
        <v>19</v>
      </c>
      <c r="B23" s="39" t="s">
        <v>7</v>
      </c>
      <c r="C23" s="40">
        <v>11142188</v>
      </c>
      <c r="D23" s="41">
        <v>284285</v>
      </c>
      <c r="E23" s="42">
        <v>11426473</v>
      </c>
      <c r="F23" s="43">
        <v>11040816</v>
      </c>
      <c r="G23" s="41">
        <v>96202</v>
      </c>
      <c r="H23" s="42">
        <v>11137018</v>
      </c>
      <c r="I23" s="44">
        <f t="shared" si="0"/>
        <v>99.1</v>
      </c>
      <c r="J23" s="45">
        <f t="shared" si="1"/>
        <v>33.799999999999997</v>
      </c>
      <c r="K23" s="46">
        <f t="shared" si="2"/>
        <v>97.5</v>
      </c>
      <c r="L23" s="47">
        <v>97.3</v>
      </c>
      <c r="M23" s="48">
        <v>97.2</v>
      </c>
    </row>
    <row r="24" spans="1:13" s="5" customFormat="1" ht="24.75" customHeight="1" x14ac:dyDescent="0.25">
      <c r="A24" s="38">
        <v>20</v>
      </c>
      <c r="B24" s="39" t="s">
        <v>8</v>
      </c>
      <c r="C24" s="40">
        <v>6005254</v>
      </c>
      <c r="D24" s="41">
        <v>226050</v>
      </c>
      <c r="E24" s="42">
        <v>6231304</v>
      </c>
      <c r="F24" s="43">
        <v>5943929</v>
      </c>
      <c r="G24" s="41">
        <v>84287</v>
      </c>
      <c r="H24" s="42">
        <v>6028216</v>
      </c>
      <c r="I24" s="44">
        <f t="shared" si="0"/>
        <v>99</v>
      </c>
      <c r="J24" s="45">
        <f t="shared" si="1"/>
        <v>37.299999999999997</v>
      </c>
      <c r="K24" s="46">
        <f t="shared" si="2"/>
        <v>96.7</v>
      </c>
      <c r="L24" s="47">
        <v>96</v>
      </c>
      <c r="M24" s="48">
        <v>95.8</v>
      </c>
    </row>
    <row r="25" spans="1:13" s="5" customFormat="1" ht="24.75" customHeight="1" x14ac:dyDescent="0.25">
      <c r="A25" s="38">
        <v>21</v>
      </c>
      <c r="B25" s="39" t="s">
        <v>42</v>
      </c>
      <c r="C25" s="40">
        <v>1981923</v>
      </c>
      <c r="D25" s="41">
        <v>116130</v>
      </c>
      <c r="E25" s="42">
        <v>2098053</v>
      </c>
      <c r="F25" s="43">
        <v>1956219</v>
      </c>
      <c r="G25" s="41">
        <v>21436</v>
      </c>
      <c r="H25" s="42">
        <v>1977655</v>
      </c>
      <c r="I25" s="44">
        <f t="shared" si="0"/>
        <v>98.7</v>
      </c>
      <c r="J25" s="45">
        <f t="shared" si="1"/>
        <v>18.5</v>
      </c>
      <c r="K25" s="46">
        <f t="shared" si="2"/>
        <v>94.3</v>
      </c>
      <c r="L25" s="47">
        <v>94.3</v>
      </c>
      <c r="M25" s="48">
        <v>94.2</v>
      </c>
    </row>
    <row r="26" spans="1:13" s="5" customFormat="1" ht="24.75" customHeight="1" x14ac:dyDescent="0.25">
      <c r="A26" s="38">
        <v>22</v>
      </c>
      <c r="B26" s="39" t="s">
        <v>9</v>
      </c>
      <c r="C26" s="40">
        <v>4562292</v>
      </c>
      <c r="D26" s="41">
        <v>129873</v>
      </c>
      <c r="E26" s="42">
        <v>4692165</v>
      </c>
      <c r="F26" s="43">
        <v>4531495</v>
      </c>
      <c r="G26" s="41">
        <v>59100</v>
      </c>
      <c r="H26" s="42">
        <v>4590595</v>
      </c>
      <c r="I26" s="44">
        <f t="shared" si="0"/>
        <v>99.3</v>
      </c>
      <c r="J26" s="45">
        <f t="shared" si="1"/>
        <v>45.5</v>
      </c>
      <c r="K26" s="46">
        <f t="shared" si="2"/>
        <v>97.8</v>
      </c>
      <c r="L26" s="47">
        <v>97.2</v>
      </c>
      <c r="M26" s="48">
        <v>97</v>
      </c>
    </row>
    <row r="27" spans="1:13" s="5" customFormat="1" ht="24.75" customHeight="1" x14ac:dyDescent="0.25">
      <c r="A27" s="38">
        <v>23</v>
      </c>
      <c r="B27" s="39" t="s">
        <v>43</v>
      </c>
      <c r="C27" s="40">
        <v>10547499</v>
      </c>
      <c r="D27" s="41">
        <v>252277</v>
      </c>
      <c r="E27" s="42">
        <v>10799776</v>
      </c>
      <c r="F27" s="43">
        <v>10504661</v>
      </c>
      <c r="G27" s="41">
        <v>82784</v>
      </c>
      <c r="H27" s="42">
        <v>10587445</v>
      </c>
      <c r="I27" s="44">
        <f t="shared" si="0"/>
        <v>99.6</v>
      </c>
      <c r="J27" s="45">
        <f t="shared" si="1"/>
        <v>32.799999999999997</v>
      </c>
      <c r="K27" s="46">
        <f t="shared" si="2"/>
        <v>98</v>
      </c>
      <c r="L27" s="47">
        <v>97.7</v>
      </c>
      <c r="M27" s="48">
        <v>97.6</v>
      </c>
    </row>
    <row r="28" spans="1:13" s="5" customFormat="1" ht="24.75" customHeight="1" x14ac:dyDescent="0.25">
      <c r="A28" s="38">
        <v>24</v>
      </c>
      <c r="B28" s="39" t="s">
        <v>44</v>
      </c>
      <c r="C28" s="40">
        <v>5922731</v>
      </c>
      <c r="D28" s="41">
        <v>167104</v>
      </c>
      <c r="E28" s="42">
        <v>6089835</v>
      </c>
      <c r="F28" s="43">
        <v>5888940</v>
      </c>
      <c r="G28" s="41">
        <v>47694</v>
      </c>
      <c r="H28" s="42">
        <v>5936634</v>
      </c>
      <c r="I28" s="44">
        <f t="shared" si="0"/>
        <v>99.4</v>
      </c>
      <c r="J28" s="45">
        <f t="shared" si="1"/>
        <v>28.5</v>
      </c>
      <c r="K28" s="46">
        <f t="shared" si="2"/>
        <v>97.5</v>
      </c>
      <c r="L28" s="47">
        <v>97.2</v>
      </c>
      <c r="M28" s="48">
        <v>96.4</v>
      </c>
    </row>
    <row r="29" spans="1:13" s="5" customFormat="1" ht="24.75" customHeight="1" x14ac:dyDescent="0.25">
      <c r="A29" s="38">
        <v>25</v>
      </c>
      <c r="B29" s="39" t="s">
        <v>45</v>
      </c>
      <c r="C29" s="40">
        <v>19823631</v>
      </c>
      <c r="D29" s="41">
        <v>3154775</v>
      </c>
      <c r="E29" s="42">
        <v>22978406</v>
      </c>
      <c r="F29" s="43">
        <v>19767169</v>
      </c>
      <c r="G29" s="41">
        <v>3011923</v>
      </c>
      <c r="H29" s="42">
        <v>22779092</v>
      </c>
      <c r="I29" s="44">
        <f t="shared" si="0"/>
        <v>99.7</v>
      </c>
      <c r="J29" s="45">
        <f t="shared" si="1"/>
        <v>95.5</v>
      </c>
      <c r="K29" s="46">
        <f t="shared" si="2"/>
        <v>99.1</v>
      </c>
      <c r="L29" s="47">
        <v>84.1</v>
      </c>
      <c r="M29" s="48">
        <v>98.7</v>
      </c>
    </row>
    <row r="30" spans="1:13" s="5" customFormat="1" ht="24.75" customHeight="1" x14ac:dyDescent="0.25">
      <c r="A30" s="38">
        <v>26</v>
      </c>
      <c r="B30" s="39" t="s">
        <v>10</v>
      </c>
      <c r="C30" s="40">
        <v>4080410</v>
      </c>
      <c r="D30" s="41">
        <v>206006</v>
      </c>
      <c r="E30" s="42">
        <v>4286416</v>
      </c>
      <c r="F30" s="43">
        <v>4029064</v>
      </c>
      <c r="G30" s="41">
        <v>64745</v>
      </c>
      <c r="H30" s="42">
        <v>4093809</v>
      </c>
      <c r="I30" s="44">
        <f t="shared" si="0"/>
        <v>98.7</v>
      </c>
      <c r="J30" s="45">
        <f t="shared" si="1"/>
        <v>31.4</v>
      </c>
      <c r="K30" s="46">
        <f t="shared" si="2"/>
        <v>95.5</v>
      </c>
      <c r="L30" s="47">
        <v>94</v>
      </c>
      <c r="M30" s="48">
        <v>93.5</v>
      </c>
    </row>
    <row r="31" spans="1:13" s="5" customFormat="1" ht="24.75" customHeight="1" x14ac:dyDescent="0.25">
      <c r="A31" s="38">
        <v>27</v>
      </c>
      <c r="B31" s="39" t="s">
        <v>11</v>
      </c>
      <c r="C31" s="40">
        <v>8094570</v>
      </c>
      <c r="D31" s="41">
        <v>135913</v>
      </c>
      <c r="E31" s="42">
        <v>8230483</v>
      </c>
      <c r="F31" s="43">
        <v>8075458</v>
      </c>
      <c r="G31" s="41">
        <v>36855</v>
      </c>
      <c r="H31" s="42">
        <v>8112313</v>
      </c>
      <c r="I31" s="44">
        <f t="shared" si="0"/>
        <v>99.8</v>
      </c>
      <c r="J31" s="45">
        <f t="shared" si="1"/>
        <v>27.1</v>
      </c>
      <c r="K31" s="46">
        <f t="shared" si="2"/>
        <v>98.6</v>
      </c>
      <c r="L31" s="47">
        <v>98.3</v>
      </c>
      <c r="M31" s="48">
        <v>98.1</v>
      </c>
    </row>
    <row r="32" spans="1:13" s="5" customFormat="1" ht="24.75" customHeight="1" x14ac:dyDescent="0.25">
      <c r="A32" s="38">
        <v>28</v>
      </c>
      <c r="B32" s="39" t="s">
        <v>46</v>
      </c>
      <c r="C32" s="40">
        <v>2765323</v>
      </c>
      <c r="D32" s="41">
        <v>445651</v>
      </c>
      <c r="E32" s="42">
        <v>3210974</v>
      </c>
      <c r="F32" s="43">
        <v>2699784</v>
      </c>
      <c r="G32" s="41">
        <v>66126</v>
      </c>
      <c r="H32" s="42">
        <v>2765910</v>
      </c>
      <c r="I32" s="44">
        <f t="shared" si="0"/>
        <v>97.6</v>
      </c>
      <c r="J32" s="45">
        <f t="shared" si="1"/>
        <v>14.8</v>
      </c>
      <c r="K32" s="46">
        <f t="shared" si="2"/>
        <v>86.1</v>
      </c>
      <c r="L32" s="47">
        <v>86</v>
      </c>
      <c r="M32" s="48">
        <v>84.5</v>
      </c>
    </row>
    <row r="33" spans="1:13" s="5" customFormat="1" ht="24.75" customHeight="1" x14ac:dyDescent="0.25">
      <c r="A33" s="38">
        <v>29</v>
      </c>
      <c r="B33" s="39" t="s">
        <v>47</v>
      </c>
      <c r="C33" s="49">
        <v>11650693</v>
      </c>
      <c r="D33" s="50">
        <v>227429</v>
      </c>
      <c r="E33" s="51">
        <v>11878122</v>
      </c>
      <c r="F33" s="52">
        <v>11582110</v>
      </c>
      <c r="G33" s="50">
        <v>64301</v>
      </c>
      <c r="H33" s="51">
        <v>11646411</v>
      </c>
      <c r="I33" s="44">
        <f t="shared" si="0"/>
        <v>99.4</v>
      </c>
      <c r="J33" s="45">
        <f t="shared" si="1"/>
        <v>28.3</v>
      </c>
      <c r="K33" s="46">
        <f t="shared" si="2"/>
        <v>98</v>
      </c>
      <c r="L33" s="47">
        <v>97.9</v>
      </c>
      <c r="M33" s="48">
        <v>97.6</v>
      </c>
    </row>
    <row r="34" spans="1:13" s="5" customFormat="1" ht="24.75" customHeight="1" x14ac:dyDescent="0.25">
      <c r="A34" s="38">
        <v>30</v>
      </c>
      <c r="B34" s="39" t="s">
        <v>48</v>
      </c>
      <c r="C34" s="40">
        <v>3765345</v>
      </c>
      <c r="D34" s="41">
        <v>387261</v>
      </c>
      <c r="E34" s="42">
        <v>4152606</v>
      </c>
      <c r="F34" s="43">
        <v>3713579</v>
      </c>
      <c r="G34" s="41">
        <v>62396</v>
      </c>
      <c r="H34" s="42">
        <v>3775975</v>
      </c>
      <c r="I34" s="44">
        <f t="shared" si="0"/>
        <v>98.6</v>
      </c>
      <c r="J34" s="45">
        <f t="shared" si="1"/>
        <v>16.100000000000001</v>
      </c>
      <c r="K34" s="46">
        <f t="shared" si="2"/>
        <v>90.9</v>
      </c>
      <c r="L34" s="47">
        <v>90.5</v>
      </c>
      <c r="M34" s="48">
        <v>91</v>
      </c>
    </row>
    <row r="35" spans="1:13" s="5" customFormat="1" ht="24.75" customHeight="1" x14ac:dyDescent="0.25">
      <c r="A35" s="38">
        <v>31</v>
      </c>
      <c r="B35" s="39" t="s">
        <v>49</v>
      </c>
      <c r="C35" s="40">
        <v>2497638</v>
      </c>
      <c r="D35" s="41">
        <v>213734</v>
      </c>
      <c r="E35" s="42">
        <v>2711372</v>
      </c>
      <c r="F35" s="43">
        <v>2471047</v>
      </c>
      <c r="G35" s="41">
        <v>94811</v>
      </c>
      <c r="H35" s="42">
        <v>2565858</v>
      </c>
      <c r="I35" s="44">
        <f t="shared" si="0"/>
        <v>98.9</v>
      </c>
      <c r="J35" s="45">
        <f t="shared" si="1"/>
        <v>44.4</v>
      </c>
      <c r="K35" s="46">
        <f t="shared" si="2"/>
        <v>94.6</v>
      </c>
      <c r="L35" s="47">
        <v>91.3</v>
      </c>
      <c r="M35" s="48">
        <v>92.3</v>
      </c>
    </row>
    <row r="36" spans="1:13" s="5" customFormat="1" ht="24.75" customHeight="1" x14ac:dyDescent="0.25">
      <c r="A36" s="38">
        <v>32</v>
      </c>
      <c r="B36" s="39" t="s">
        <v>23</v>
      </c>
      <c r="C36" s="40">
        <v>2012097</v>
      </c>
      <c r="D36" s="41">
        <v>223790</v>
      </c>
      <c r="E36" s="42">
        <v>2235887</v>
      </c>
      <c r="F36" s="43">
        <v>1971152</v>
      </c>
      <c r="G36" s="41">
        <v>35043</v>
      </c>
      <c r="H36" s="42">
        <v>2006195</v>
      </c>
      <c r="I36" s="44">
        <f t="shared" si="0"/>
        <v>98</v>
      </c>
      <c r="J36" s="45">
        <f t="shared" si="1"/>
        <v>15.7</v>
      </c>
      <c r="K36" s="46">
        <f t="shared" si="2"/>
        <v>89.7</v>
      </c>
      <c r="L36" s="47">
        <v>89.1</v>
      </c>
      <c r="M36" s="48">
        <v>88.7</v>
      </c>
    </row>
    <row r="37" spans="1:13" s="5" customFormat="1" ht="24.75" customHeight="1" x14ac:dyDescent="0.25">
      <c r="A37" s="38">
        <v>33</v>
      </c>
      <c r="B37" s="39" t="s">
        <v>50</v>
      </c>
      <c r="C37" s="40">
        <v>1639253</v>
      </c>
      <c r="D37" s="41">
        <v>177980</v>
      </c>
      <c r="E37" s="42">
        <v>1817233</v>
      </c>
      <c r="F37" s="43">
        <v>1603916</v>
      </c>
      <c r="G37" s="41">
        <v>29776</v>
      </c>
      <c r="H37" s="42">
        <v>1633692</v>
      </c>
      <c r="I37" s="44">
        <f t="shared" si="0"/>
        <v>97.8</v>
      </c>
      <c r="J37" s="45">
        <f t="shared" si="1"/>
        <v>16.7</v>
      </c>
      <c r="K37" s="46">
        <f t="shared" si="2"/>
        <v>89.9</v>
      </c>
      <c r="L37" s="47">
        <v>90</v>
      </c>
      <c r="M37" s="48">
        <v>89.5</v>
      </c>
    </row>
    <row r="38" spans="1:13" s="5" customFormat="1" ht="24.75" customHeight="1" x14ac:dyDescent="0.25">
      <c r="A38" s="38">
        <v>34</v>
      </c>
      <c r="B38" s="39" t="s">
        <v>51</v>
      </c>
      <c r="C38" s="40">
        <v>4042901</v>
      </c>
      <c r="D38" s="41">
        <v>270527</v>
      </c>
      <c r="E38" s="42">
        <v>4313428</v>
      </c>
      <c r="F38" s="43">
        <v>3997916</v>
      </c>
      <c r="G38" s="41">
        <v>86118</v>
      </c>
      <c r="H38" s="42">
        <v>4084034</v>
      </c>
      <c r="I38" s="44">
        <f t="shared" si="0"/>
        <v>98.9</v>
      </c>
      <c r="J38" s="45">
        <f t="shared" si="1"/>
        <v>31.8</v>
      </c>
      <c r="K38" s="46">
        <f t="shared" si="2"/>
        <v>94.7</v>
      </c>
      <c r="L38" s="47">
        <v>92.5</v>
      </c>
      <c r="M38" s="48">
        <v>91.3</v>
      </c>
    </row>
    <row r="39" spans="1:13" s="5" customFormat="1" ht="24.75" customHeight="1" x14ac:dyDescent="0.25">
      <c r="A39" s="38">
        <v>35</v>
      </c>
      <c r="B39" s="39" t="s">
        <v>52</v>
      </c>
      <c r="C39" s="40">
        <v>2565391</v>
      </c>
      <c r="D39" s="41">
        <v>261052</v>
      </c>
      <c r="E39" s="42">
        <v>2826443</v>
      </c>
      <c r="F39" s="43">
        <v>2509283</v>
      </c>
      <c r="G39" s="41">
        <v>66520</v>
      </c>
      <c r="H39" s="42">
        <v>2575803</v>
      </c>
      <c r="I39" s="44">
        <f t="shared" si="0"/>
        <v>97.8</v>
      </c>
      <c r="J39" s="45">
        <f t="shared" si="1"/>
        <v>25.5</v>
      </c>
      <c r="K39" s="46">
        <f t="shared" si="2"/>
        <v>91.1</v>
      </c>
      <c r="L39" s="47">
        <v>90.5</v>
      </c>
      <c r="M39" s="48">
        <v>90.3</v>
      </c>
    </row>
    <row r="40" spans="1:13" s="5" customFormat="1" ht="24.75" customHeight="1" x14ac:dyDescent="0.25">
      <c r="A40" s="38">
        <v>36</v>
      </c>
      <c r="B40" s="39" t="s">
        <v>24</v>
      </c>
      <c r="C40" s="40">
        <v>1765483</v>
      </c>
      <c r="D40" s="41">
        <v>169381</v>
      </c>
      <c r="E40" s="42">
        <v>1934864</v>
      </c>
      <c r="F40" s="43">
        <v>1728306</v>
      </c>
      <c r="G40" s="41">
        <v>37111</v>
      </c>
      <c r="H40" s="42">
        <v>1765417</v>
      </c>
      <c r="I40" s="44">
        <f t="shared" si="0"/>
        <v>97.9</v>
      </c>
      <c r="J40" s="45">
        <f t="shared" si="1"/>
        <v>21.9</v>
      </c>
      <c r="K40" s="46">
        <f t="shared" si="2"/>
        <v>91.2</v>
      </c>
      <c r="L40" s="47">
        <v>90.6</v>
      </c>
      <c r="M40" s="48">
        <v>89.1</v>
      </c>
    </row>
    <row r="41" spans="1:13" s="5" customFormat="1" ht="24.75" customHeight="1" x14ac:dyDescent="0.25">
      <c r="A41" s="38">
        <v>37</v>
      </c>
      <c r="B41" s="39" t="s">
        <v>67</v>
      </c>
      <c r="C41" s="40">
        <v>1948965</v>
      </c>
      <c r="D41" s="41">
        <v>242115</v>
      </c>
      <c r="E41" s="42">
        <v>2191080</v>
      </c>
      <c r="F41" s="43">
        <v>1902872</v>
      </c>
      <c r="G41" s="41">
        <v>39989</v>
      </c>
      <c r="H41" s="42">
        <v>1942861</v>
      </c>
      <c r="I41" s="44">
        <f t="shared" si="0"/>
        <v>97.6</v>
      </c>
      <c r="J41" s="45">
        <f t="shared" si="1"/>
        <v>16.5</v>
      </c>
      <c r="K41" s="46">
        <f t="shared" si="2"/>
        <v>88.7</v>
      </c>
      <c r="L41" s="47">
        <v>88.4</v>
      </c>
      <c r="M41" s="48">
        <v>88.4</v>
      </c>
    </row>
    <row r="42" spans="1:13" s="5" customFormat="1" ht="24.75" customHeight="1" x14ac:dyDescent="0.25">
      <c r="A42" s="38">
        <v>38</v>
      </c>
      <c r="B42" s="39" t="s">
        <v>12</v>
      </c>
      <c r="C42" s="40">
        <v>1369845</v>
      </c>
      <c r="D42" s="41">
        <v>44791</v>
      </c>
      <c r="E42" s="42">
        <v>1414636</v>
      </c>
      <c r="F42" s="43">
        <v>1358024</v>
      </c>
      <c r="G42" s="41">
        <v>16849</v>
      </c>
      <c r="H42" s="42">
        <v>1374873</v>
      </c>
      <c r="I42" s="44">
        <f t="shared" si="0"/>
        <v>99.1</v>
      </c>
      <c r="J42" s="45">
        <f t="shared" si="1"/>
        <v>37.6</v>
      </c>
      <c r="K42" s="46">
        <f t="shared" si="2"/>
        <v>97.2</v>
      </c>
      <c r="L42" s="47">
        <v>96.8</v>
      </c>
      <c r="M42" s="48">
        <v>96.4</v>
      </c>
    </row>
    <row r="43" spans="1:13" s="5" customFormat="1" ht="24.75" customHeight="1" x14ac:dyDescent="0.25">
      <c r="A43" s="38">
        <v>39</v>
      </c>
      <c r="B43" s="39" t="s">
        <v>53</v>
      </c>
      <c r="C43" s="40">
        <v>876072</v>
      </c>
      <c r="D43" s="41">
        <v>71618</v>
      </c>
      <c r="E43" s="42">
        <v>947690</v>
      </c>
      <c r="F43" s="43">
        <v>863861</v>
      </c>
      <c r="G43" s="41">
        <v>10240</v>
      </c>
      <c r="H43" s="42">
        <v>874101</v>
      </c>
      <c r="I43" s="44">
        <f t="shared" si="0"/>
        <v>98.6</v>
      </c>
      <c r="J43" s="45">
        <f t="shared" si="1"/>
        <v>14.3</v>
      </c>
      <c r="K43" s="46">
        <f t="shared" si="2"/>
        <v>92.2</v>
      </c>
      <c r="L43" s="47">
        <v>92.4</v>
      </c>
      <c r="M43" s="48">
        <v>92.3</v>
      </c>
    </row>
    <row r="44" spans="1:13" s="5" customFormat="1" ht="24.75" customHeight="1" x14ac:dyDescent="0.25">
      <c r="A44" s="38">
        <v>40</v>
      </c>
      <c r="B44" s="39" t="s">
        <v>54</v>
      </c>
      <c r="C44" s="40">
        <v>305306</v>
      </c>
      <c r="D44" s="41">
        <v>9042</v>
      </c>
      <c r="E44" s="42">
        <v>314348</v>
      </c>
      <c r="F44" s="43">
        <v>303871</v>
      </c>
      <c r="G44" s="41">
        <v>2515</v>
      </c>
      <c r="H44" s="42">
        <v>306386</v>
      </c>
      <c r="I44" s="44">
        <f t="shared" si="0"/>
        <v>99.5</v>
      </c>
      <c r="J44" s="45">
        <f t="shared" si="1"/>
        <v>27.8</v>
      </c>
      <c r="K44" s="46">
        <f t="shared" si="2"/>
        <v>97.5</v>
      </c>
      <c r="L44" s="47">
        <v>96.7</v>
      </c>
      <c r="M44" s="48">
        <v>95.3</v>
      </c>
    </row>
    <row r="45" spans="1:13" s="5" customFormat="1" ht="24.75" customHeight="1" x14ac:dyDescent="0.25">
      <c r="A45" s="38">
        <v>41</v>
      </c>
      <c r="B45" s="39" t="s">
        <v>55</v>
      </c>
      <c r="C45" s="40">
        <v>1072689</v>
      </c>
      <c r="D45" s="41">
        <v>95321</v>
      </c>
      <c r="E45" s="42">
        <v>1168010</v>
      </c>
      <c r="F45" s="43">
        <v>1041406</v>
      </c>
      <c r="G45" s="41">
        <v>9109</v>
      </c>
      <c r="H45" s="42">
        <v>1050515</v>
      </c>
      <c r="I45" s="44">
        <f t="shared" si="0"/>
        <v>97.1</v>
      </c>
      <c r="J45" s="45">
        <f t="shared" si="1"/>
        <v>9.6</v>
      </c>
      <c r="K45" s="46">
        <f t="shared" si="2"/>
        <v>89.9</v>
      </c>
      <c r="L45" s="47">
        <v>91</v>
      </c>
      <c r="M45" s="48">
        <v>89</v>
      </c>
    </row>
    <row r="46" spans="1:13" s="5" customFormat="1" ht="24.75" customHeight="1" x14ac:dyDescent="0.25">
      <c r="A46" s="38">
        <v>42</v>
      </c>
      <c r="B46" s="39" t="s">
        <v>56</v>
      </c>
      <c r="C46" s="40">
        <v>641750</v>
      </c>
      <c r="D46" s="41">
        <v>38563</v>
      </c>
      <c r="E46" s="42">
        <v>680313</v>
      </c>
      <c r="F46" s="43">
        <v>634860</v>
      </c>
      <c r="G46" s="41">
        <v>6944</v>
      </c>
      <c r="H46" s="42">
        <v>641804</v>
      </c>
      <c r="I46" s="44">
        <f t="shared" si="0"/>
        <v>98.9</v>
      </c>
      <c r="J46" s="45">
        <f t="shared" si="1"/>
        <v>18</v>
      </c>
      <c r="K46" s="46">
        <f t="shared" si="2"/>
        <v>94.3</v>
      </c>
      <c r="L46" s="47">
        <v>93.9</v>
      </c>
      <c r="M46" s="48">
        <v>93.7</v>
      </c>
    </row>
    <row r="47" spans="1:13" s="5" customFormat="1" ht="24.75" customHeight="1" x14ac:dyDescent="0.25">
      <c r="A47" s="38">
        <v>43</v>
      </c>
      <c r="B47" s="39" t="s">
        <v>13</v>
      </c>
      <c r="C47" s="40">
        <v>611842</v>
      </c>
      <c r="D47" s="41">
        <v>90067</v>
      </c>
      <c r="E47" s="42">
        <v>701909</v>
      </c>
      <c r="F47" s="43">
        <v>597086</v>
      </c>
      <c r="G47" s="41">
        <v>37239</v>
      </c>
      <c r="H47" s="42">
        <v>634325</v>
      </c>
      <c r="I47" s="44">
        <f t="shared" si="0"/>
        <v>97.6</v>
      </c>
      <c r="J47" s="45">
        <f t="shared" si="1"/>
        <v>41.3</v>
      </c>
      <c r="K47" s="46">
        <f t="shared" si="2"/>
        <v>90.4</v>
      </c>
      <c r="L47" s="47">
        <v>86.4</v>
      </c>
      <c r="M47" s="48">
        <v>88.8</v>
      </c>
    </row>
    <row r="48" spans="1:13" s="5" customFormat="1" ht="24.75" customHeight="1" x14ac:dyDescent="0.25">
      <c r="A48" s="38">
        <v>44</v>
      </c>
      <c r="B48" s="39" t="s">
        <v>57</v>
      </c>
      <c r="C48" s="40">
        <v>1964621</v>
      </c>
      <c r="D48" s="41">
        <v>106711</v>
      </c>
      <c r="E48" s="42">
        <v>2071332</v>
      </c>
      <c r="F48" s="43">
        <v>1950147</v>
      </c>
      <c r="G48" s="41">
        <v>63815</v>
      </c>
      <c r="H48" s="42">
        <v>2013962</v>
      </c>
      <c r="I48" s="44">
        <f t="shared" si="0"/>
        <v>99.3</v>
      </c>
      <c r="J48" s="45">
        <f t="shared" si="1"/>
        <v>59.8</v>
      </c>
      <c r="K48" s="46">
        <f t="shared" si="2"/>
        <v>97.2</v>
      </c>
      <c r="L48" s="47">
        <v>94.2</v>
      </c>
      <c r="M48" s="48">
        <v>96</v>
      </c>
    </row>
    <row r="49" spans="1:13" s="5" customFormat="1" ht="24.75" customHeight="1" x14ac:dyDescent="0.25">
      <c r="A49" s="38">
        <v>45</v>
      </c>
      <c r="B49" s="39" t="s">
        <v>25</v>
      </c>
      <c r="C49" s="40">
        <v>1166000</v>
      </c>
      <c r="D49" s="41">
        <v>165646</v>
      </c>
      <c r="E49" s="42">
        <v>1331646</v>
      </c>
      <c r="F49" s="43">
        <v>1142262</v>
      </c>
      <c r="G49" s="41">
        <v>12977</v>
      </c>
      <c r="H49" s="42">
        <v>1155239</v>
      </c>
      <c r="I49" s="44">
        <f t="shared" si="0"/>
        <v>98</v>
      </c>
      <c r="J49" s="45">
        <f t="shared" si="1"/>
        <v>7.8</v>
      </c>
      <c r="K49" s="46">
        <f t="shared" si="2"/>
        <v>86.8</v>
      </c>
      <c r="L49" s="47">
        <v>86.9</v>
      </c>
      <c r="M49" s="48">
        <v>87</v>
      </c>
    </row>
    <row r="50" spans="1:13" s="5" customFormat="1" ht="24.75" customHeight="1" x14ac:dyDescent="0.25">
      <c r="A50" s="38">
        <v>46</v>
      </c>
      <c r="B50" s="39" t="s">
        <v>58</v>
      </c>
      <c r="C50" s="40">
        <v>655575</v>
      </c>
      <c r="D50" s="41">
        <v>64128</v>
      </c>
      <c r="E50" s="42">
        <v>719703</v>
      </c>
      <c r="F50" s="43">
        <v>646217</v>
      </c>
      <c r="G50" s="41">
        <v>21329</v>
      </c>
      <c r="H50" s="42">
        <v>667546</v>
      </c>
      <c r="I50" s="44">
        <f t="shared" si="0"/>
        <v>98.6</v>
      </c>
      <c r="J50" s="45">
        <f t="shared" si="1"/>
        <v>33.299999999999997</v>
      </c>
      <c r="K50" s="46">
        <f t="shared" si="2"/>
        <v>92.8</v>
      </c>
      <c r="L50" s="47">
        <v>89</v>
      </c>
      <c r="M50" s="48">
        <v>89.5</v>
      </c>
    </row>
    <row r="51" spans="1:13" s="5" customFormat="1" ht="24.75" customHeight="1" x14ac:dyDescent="0.25">
      <c r="A51" s="38">
        <v>47</v>
      </c>
      <c r="B51" s="39" t="s">
        <v>59</v>
      </c>
      <c r="C51" s="40">
        <v>375446</v>
      </c>
      <c r="D51" s="41">
        <v>23186</v>
      </c>
      <c r="E51" s="42">
        <v>398632</v>
      </c>
      <c r="F51" s="43">
        <v>370251</v>
      </c>
      <c r="G51" s="41">
        <v>3345</v>
      </c>
      <c r="H51" s="42">
        <v>373596</v>
      </c>
      <c r="I51" s="44">
        <f t="shared" si="0"/>
        <v>98.6</v>
      </c>
      <c r="J51" s="45">
        <f t="shared" si="1"/>
        <v>14.4</v>
      </c>
      <c r="K51" s="46">
        <f t="shared" si="2"/>
        <v>93.7</v>
      </c>
      <c r="L51" s="47">
        <v>93.8</v>
      </c>
      <c r="M51" s="48">
        <v>92.6</v>
      </c>
    </row>
    <row r="52" spans="1:13" s="5" customFormat="1" ht="24.75" customHeight="1" x14ac:dyDescent="0.25">
      <c r="A52" s="38">
        <v>48</v>
      </c>
      <c r="B52" s="39" t="s">
        <v>60</v>
      </c>
      <c r="C52" s="40">
        <v>802363</v>
      </c>
      <c r="D52" s="41">
        <v>101502</v>
      </c>
      <c r="E52" s="42">
        <v>903865</v>
      </c>
      <c r="F52" s="43">
        <v>787734</v>
      </c>
      <c r="G52" s="41">
        <v>19584</v>
      </c>
      <c r="H52" s="42">
        <v>807318</v>
      </c>
      <c r="I52" s="44">
        <f t="shared" si="0"/>
        <v>98.2</v>
      </c>
      <c r="J52" s="45">
        <f t="shared" si="1"/>
        <v>19.3</v>
      </c>
      <c r="K52" s="46">
        <f t="shared" si="2"/>
        <v>89.3</v>
      </c>
      <c r="L52" s="47">
        <v>88.4</v>
      </c>
      <c r="M52" s="48">
        <v>89.9</v>
      </c>
    </row>
    <row r="53" spans="1:13" s="5" customFormat="1" ht="24.75" customHeight="1" x14ac:dyDescent="0.25">
      <c r="A53" s="38">
        <v>49</v>
      </c>
      <c r="B53" s="39" t="s">
        <v>61</v>
      </c>
      <c r="C53" s="40">
        <v>616999</v>
      </c>
      <c r="D53" s="41">
        <v>91424</v>
      </c>
      <c r="E53" s="42">
        <v>708423</v>
      </c>
      <c r="F53" s="43">
        <v>591953</v>
      </c>
      <c r="G53" s="41">
        <v>53748</v>
      </c>
      <c r="H53" s="42">
        <v>645701</v>
      </c>
      <c r="I53" s="44">
        <f t="shared" si="0"/>
        <v>95.9</v>
      </c>
      <c r="J53" s="45">
        <f t="shared" si="1"/>
        <v>58.8</v>
      </c>
      <c r="K53" s="46">
        <f t="shared" si="2"/>
        <v>91.1</v>
      </c>
      <c r="L53" s="47">
        <v>86.7</v>
      </c>
      <c r="M53" s="48">
        <v>92.3</v>
      </c>
    </row>
    <row r="54" spans="1:13" s="5" customFormat="1" ht="24.75" customHeight="1" x14ac:dyDescent="0.25">
      <c r="A54" s="38">
        <v>50</v>
      </c>
      <c r="B54" s="39" t="s">
        <v>62</v>
      </c>
      <c r="C54" s="40">
        <v>745723</v>
      </c>
      <c r="D54" s="41">
        <v>22123</v>
      </c>
      <c r="E54" s="42">
        <v>767846</v>
      </c>
      <c r="F54" s="43">
        <v>741525</v>
      </c>
      <c r="G54" s="41">
        <v>17318</v>
      </c>
      <c r="H54" s="42">
        <v>758843</v>
      </c>
      <c r="I54" s="44">
        <f t="shared" si="0"/>
        <v>99.4</v>
      </c>
      <c r="J54" s="45">
        <f t="shared" si="1"/>
        <v>78.3</v>
      </c>
      <c r="K54" s="46">
        <f t="shared" si="2"/>
        <v>98.8</v>
      </c>
      <c r="L54" s="47">
        <v>97.1</v>
      </c>
      <c r="M54" s="48">
        <v>98.3</v>
      </c>
    </row>
    <row r="55" spans="1:13" s="5" customFormat="1" ht="24.75" customHeight="1" x14ac:dyDescent="0.25">
      <c r="A55" s="38">
        <v>51</v>
      </c>
      <c r="B55" s="39" t="s">
        <v>63</v>
      </c>
      <c r="C55" s="40">
        <v>652850</v>
      </c>
      <c r="D55" s="41">
        <v>32104</v>
      </c>
      <c r="E55" s="42">
        <v>684954</v>
      </c>
      <c r="F55" s="43">
        <v>645666</v>
      </c>
      <c r="G55" s="41">
        <v>8375</v>
      </c>
      <c r="H55" s="42">
        <v>654041</v>
      </c>
      <c r="I55" s="44">
        <f t="shared" si="0"/>
        <v>98.9</v>
      </c>
      <c r="J55" s="45">
        <f t="shared" si="1"/>
        <v>26.1</v>
      </c>
      <c r="K55" s="46">
        <f t="shared" si="2"/>
        <v>95.5</v>
      </c>
      <c r="L55" s="47">
        <v>94.7</v>
      </c>
      <c r="M55" s="48">
        <v>95.8</v>
      </c>
    </row>
    <row r="56" spans="1:13" s="5" customFormat="1" ht="24.75" customHeight="1" x14ac:dyDescent="0.25">
      <c r="A56" s="38">
        <v>52</v>
      </c>
      <c r="B56" s="39" t="s">
        <v>14</v>
      </c>
      <c r="C56" s="40">
        <v>614918</v>
      </c>
      <c r="D56" s="41">
        <v>68560</v>
      </c>
      <c r="E56" s="42">
        <v>683478</v>
      </c>
      <c r="F56" s="43">
        <v>600842</v>
      </c>
      <c r="G56" s="41">
        <v>21036</v>
      </c>
      <c r="H56" s="42">
        <v>621878</v>
      </c>
      <c r="I56" s="44">
        <f t="shared" si="0"/>
        <v>97.7</v>
      </c>
      <c r="J56" s="45">
        <f t="shared" si="1"/>
        <v>30.7</v>
      </c>
      <c r="K56" s="46">
        <f t="shared" si="2"/>
        <v>91</v>
      </c>
      <c r="L56" s="47">
        <v>89.5</v>
      </c>
      <c r="M56" s="48">
        <v>91.9</v>
      </c>
    </row>
    <row r="57" spans="1:13" s="5" customFormat="1" ht="24.75" customHeight="1" x14ac:dyDescent="0.25">
      <c r="A57" s="38">
        <v>53</v>
      </c>
      <c r="B57" s="39" t="s">
        <v>64</v>
      </c>
      <c r="C57" s="40">
        <v>484990</v>
      </c>
      <c r="D57" s="41">
        <v>61094</v>
      </c>
      <c r="E57" s="42">
        <v>546084</v>
      </c>
      <c r="F57" s="43">
        <v>474210</v>
      </c>
      <c r="G57" s="41">
        <v>11782</v>
      </c>
      <c r="H57" s="42">
        <v>485992</v>
      </c>
      <c r="I57" s="44">
        <f t="shared" si="0"/>
        <v>97.8</v>
      </c>
      <c r="J57" s="45">
        <f t="shared" si="1"/>
        <v>19.3</v>
      </c>
      <c r="K57" s="46">
        <f t="shared" si="2"/>
        <v>89</v>
      </c>
      <c r="L57" s="47">
        <v>87.6</v>
      </c>
      <c r="M57" s="48">
        <v>87.2</v>
      </c>
    </row>
    <row r="58" spans="1:13" s="5" customFormat="1" ht="24.75" customHeight="1" thickBot="1" x14ac:dyDescent="0.3">
      <c r="A58" s="38">
        <v>54</v>
      </c>
      <c r="B58" s="53" t="s">
        <v>65</v>
      </c>
      <c r="C58" s="28">
        <v>315661</v>
      </c>
      <c r="D58" s="28">
        <v>18210</v>
      </c>
      <c r="E58" s="29">
        <v>333871</v>
      </c>
      <c r="F58" s="54">
        <v>311597</v>
      </c>
      <c r="G58" s="28">
        <v>8723</v>
      </c>
      <c r="H58" s="29">
        <v>320320</v>
      </c>
      <c r="I58" s="55">
        <f t="shared" si="0"/>
        <v>98.7</v>
      </c>
      <c r="J58" s="56">
        <f t="shared" si="1"/>
        <v>47.9</v>
      </c>
      <c r="K58" s="57">
        <f t="shared" si="2"/>
        <v>95.9</v>
      </c>
      <c r="L58" s="47">
        <v>94.5</v>
      </c>
      <c r="M58" s="48">
        <v>95.6</v>
      </c>
    </row>
    <row r="59" spans="1:13" s="5" customFormat="1" ht="24.75" customHeight="1" thickTop="1" x14ac:dyDescent="0.25">
      <c r="A59" s="58"/>
      <c r="B59" s="59" t="s">
        <v>15</v>
      </c>
      <c r="C59" s="60">
        <f t="shared" ref="C59:H59" si="3">SUM(C5:C41)</f>
        <v>406463698</v>
      </c>
      <c r="D59" s="61">
        <f t="shared" si="3"/>
        <v>16187476</v>
      </c>
      <c r="E59" s="62">
        <f t="shared" si="3"/>
        <v>422651174</v>
      </c>
      <c r="F59" s="60">
        <f t="shared" si="3"/>
        <v>403677728</v>
      </c>
      <c r="G59" s="61">
        <f t="shared" si="3"/>
        <v>8405695</v>
      </c>
      <c r="H59" s="63">
        <f t="shared" si="3"/>
        <v>412083423</v>
      </c>
      <c r="I59" s="64">
        <f t="shared" si="0"/>
        <v>99.3</v>
      </c>
      <c r="J59" s="65">
        <f t="shared" si="1"/>
        <v>51.9</v>
      </c>
      <c r="K59" s="66">
        <f t="shared" si="2"/>
        <v>97.5</v>
      </c>
      <c r="L59" s="36">
        <v>96</v>
      </c>
      <c r="M59" s="37">
        <v>96.9</v>
      </c>
    </row>
    <row r="60" spans="1:13" s="5" customFormat="1" ht="24.75" customHeight="1" x14ac:dyDescent="0.25">
      <c r="A60" s="67"/>
      <c r="B60" s="68" t="s">
        <v>16</v>
      </c>
      <c r="C60" s="69">
        <f t="shared" ref="C60:H60" si="4">SUM(C42:C58)</f>
        <v>13272650</v>
      </c>
      <c r="D60" s="70">
        <f t="shared" si="4"/>
        <v>1104090</v>
      </c>
      <c r="E60" s="71">
        <f t="shared" si="4"/>
        <v>14376740</v>
      </c>
      <c r="F60" s="69">
        <f t="shared" si="4"/>
        <v>13061512</v>
      </c>
      <c r="G60" s="70">
        <f t="shared" si="4"/>
        <v>324928</v>
      </c>
      <c r="H60" s="72">
        <f t="shared" si="4"/>
        <v>13386440</v>
      </c>
      <c r="I60" s="44">
        <f t="shared" si="0"/>
        <v>98.4</v>
      </c>
      <c r="J60" s="45">
        <f t="shared" si="1"/>
        <v>29.4</v>
      </c>
      <c r="K60" s="46">
        <f t="shared" si="2"/>
        <v>93.1</v>
      </c>
      <c r="L60" s="47">
        <v>91.7</v>
      </c>
      <c r="M60" s="48">
        <v>92.4</v>
      </c>
    </row>
    <row r="61" spans="1:13" s="5" customFormat="1" ht="24.75" customHeight="1" x14ac:dyDescent="0.25">
      <c r="A61" s="73"/>
      <c r="B61" s="74" t="s">
        <v>17</v>
      </c>
      <c r="C61" s="69">
        <f t="shared" ref="C61:H61" si="5">C59+C60</f>
        <v>419736348</v>
      </c>
      <c r="D61" s="70">
        <f t="shared" si="5"/>
        <v>17291566</v>
      </c>
      <c r="E61" s="71">
        <f t="shared" si="5"/>
        <v>437027914</v>
      </c>
      <c r="F61" s="69">
        <f t="shared" si="5"/>
        <v>416739240</v>
      </c>
      <c r="G61" s="70">
        <f t="shared" si="5"/>
        <v>8730623</v>
      </c>
      <c r="H61" s="72">
        <f t="shared" si="5"/>
        <v>425469863</v>
      </c>
      <c r="I61" s="44">
        <f t="shared" si="0"/>
        <v>99.3</v>
      </c>
      <c r="J61" s="45">
        <f t="shared" si="1"/>
        <v>50.5</v>
      </c>
      <c r="K61" s="46">
        <f t="shared" si="2"/>
        <v>97.4</v>
      </c>
      <c r="L61" s="47">
        <v>95.8</v>
      </c>
      <c r="M61" s="48">
        <v>96.7</v>
      </c>
    </row>
    <row r="62" spans="1:13" s="5" customFormat="1" ht="20.25" customHeight="1" x14ac:dyDescent="0.2">
      <c r="A62" s="75"/>
      <c r="B62" s="76"/>
      <c r="C62" s="77"/>
      <c r="D62" s="77"/>
      <c r="E62" s="77"/>
      <c r="F62" s="77"/>
      <c r="G62" s="77"/>
      <c r="H62" s="77"/>
      <c r="I62" s="78"/>
      <c r="J62" s="78"/>
      <c r="K62" s="78"/>
      <c r="L62" s="78"/>
      <c r="M62" s="78"/>
    </row>
    <row r="63" spans="1:13" s="8" customFormat="1" x14ac:dyDescent="0.3">
      <c r="D63" s="10"/>
      <c r="E63" s="10"/>
      <c r="H63" s="9"/>
      <c r="I63" s="9"/>
      <c r="J63" s="9"/>
      <c r="K63" s="9"/>
    </row>
    <row r="64" spans="1:13" s="8" customFormat="1" x14ac:dyDescent="0.3">
      <c r="H64" s="9"/>
      <c r="I64" s="9"/>
      <c r="J64" s="9"/>
      <c r="K64" s="9"/>
    </row>
    <row r="65" spans="8:11" s="8" customFormat="1" x14ac:dyDescent="0.3">
      <c r="H65" s="9"/>
      <c r="I65" s="9"/>
      <c r="J65" s="9"/>
      <c r="K65" s="9"/>
    </row>
    <row r="66" spans="8:11" s="8" customFormat="1" x14ac:dyDescent="0.3"/>
    <row r="67" spans="8:11" s="8" customFormat="1" x14ac:dyDescent="0.3"/>
    <row r="68" spans="8:11" s="8" customFormat="1" x14ac:dyDescent="0.3"/>
    <row r="69" spans="8:11" s="8" customFormat="1" x14ac:dyDescent="0.3"/>
    <row r="70" spans="8:11" s="8" customFormat="1" x14ac:dyDescent="0.3"/>
    <row r="71" spans="8:11" s="8" customFormat="1" x14ac:dyDescent="0.3"/>
    <row r="72" spans="8:11" s="8" customFormat="1" x14ac:dyDescent="0.3"/>
    <row r="73" spans="8:11" s="8" customFormat="1" x14ac:dyDescent="0.3"/>
    <row r="74" spans="8:11" s="8" customFormat="1" x14ac:dyDescent="0.3"/>
    <row r="75" spans="8:11" s="8" customFormat="1" x14ac:dyDescent="0.3"/>
    <row r="76" spans="8:11" s="8" customFormat="1" x14ac:dyDescent="0.3"/>
    <row r="77" spans="8:11" s="8" customFormat="1" x14ac:dyDescent="0.3"/>
    <row r="78" spans="8:11" s="8" customFormat="1" x14ac:dyDescent="0.3"/>
    <row r="79" spans="8:11" s="8" customFormat="1" x14ac:dyDescent="0.3"/>
    <row r="80" spans="8:11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48EA-1AC6-4251-B564-C2AB19C56FC0}">
  <sheetPr>
    <tabColor indexed="13"/>
    <pageSetUpPr autoPageBreaks="0"/>
  </sheetPr>
  <dimension ref="A1:P157"/>
  <sheetViews>
    <sheetView showOutlineSymbols="0" view="pageBreakPreview" topLeftCell="A49" zoomScale="70" zoomScaleNormal="75" zoomScaleSheetLayoutView="70" workbookViewId="0">
      <selection activeCell="H74" sqref="H74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3" width="9.46875" style="9" bestFit="1" customWidth="1"/>
    <col min="4" max="4" width="8.64453125" style="9" customWidth="1"/>
    <col min="5" max="5" width="9.46875" style="9" bestFit="1" customWidth="1"/>
    <col min="6" max="6" width="8.9375" style="9" customWidth="1"/>
    <col min="7" max="7" width="8.64453125" style="9" customWidth="1"/>
    <col min="8" max="8" width="9.46875" style="9" bestFit="1" customWidth="1"/>
    <col min="9" max="13" width="5.64453125" style="9" customWidth="1"/>
    <col min="14" max="16384" width="10.703125" style="9"/>
  </cols>
  <sheetData>
    <row r="1" spans="1:13" s="2" customFormat="1" ht="23.25" customHeight="1" x14ac:dyDescent="0.25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 x14ac:dyDescent="0.25">
      <c r="A2" s="85" t="s">
        <v>73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72</v>
      </c>
      <c r="L2" s="83"/>
      <c r="M2" s="83"/>
    </row>
    <row r="3" spans="1:13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</row>
    <row r="4" spans="1:13" s="5" customFormat="1" ht="24.75" customHeight="1" thickBot="1" x14ac:dyDescent="0.25">
      <c r="A4" s="15"/>
      <c r="B4" s="16"/>
      <c r="C4" s="120" t="s">
        <v>1</v>
      </c>
      <c r="D4" s="119" t="s">
        <v>2</v>
      </c>
      <c r="E4" s="118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</row>
    <row r="5" spans="1:13" s="5" customFormat="1" ht="24.75" customHeight="1" thickTop="1" x14ac:dyDescent="0.25">
      <c r="A5" s="26">
        <v>1</v>
      </c>
      <c r="B5" s="27" t="s">
        <v>26</v>
      </c>
      <c r="C5" s="104">
        <v>67473956</v>
      </c>
      <c r="D5" s="117">
        <v>1462841</v>
      </c>
      <c r="E5" s="104">
        <v>68936797</v>
      </c>
      <c r="F5" s="116">
        <v>67090146</v>
      </c>
      <c r="G5" s="115">
        <v>792398</v>
      </c>
      <c r="H5" s="104">
        <v>67882544</v>
      </c>
      <c r="I5" s="101">
        <f>IF(C5=0,"－",ROUND(+F5/C5*100,1))</f>
        <v>99.4</v>
      </c>
      <c r="J5" s="100">
        <f>IF(D5=0,"－",ROUND(+G5/D5*100,1))</f>
        <v>54.2</v>
      </c>
      <c r="K5" s="114">
        <f>IF(E5=0,"－",ROUND(+H5/E5*100,1))</f>
        <v>98.5</v>
      </c>
      <c r="L5" s="37">
        <v>97.8</v>
      </c>
      <c r="M5" s="37">
        <v>98.4</v>
      </c>
    </row>
    <row r="6" spans="1:13" s="5" customFormat="1" ht="24.75" customHeight="1" x14ac:dyDescent="0.25">
      <c r="A6" s="38">
        <v>2</v>
      </c>
      <c r="B6" s="39" t="s">
        <v>27</v>
      </c>
      <c r="C6" s="113">
        <v>3386487</v>
      </c>
      <c r="D6" s="112">
        <v>287057</v>
      </c>
      <c r="E6" s="111">
        <v>3673544</v>
      </c>
      <c r="F6" s="110">
        <v>3317938</v>
      </c>
      <c r="G6" s="109">
        <v>77426</v>
      </c>
      <c r="H6" s="108">
        <v>3395364</v>
      </c>
      <c r="I6" s="97">
        <f>IF(C6=0,"－",ROUND(+F6/C6*100,1))</f>
        <v>98</v>
      </c>
      <c r="J6" s="96">
        <f>IF(D6=0,"－",ROUND(+G6/D6*100,1))</f>
        <v>27</v>
      </c>
      <c r="K6" s="103">
        <f>IF(E6=0,"－",ROUND(+H6/E6*100,1))</f>
        <v>92.4</v>
      </c>
      <c r="L6" s="48">
        <v>91.4</v>
      </c>
      <c r="M6" s="48">
        <v>91.2</v>
      </c>
    </row>
    <row r="7" spans="1:13" s="5" customFormat="1" ht="24.75" customHeight="1" x14ac:dyDescent="0.25">
      <c r="A7" s="38">
        <v>3</v>
      </c>
      <c r="B7" s="39" t="s">
        <v>28</v>
      </c>
      <c r="C7" s="113">
        <v>30463954</v>
      </c>
      <c r="D7" s="112">
        <v>195336</v>
      </c>
      <c r="E7" s="111">
        <v>30659290</v>
      </c>
      <c r="F7" s="110">
        <v>30351227</v>
      </c>
      <c r="G7" s="109">
        <v>166451</v>
      </c>
      <c r="H7" s="108">
        <v>30517678</v>
      </c>
      <c r="I7" s="97">
        <f>IF(C7=0,"－",ROUND(+F7/C7*100,1))</f>
        <v>99.6</v>
      </c>
      <c r="J7" s="96">
        <f>IF(D7=0,"－",ROUND(+G7/D7*100,1))</f>
        <v>85.2</v>
      </c>
      <c r="K7" s="103">
        <f>IF(E7=0,"－",ROUND(+H7/E7*100,1))</f>
        <v>99.5</v>
      </c>
      <c r="L7" s="48">
        <v>99.3</v>
      </c>
      <c r="M7" s="48">
        <v>99.4</v>
      </c>
    </row>
    <row r="8" spans="1:13" s="5" customFormat="1" ht="24.75" customHeight="1" x14ac:dyDescent="0.25">
      <c r="A8" s="38">
        <v>4</v>
      </c>
      <c r="B8" s="39" t="s">
        <v>29</v>
      </c>
      <c r="C8" s="113">
        <v>36793437</v>
      </c>
      <c r="D8" s="112">
        <v>635102</v>
      </c>
      <c r="E8" s="111">
        <v>37428539</v>
      </c>
      <c r="F8" s="110">
        <v>36611251</v>
      </c>
      <c r="G8" s="109">
        <v>314242</v>
      </c>
      <c r="H8" s="108">
        <v>36925493</v>
      </c>
      <c r="I8" s="97">
        <f>IF(C8=0,"－",ROUND(+F8/C8*100,1))</f>
        <v>99.5</v>
      </c>
      <c r="J8" s="96">
        <f>IF(D8=0,"－",ROUND(+G8/D8*100,1))</f>
        <v>49.5</v>
      </c>
      <c r="K8" s="103">
        <f>IF(E8=0,"－",ROUND(+H8/E8*100,1))</f>
        <v>98.7</v>
      </c>
      <c r="L8" s="48">
        <v>98.2</v>
      </c>
      <c r="M8" s="48">
        <v>97.9</v>
      </c>
    </row>
    <row r="9" spans="1:13" s="5" customFormat="1" ht="24.75" customHeight="1" x14ac:dyDescent="0.25">
      <c r="A9" s="38">
        <v>5</v>
      </c>
      <c r="B9" s="39" t="s">
        <v>30</v>
      </c>
      <c r="C9" s="113">
        <v>2327809</v>
      </c>
      <c r="D9" s="112">
        <v>140818</v>
      </c>
      <c r="E9" s="111">
        <v>2468627</v>
      </c>
      <c r="F9" s="110">
        <v>2291728</v>
      </c>
      <c r="G9" s="109">
        <v>36667</v>
      </c>
      <c r="H9" s="108">
        <v>2328395</v>
      </c>
      <c r="I9" s="97">
        <f>IF(C9=0,"－",ROUND(+F9/C9*100,1))</f>
        <v>98.5</v>
      </c>
      <c r="J9" s="96">
        <f>IF(D9=0,"－",ROUND(+G9/D9*100,1))</f>
        <v>26</v>
      </c>
      <c r="K9" s="103">
        <f>IF(E9=0,"－",ROUND(+H9/E9*100,1))</f>
        <v>94.3</v>
      </c>
      <c r="L9" s="48">
        <v>93.9</v>
      </c>
      <c r="M9" s="48">
        <v>93.7</v>
      </c>
    </row>
    <row r="10" spans="1:13" s="5" customFormat="1" ht="24.75" customHeight="1" x14ac:dyDescent="0.25">
      <c r="A10" s="38">
        <v>6</v>
      </c>
      <c r="B10" s="39" t="s">
        <v>5</v>
      </c>
      <c r="C10" s="113">
        <v>7937687</v>
      </c>
      <c r="D10" s="112">
        <v>491695</v>
      </c>
      <c r="E10" s="111">
        <v>8429382</v>
      </c>
      <c r="F10" s="110">
        <v>7831379</v>
      </c>
      <c r="G10" s="109">
        <v>155300</v>
      </c>
      <c r="H10" s="108">
        <v>7986679</v>
      </c>
      <c r="I10" s="97">
        <f>IF(C10=0,"－",ROUND(+F10/C10*100,1))</f>
        <v>98.7</v>
      </c>
      <c r="J10" s="96">
        <f>IF(D10=0,"－",ROUND(+G10/D10*100,1))</f>
        <v>31.6</v>
      </c>
      <c r="K10" s="103">
        <f>IF(E10=0,"－",ROUND(+H10/E10*100,1))</f>
        <v>94.7</v>
      </c>
      <c r="L10" s="48">
        <v>94</v>
      </c>
      <c r="M10" s="48">
        <v>92.9</v>
      </c>
    </row>
    <row r="11" spans="1:13" s="5" customFormat="1" ht="24.75" customHeight="1" x14ac:dyDescent="0.25">
      <c r="A11" s="38">
        <v>7</v>
      </c>
      <c r="B11" s="39" t="s">
        <v>31</v>
      </c>
      <c r="C11" s="113">
        <v>24421343</v>
      </c>
      <c r="D11" s="112">
        <v>536024</v>
      </c>
      <c r="E11" s="111">
        <v>24957367</v>
      </c>
      <c r="F11" s="110">
        <v>24278044</v>
      </c>
      <c r="G11" s="109">
        <v>208930</v>
      </c>
      <c r="H11" s="108">
        <v>24486974</v>
      </c>
      <c r="I11" s="97">
        <f>IF(C11=0,"－",ROUND(+F11/C11*100,1))</f>
        <v>99.4</v>
      </c>
      <c r="J11" s="96">
        <f>IF(D11=0,"－",ROUND(+G11/D11*100,1))</f>
        <v>39</v>
      </c>
      <c r="K11" s="103">
        <f>IF(E11=0,"－",ROUND(+H11/E11*100,1))</f>
        <v>98.1</v>
      </c>
      <c r="L11" s="48">
        <v>97.8</v>
      </c>
      <c r="M11" s="48">
        <v>97.8</v>
      </c>
    </row>
    <row r="12" spans="1:13" s="5" customFormat="1" ht="24.75" customHeight="1" x14ac:dyDescent="0.25">
      <c r="A12" s="38">
        <v>8</v>
      </c>
      <c r="B12" s="39" t="s">
        <v>32</v>
      </c>
      <c r="C12" s="113">
        <v>10275418</v>
      </c>
      <c r="D12" s="112">
        <v>145177</v>
      </c>
      <c r="E12" s="111">
        <v>10420595</v>
      </c>
      <c r="F12" s="110">
        <v>10243245</v>
      </c>
      <c r="G12" s="109">
        <v>65040</v>
      </c>
      <c r="H12" s="108">
        <v>10308285</v>
      </c>
      <c r="I12" s="97">
        <f>IF(C12=0,"－",ROUND(+F12/C12*100,1))</f>
        <v>99.7</v>
      </c>
      <c r="J12" s="96">
        <f>IF(D12=0,"－",ROUND(+G12/D12*100,1))</f>
        <v>44.8</v>
      </c>
      <c r="K12" s="103">
        <f>IF(E12=0,"－",ROUND(+H12/E12*100,1))</f>
        <v>98.9</v>
      </c>
      <c r="L12" s="48">
        <v>98.4</v>
      </c>
      <c r="M12" s="48">
        <v>97.8</v>
      </c>
    </row>
    <row r="13" spans="1:13" s="5" customFormat="1" ht="24.75" customHeight="1" x14ac:dyDescent="0.25">
      <c r="A13" s="38">
        <v>9</v>
      </c>
      <c r="B13" s="39" t="s">
        <v>33</v>
      </c>
      <c r="C13" s="113">
        <v>5865860</v>
      </c>
      <c r="D13" s="112">
        <v>893752</v>
      </c>
      <c r="E13" s="111">
        <v>6759612</v>
      </c>
      <c r="F13" s="110">
        <v>5807467</v>
      </c>
      <c r="G13" s="109">
        <v>693689</v>
      </c>
      <c r="H13" s="108">
        <v>6501156</v>
      </c>
      <c r="I13" s="97">
        <f>IF(C13=0,"－",ROUND(+F13/C13*100,1))</f>
        <v>99</v>
      </c>
      <c r="J13" s="96">
        <f>IF(D13=0,"－",ROUND(+G13/D13*100,1))</f>
        <v>77.599999999999994</v>
      </c>
      <c r="K13" s="103">
        <f>IF(E13=0,"－",ROUND(+H13/E13*100,1))</f>
        <v>96.2</v>
      </c>
      <c r="L13" s="48">
        <v>86</v>
      </c>
      <c r="M13" s="48">
        <v>94.8</v>
      </c>
    </row>
    <row r="14" spans="1:13" s="5" customFormat="1" ht="24.75" customHeight="1" x14ac:dyDescent="0.25">
      <c r="A14" s="38">
        <v>10</v>
      </c>
      <c r="B14" s="39" t="s">
        <v>34</v>
      </c>
      <c r="C14" s="113">
        <v>20566661</v>
      </c>
      <c r="D14" s="112">
        <v>985489</v>
      </c>
      <c r="E14" s="111">
        <v>21552150</v>
      </c>
      <c r="F14" s="110">
        <v>20493598</v>
      </c>
      <c r="G14" s="109">
        <v>740842</v>
      </c>
      <c r="H14" s="108">
        <v>21234440</v>
      </c>
      <c r="I14" s="97">
        <f>IF(C14=0,"－",ROUND(+F14/C14*100,1))</f>
        <v>99.6</v>
      </c>
      <c r="J14" s="96">
        <f>IF(D14=0,"－",ROUND(+G14/D14*100,1))</f>
        <v>75.2</v>
      </c>
      <c r="K14" s="103">
        <f>IF(E14=0,"－",ROUND(+H14/E14*100,1))</f>
        <v>98.5</v>
      </c>
      <c r="L14" s="48">
        <v>95.2</v>
      </c>
      <c r="M14" s="48">
        <v>97.9</v>
      </c>
    </row>
    <row r="15" spans="1:13" s="5" customFormat="1" ht="24.75" customHeight="1" x14ac:dyDescent="0.25">
      <c r="A15" s="38">
        <v>11</v>
      </c>
      <c r="B15" s="39" t="s">
        <v>35</v>
      </c>
      <c r="C15" s="113">
        <v>9107556</v>
      </c>
      <c r="D15" s="112">
        <v>529637</v>
      </c>
      <c r="E15" s="111">
        <v>9637193</v>
      </c>
      <c r="F15" s="110">
        <v>9005559</v>
      </c>
      <c r="G15" s="109">
        <v>125571</v>
      </c>
      <c r="H15" s="108">
        <v>9131130</v>
      </c>
      <c r="I15" s="97">
        <f>IF(C15=0,"－",ROUND(+F15/C15*100,1))</f>
        <v>98.9</v>
      </c>
      <c r="J15" s="96">
        <f>IF(D15=0,"－",ROUND(+G15/D15*100,1))</f>
        <v>23.7</v>
      </c>
      <c r="K15" s="103">
        <f>IF(E15=0,"－",ROUND(+H15/E15*100,1))</f>
        <v>94.7</v>
      </c>
      <c r="L15" s="48">
        <v>94.4</v>
      </c>
      <c r="M15" s="48">
        <v>93.9</v>
      </c>
    </row>
    <row r="16" spans="1:13" s="5" customFormat="1" ht="24.75" customHeight="1" x14ac:dyDescent="0.25">
      <c r="A16" s="38">
        <v>12</v>
      </c>
      <c r="B16" s="39" t="s">
        <v>36</v>
      </c>
      <c r="C16" s="113">
        <v>3048497</v>
      </c>
      <c r="D16" s="112">
        <v>268315</v>
      </c>
      <c r="E16" s="111">
        <v>3316812</v>
      </c>
      <c r="F16" s="110">
        <v>2983804</v>
      </c>
      <c r="G16" s="109">
        <v>69844</v>
      </c>
      <c r="H16" s="108">
        <v>3053648</v>
      </c>
      <c r="I16" s="97">
        <f>IF(C16=0,"－",ROUND(+F16/C16*100,1))</f>
        <v>97.9</v>
      </c>
      <c r="J16" s="96">
        <f>IF(D16=0,"－",ROUND(+G16/D16*100,1))</f>
        <v>26</v>
      </c>
      <c r="K16" s="103">
        <f>IF(E16=0,"－",ROUND(+H16/E16*100,1))</f>
        <v>92.1</v>
      </c>
      <c r="L16" s="48">
        <v>91.3</v>
      </c>
      <c r="M16" s="48">
        <v>90.6</v>
      </c>
    </row>
    <row r="17" spans="1:13" s="5" customFormat="1" ht="24.75" customHeight="1" x14ac:dyDescent="0.25">
      <c r="A17" s="38">
        <v>13</v>
      </c>
      <c r="B17" s="39" t="s">
        <v>37</v>
      </c>
      <c r="C17" s="113">
        <v>3049745</v>
      </c>
      <c r="D17" s="112">
        <v>232759</v>
      </c>
      <c r="E17" s="111">
        <v>3282504</v>
      </c>
      <c r="F17" s="110">
        <v>2998028</v>
      </c>
      <c r="G17" s="109">
        <v>54187</v>
      </c>
      <c r="H17" s="108">
        <v>3052215</v>
      </c>
      <c r="I17" s="97">
        <f>IF(C17=0,"－",ROUND(+F17/C17*100,1))</f>
        <v>98.3</v>
      </c>
      <c r="J17" s="96">
        <f>IF(D17=0,"－",ROUND(+G17/D17*100,1))</f>
        <v>23.3</v>
      </c>
      <c r="K17" s="103">
        <f>IF(E17=0,"－",ROUND(+H17/E17*100,1))</f>
        <v>93</v>
      </c>
      <c r="L17" s="48">
        <v>92.3</v>
      </c>
      <c r="M17" s="48">
        <v>91</v>
      </c>
    </row>
    <row r="18" spans="1:13" s="5" customFormat="1" ht="24.75" customHeight="1" x14ac:dyDescent="0.25">
      <c r="A18" s="38">
        <v>14</v>
      </c>
      <c r="B18" s="39" t="s">
        <v>6</v>
      </c>
      <c r="C18" s="113">
        <v>10947698</v>
      </c>
      <c r="D18" s="112">
        <v>279490</v>
      </c>
      <c r="E18" s="111">
        <v>11227188</v>
      </c>
      <c r="F18" s="110">
        <v>10888945</v>
      </c>
      <c r="G18" s="109">
        <v>99799</v>
      </c>
      <c r="H18" s="108">
        <v>10988744</v>
      </c>
      <c r="I18" s="97">
        <f>IF(C18=0,"－",ROUND(+F18/C18*100,1))</f>
        <v>99.5</v>
      </c>
      <c r="J18" s="96">
        <f>IF(D18=0,"－",ROUND(+G18/D18*100,1))</f>
        <v>35.700000000000003</v>
      </c>
      <c r="K18" s="103">
        <f>IF(E18=0,"－",ROUND(+H18/E18*100,1))</f>
        <v>97.9</v>
      </c>
      <c r="L18" s="48">
        <v>97.3</v>
      </c>
      <c r="M18" s="48">
        <v>97.4</v>
      </c>
    </row>
    <row r="19" spans="1:13" s="5" customFormat="1" ht="24.75" customHeight="1" x14ac:dyDescent="0.25">
      <c r="A19" s="38">
        <v>15</v>
      </c>
      <c r="B19" s="39" t="s">
        <v>38</v>
      </c>
      <c r="C19" s="113">
        <v>25432353</v>
      </c>
      <c r="D19" s="112">
        <v>678334</v>
      </c>
      <c r="E19" s="111">
        <v>26110687</v>
      </c>
      <c r="F19" s="110">
        <v>25246060</v>
      </c>
      <c r="G19" s="109">
        <v>318763</v>
      </c>
      <c r="H19" s="108">
        <v>25564823</v>
      </c>
      <c r="I19" s="97">
        <f>IF(C19=0,"－",ROUND(+F19/C19*100,1))</f>
        <v>99.3</v>
      </c>
      <c r="J19" s="96">
        <f>IF(D19=0,"－",ROUND(+G19/D19*100,1))</f>
        <v>47</v>
      </c>
      <c r="K19" s="103">
        <f>IF(E19=0,"－",ROUND(+H19/E19*100,1))</f>
        <v>97.9</v>
      </c>
      <c r="L19" s="48">
        <v>97.4</v>
      </c>
      <c r="M19" s="48">
        <v>97.6</v>
      </c>
    </row>
    <row r="20" spans="1:13" s="5" customFormat="1" ht="24.75" customHeight="1" x14ac:dyDescent="0.25">
      <c r="A20" s="38">
        <v>16</v>
      </c>
      <c r="B20" s="39" t="s">
        <v>39</v>
      </c>
      <c r="C20" s="113">
        <v>1306501</v>
      </c>
      <c r="D20" s="112">
        <v>116118</v>
      </c>
      <c r="E20" s="111">
        <v>1422619</v>
      </c>
      <c r="F20" s="110">
        <v>1282706</v>
      </c>
      <c r="G20" s="109">
        <v>28987</v>
      </c>
      <c r="H20" s="108">
        <v>1311693</v>
      </c>
      <c r="I20" s="97">
        <f>IF(C20=0,"－",ROUND(+F20/C20*100,1))</f>
        <v>98.2</v>
      </c>
      <c r="J20" s="96">
        <f>IF(D20=0,"－",ROUND(+G20/D20*100,1))</f>
        <v>25</v>
      </c>
      <c r="K20" s="103">
        <f>IF(E20=0,"－",ROUND(+H20/E20*100,1))</f>
        <v>92.2</v>
      </c>
      <c r="L20" s="48">
        <v>89.7</v>
      </c>
      <c r="M20" s="48">
        <v>89.1</v>
      </c>
    </row>
    <row r="21" spans="1:13" s="5" customFormat="1" ht="24.75" customHeight="1" x14ac:dyDescent="0.25">
      <c r="A21" s="38">
        <v>17</v>
      </c>
      <c r="B21" s="39" t="s">
        <v>40</v>
      </c>
      <c r="C21" s="113">
        <v>24182888</v>
      </c>
      <c r="D21" s="112">
        <v>797283</v>
      </c>
      <c r="E21" s="111">
        <v>24980171</v>
      </c>
      <c r="F21" s="110">
        <v>24023025</v>
      </c>
      <c r="G21" s="109">
        <v>190522</v>
      </c>
      <c r="H21" s="108">
        <v>24213547</v>
      </c>
      <c r="I21" s="97">
        <f>IF(C21=0,"－",ROUND(+F21/C21*100,1))</f>
        <v>99.3</v>
      </c>
      <c r="J21" s="96">
        <f>IF(D21=0,"－",ROUND(+G21/D21*100,1))</f>
        <v>23.9</v>
      </c>
      <c r="K21" s="103">
        <f>IF(E21=0,"－",ROUND(+H21/E21*100,1))</f>
        <v>96.9</v>
      </c>
      <c r="L21" s="48">
        <v>96.6</v>
      </c>
      <c r="M21" s="48">
        <v>96.5</v>
      </c>
    </row>
    <row r="22" spans="1:13" s="5" customFormat="1" ht="24.75" customHeight="1" x14ac:dyDescent="0.25">
      <c r="A22" s="38">
        <v>18</v>
      </c>
      <c r="B22" s="39" t="s">
        <v>41</v>
      </c>
      <c r="C22" s="113">
        <v>11536777</v>
      </c>
      <c r="D22" s="112">
        <v>220916</v>
      </c>
      <c r="E22" s="111">
        <v>11757693</v>
      </c>
      <c r="F22" s="110">
        <v>11490378</v>
      </c>
      <c r="G22" s="109">
        <v>179820</v>
      </c>
      <c r="H22" s="108">
        <v>11670198</v>
      </c>
      <c r="I22" s="97">
        <f>IF(C22=0,"－",ROUND(+F22/C22*100,1))</f>
        <v>99.6</v>
      </c>
      <c r="J22" s="96">
        <f>IF(D22=0,"－",ROUND(+G22/D22*100,1))</f>
        <v>81.400000000000006</v>
      </c>
      <c r="K22" s="103">
        <f>IF(E22=0,"－",ROUND(+H22/E22*100,1))</f>
        <v>99.3</v>
      </c>
      <c r="L22" s="48">
        <v>98</v>
      </c>
      <c r="M22" s="48">
        <v>99</v>
      </c>
    </row>
    <row r="23" spans="1:13" s="5" customFormat="1" ht="24.75" customHeight="1" x14ac:dyDescent="0.25">
      <c r="A23" s="38">
        <v>19</v>
      </c>
      <c r="B23" s="39" t="s">
        <v>7</v>
      </c>
      <c r="C23" s="113">
        <v>11130252</v>
      </c>
      <c r="D23" s="112">
        <v>284285</v>
      </c>
      <c r="E23" s="111">
        <v>11414537</v>
      </c>
      <c r="F23" s="110">
        <v>11028880</v>
      </c>
      <c r="G23" s="109">
        <v>96202</v>
      </c>
      <c r="H23" s="108">
        <v>11125082</v>
      </c>
      <c r="I23" s="97">
        <f>IF(C23=0,"－",ROUND(+F23/C23*100,1))</f>
        <v>99.1</v>
      </c>
      <c r="J23" s="96">
        <f>IF(D23=0,"－",ROUND(+G23/D23*100,1))</f>
        <v>33.799999999999997</v>
      </c>
      <c r="K23" s="103">
        <f>IF(E23=0,"－",ROUND(+H23/E23*100,1))</f>
        <v>97.5</v>
      </c>
      <c r="L23" s="48">
        <v>97.3</v>
      </c>
      <c r="M23" s="48">
        <v>97.2</v>
      </c>
    </row>
    <row r="24" spans="1:13" s="5" customFormat="1" ht="24.75" customHeight="1" x14ac:dyDescent="0.25">
      <c r="A24" s="38">
        <v>20</v>
      </c>
      <c r="B24" s="39" t="s">
        <v>8</v>
      </c>
      <c r="C24" s="113">
        <v>6000649</v>
      </c>
      <c r="D24" s="112">
        <v>226050</v>
      </c>
      <c r="E24" s="111">
        <v>6226699</v>
      </c>
      <c r="F24" s="110">
        <v>5939324</v>
      </c>
      <c r="G24" s="109">
        <v>84287</v>
      </c>
      <c r="H24" s="108">
        <v>6023611</v>
      </c>
      <c r="I24" s="97">
        <f>IF(C24=0,"－",ROUND(+F24/C24*100,1))</f>
        <v>99</v>
      </c>
      <c r="J24" s="96">
        <f>IF(D24=0,"－",ROUND(+G24/D24*100,1))</f>
        <v>37.299999999999997</v>
      </c>
      <c r="K24" s="103">
        <f>IF(E24=0,"－",ROUND(+H24/E24*100,1))</f>
        <v>96.7</v>
      </c>
      <c r="L24" s="48">
        <v>96</v>
      </c>
      <c r="M24" s="48">
        <v>95.8</v>
      </c>
    </row>
    <row r="25" spans="1:13" s="5" customFormat="1" ht="24.75" customHeight="1" x14ac:dyDescent="0.25">
      <c r="A25" s="38">
        <v>21</v>
      </c>
      <c r="B25" s="39" t="s">
        <v>42</v>
      </c>
      <c r="C25" s="113">
        <v>1968794</v>
      </c>
      <c r="D25" s="112">
        <v>116130</v>
      </c>
      <c r="E25" s="111">
        <v>2084924</v>
      </c>
      <c r="F25" s="110">
        <v>1943090</v>
      </c>
      <c r="G25" s="109">
        <v>21436</v>
      </c>
      <c r="H25" s="108">
        <v>1964526</v>
      </c>
      <c r="I25" s="97">
        <f>IF(C25=0,"－",ROUND(+F25/C25*100,1))</f>
        <v>98.7</v>
      </c>
      <c r="J25" s="96">
        <f>IF(D25=0,"－",ROUND(+G25/D25*100,1))</f>
        <v>18.5</v>
      </c>
      <c r="K25" s="103">
        <f>IF(E25=0,"－",ROUND(+H25/E25*100,1))</f>
        <v>94.2</v>
      </c>
      <c r="L25" s="48">
        <v>94.2</v>
      </c>
      <c r="M25" s="48">
        <v>94.2</v>
      </c>
    </row>
    <row r="26" spans="1:13" s="5" customFormat="1" ht="24.75" customHeight="1" x14ac:dyDescent="0.25">
      <c r="A26" s="38">
        <v>22</v>
      </c>
      <c r="B26" s="39" t="s">
        <v>9</v>
      </c>
      <c r="C26" s="113">
        <v>4542891</v>
      </c>
      <c r="D26" s="112">
        <v>129873</v>
      </c>
      <c r="E26" s="111">
        <v>4672764</v>
      </c>
      <c r="F26" s="110">
        <v>4512094</v>
      </c>
      <c r="G26" s="109">
        <v>59100</v>
      </c>
      <c r="H26" s="108">
        <v>4571194</v>
      </c>
      <c r="I26" s="97">
        <f>IF(C26=0,"－",ROUND(+F26/C26*100,1))</f>
        <v>99.3</v>
      </c>
      <c r="J26" s="96">
        <f>IF(D26=0,"－",ROUND(+G26/D26*100,1))</f>
        <v>45.5</v>
      </c>
      <c r="K26" s="103">
        <f>IF(E26=0,"－",ROUND(+H26/E26*100,1))</f>
        <v>97.8</v>
      </c>
      <c r="L26" s="48">
        <v>97.1</v>
      </c>
      <c r="M26" s="48">
        <v>97</v>
      </c>
    </row>
    <row r="27" spans="1:13" s="5" customFormat="1" ht="24.75" customHeight="1" x14ac:dyDescent="0.25">
      <c r="A27" s="38">
        <v>23</v>
      </c>
      <c r="B27" s="39" t="s">
        <v>43</v>
      </c>
      <c r="C27" s="113">
        <v>10535556</v>
      </c>
      <c r="D27" s="112">
        <v>252277</v>
      </c>
      <c r="E27" s="111">
        <v>10787833</v>
      </c>
      <c r="F27" s="110">
        <v>10492718</v>
      </c>
      <c r="G27" s="109">
        <v>82784</v>
      </c>
      <c r="H27" s="108">
        <v>10575502</v>
      </c>
      <c r="I27" s="97">
        <f>IF(C27=0,"－",ROUND(+F27/C27*100,1))</f>
        <v>99.6</v>
      </c>
      <c r="J27" s="96">
        <f>IF(D27=0,"－",ROUND(+G27/D27*100,1))</f>
        <v>32.799999999999997</v>
      </c>
      <c r="K27" s="103">
        <f>IF(E27=0,"－",ROUND(+H27/E27*100,1))</f>
        <v>98</v>
      </c>
      <c r="L27" s="48">
        <v>97.7</v>
      </c>
      <c r="M27" s="48">
        <v>97.6</v>
      </c>
    </row>
    <row r="28" spans="1:13" s="5" customFormat="1" ht="24.75" customHeight="1" x14ac:dyDescent="0.25">
      <c r="A28" s="38">
        <v>24</v>
      </c>
      <c r="B28" s="39" t="s">
        <v>44</v>
      </c>
      <c r="C28" s="113">
        <v>5883925</v>
      </c>
      <c r="D28" s="112">
        <v>167104</v>
      </c>
      <c r="E28" s="111">
        <v>6051029</v>
      </c>
      <c r="F28" s="110">
        <v>5850134</v>
      </c>
      <c r="G28" s="109">
        <v>47694</v>
      </c>
      <c r="H28" s="108">
        <v>5897828</v>
      </c>
      <c r="I28" s="97">
        <f>IF(C28=0,"－",ROUND(+F28/C28*100,1))</f>
        <v>99.4</v>
      </c>
      <c r="J28" s="96">
        <f>IF(D28=0,"－",ROUND(+G28/D28*100,1))</f>
        <v>28.5</v>
      </c>
      <c r="K28" s="103">
        <f>IF(E28=0,"－",ROUND(+H28/E28*100,1))</f>
        <v>97.5</v>
      </c>
      <c r="L28" s="48">
        <v>97.1</v>
      </c>
      <c r="M28" s="48">
        <v>96.4</v>
      </c>
    </row>
    <row r="29" spans="1:13" s="5" customFormat="1" ht="24.75" customHeight="1" x14ac:dyDescent="0.25">
      <c r="A29" s="38">
        <v>25</v>
      </c>
      <c r="B29" s="39" t="s">
        <v>45</v>
      </c>
      <c r="C29" s="113">
        <v>19771181</v>
      </c>
      <c r="D29" s="112">
        <v>3154775</v>
      </c>
      <c r="E29" s="111">
        <v>22925956</v>
      </c>
      <c r="F29" s="110">
        <v>19714719</v>
      </c>
      <c r="G29" s="109">
        <v>3011923</v>
      </c>
      <c r="H29" s="108">
        <v>22726642</v>
      </c>
      <c r="I29" s="97">
        <f>IF(C29=0,"－",ROUND(+F29/C29*100,1))</f>
        <v>99.7</v>
      </c>
      <c r="J29" s="96">
        <f>IF(D29=0,"－",ROUND(+G29/D29*100,1))</f>
        <v>95.5</v>
      </c>
      <c r="K29" s="103">
        <f>IF(E29=0,"－",ROUND(+H29/E29*100,1))</f>
        <v>99.1</v>
      </c>
      <c r="L29" s="48">
        <v>84</v>
      </c>
      <c r="M29" s="48">
        <v>98.7</v>
      </c>
    </row>
    <row r="30" spans="1:13" s="5" customFormat="1" ht="24.75" customHeight="1" x14ac:dyDescent="0.25">
      <c r="A30" s="38">
        <v>26</v>
      </c>
      <c r="B30" s="39" t="s">
        <v>10</v>
      </c>
      <c r="C30" s="113">
        <v>4073866</v>
      </c>
      <c r="D30" s="112">
        <v>206006</v>
      </c>
      <c r="E30" s="111">
        <v>4279872</v>
      </c>
      <c r="F30" s="110">
        <v>4022520</v>
      </c>
      <c r="G30" s="109">
        <v>64745</v>
      </c>
      <c r="H30" s="108">
        <v>4087265</v>
      </c>
      <c r="I30" s="97">
        <f>IF(C30=0,"－",ROUND(+F30/C30*100,1))</f>
        <v>98.7</v>
      </c>
      <c r="J30" s="96">
        <f>IF(D30=0,"－",ROUND(+G30/D30*100,1))</f>
        <v>31.4</v>
      </c>
      <c r="K30" s="103">
        <f>IF(E30=0,"－",ROUND(+H30/E30*100,1))</f>
        <v>95.5</v>
      </c>
      <c r="L30" s="48">
        <v>94</v>
      </c>
      <c r="M30" s="48">
        <v>93.5</v>
      </c>
    </row>
    <row r="31" spans="1:13" s="5" customFormat="1" ht="24.75" customHeight="1" x14ac:dyDescent="0.25">
      <c r="A31" s="38">
        <v>27</v>
      </c>
      <c r="B31" s="39" t="s">
        <v>11</v>
      </c>
      <c r="C31" s="113">
        <v>8065423</v>
      </c>
      <c r="D31" s="112">
        <v>135913</v>
      </c>
      <c r="E31" s="111">
        <v>8201336</v>
      </c>
      <c r="F31" s="110">
        <v>8046311</v>
      </c>
      <c r="G31" s="109">
        <v>36855</v>
      </c>
      <c r="H31" s="108">
        <v>8083166</v>
      </c>
      <c r="I31" s="97">
        <f>IF(C31=0,"－",ROUND(+F31/C31*100,1))</f>
        <v>99.8</v>
      </c>
      <c r="J31" s="96">
        <f>IF(D31=0,"－",ROUND(+G31/D31*100,1))</f>
        <v>27.1</v>
      </c>
      <c r="K31" s="103">
        <f>IF(E31=0,"－",ROUND(+H31/E31*100,1))</f>
        <v>98.6</v>
      </c>
      <c r="L31" s="48">
        <v>98.3</v>
      </c>
      <c r="M31" s="48">
        <v>98.1</v>
      </c>
    </row>
    <row r="32" spans="1:13" s="5" customFormat="1" ht="24.75" customHeight="1" x14ac:dyDescent="0.25">
      <c r="A32" s="38">
        <v>28</v>
      </c>
      <c r="B32" s="39" t="s">
        <v>46</v>
      </c>
      <c r="C32" s="113">
        <v>2761171</v>
      </c>
      <c r="D32" s="112">
        <v>445651</v>
      </c>
      <c r="E32" s="111">
        <v>3206822</v>
      </c>
      <c r="F32" s="110">
        <v>2695632</v>
      </c>
      <c r="G32" s="109">
        <v>66126</v>
      </c>
      <c r="H32" s="108">
        <v>2761758</v>
      </c>
      <c r="I32" s="97">
        <f>IF(C32=0,"－",ROUND(+F32/C32*100,1))</f>
        <v>97.6</v>
      </c>
      <c r="J32" s="96">
        <f>IF(D32=0,"－",ROUND(+G32/D32*100,1))</f>
        <v>14.8</v>
      </c>
      <c r="K32" s="103">
        <f>IF(E32=0,"－",ROUND(+H32/E32*100,1))</f>
        <v>86.1</v>
      </c>
      <c r="L32" s="48">
        <v>86</v>
      </c>
      <c r="M32" s="48">
        <v>84.5</v>
      </c>
    </row>
    <row r="33" spans="1:13" s="5" customFormat="1" ht="24.75" customHeight="1" x14ac:dyDescent="0.25">
      <c r="A33" s="38">
        <v>29</v>
      </c>
      <c r="B33" s="39" t="s">
        <v>47</v>
      </c>
      <c r="C33" s="113">
        <v>11578425</v>
      </c>
      <c r="D33" s="112">
        <v>227429</v>
      </c>
      <c r="E33" s="111">
        <v>11805854</v>
      </c>
      <c r="F33" s="110">
        <v>11509842</v>
      </c>
      <c r="G33" s="109">
        <v>64301</v>
      </c>
      <c r="H33" s="108">
        <v>11574143</v>
      </c>
      <c r="I33" s="97">
        <f>IF(C33=0,"－",ROUND(+F33/C33*100,1))</f>
        <v>99.4</v>
      </c>
      <c r="J33" s="96">
        <f>IF(D33=0,"－",ROUND(+G33/D33*100,1))</f>
        <v>28.3</v>
      </c>
      <c r="K33" s="103">
        <f>IF(E33=0,"－",ROUND(+H33/E33*100,1))</f>
        <v>98</v>
      </c>
      <c r="L33" s="48">
        <v>97.9</v>
      </c>
      <c r="M33" s="48">
        <v>97.6</v>
      </c>
    </row>
    <row r="34" spans="1:13" s="5" customFormat="1" ht="24.75" customHeight="1" x14ac:dyDescent="0.25">
      <c r="A34" s="38">
        <v>30</v>
      </c>
      <c r="B34" s="39" t="s">
        <v>48</v>
      </c>
      <c r="C34" s="113">
        <v>3732202</v>
      </c>
      <c r="D34" s="112">
        <v>387261</v>
      </c>
      <c r="E34" s="111">
        <v>4119463</v>
      </c>
      <c r="F34" s="110">
        <v>3680436</v>
      </c>
      <c r="G34" s="109">
        <v>62396</v>
      </c>
      <c r="H34" s="108">
        <v>3742832</v>
      </c>
      <c r="I34" s="97">
        <f>IF(C34=0,"－",ROUND(+F34/C34*100,1))</f>
        <v>98.6</v>
      </c>
      <c r="J34" s="96">
        <f>IF(D34=0,"－",ROUND(+G34/D34*100,1))</f>
        <v>16.100000000000001</v>
      </c>
      <c r="K34" s="103">
        <f>IF(E34=0,"－",ROUND(+H34/E34*100,1))</f>
        <v>90.9</v>
      </c>
      <c r="L34" s="48">
        <v>90.5</v>
      </c>
      <c r="M34" s="48">
        <v>90.9</v>
      </c>
    </row>
    <row r="35" spans="1:13" s="5" customFormat="1" ht="24.75" customHeight="1" x14ac:dyDescent="0.25">
      <c r="A35" s="38">
        <v>31</v>
      </c>
      <c r="B35" s="39" t="s">
        <v>49</v>
      </c>
      <c r="C35" s="113">
        <v>2497620</v>
      </c>
      <c r="D35" s="112">
        <v>213734</v>
      </c>
      <c r="E35" s="111">
        <v>2711354</v>
      </c>
      <c r="F35" s="110">
        <v>2471029</v>
      </c>
      <c r="G35" s="109">
        <v>94811</v>
      </c>
      <c r="H35" s="108">
        <v>2565840</v>
      </c>
      <c r="I35" s="97">
        <f>IF(C35=0,"－",ROUND(+F35/C35*100,1))</f>
        <v>98.9</v>
      </c>
      <c r="J35" s="96">
        <f>IF(D35=0,"－",ROUND(+G35/D35*100,1))</f>
        <v>44.4</v>
      </c>
      <c r="K35" s="103">
        <f>IF(E35=0,"－",ROUND(+H35/E35*100,1))</f>
        <v>94.6</v>
      </c>
      <c r="L35" s="48">
        <v>91.3</v>
      </c>
      <c r="M35" s="48">
        <v>92.3</v>
      </c>
    </row>
    <row r="36" spans="1:13" s="5" customFormat="1" ht="24.75" customHeight="1" x14ac:dyDescent="0.25">
      <c r="A36" s="38">
        <v>32</v>
      </c>
      <c r="B36" s="39" t="s">
        <v>23</v>
      </c>
      <c r="C36" s="113">
        <v>2006775</v>
      </c>
      <c r="D36" s="112">
        <v>223790</v>
      </c>
      <c r="E36" s="111">
        <v>2230565</v>
      </c>
      <c r="F36" s="110">
        <v>1965830</v>
      </c>
      <c r="G36" s="109">
        <v>35043</v>
      </c>
      <c r="H36" s="108">
        <v>2000873</v>
      </c>
      <c r="I36" s="97">
        <f>IF(C36=0,"－",ROUND(+F36/C36*100,1))</f>
        <v>98</v>
      </c>
      <c r="J36" s="96">
        <f>IF(D36=0,"－",ROUND(+G36/D36*100,1))</f>
        <v>15.7</v>
      </c>
      <c r="K36" s="103">
        <f>IF(E36=0,"－",ROUND(+H36/E36*100,1))</f>
        <v>89.7</v>
      </c>
      <c r="L36" s="48">
        <v>89.1</v>
      </c>
      <c r="M36" s="48">
        <v>88.7</v>
      </c>
    </row>
    <row r="37" spans="1:13" s="5" customFormat="1" ht="24.75" customHeight="1" x14ac:dyDescent="0.25">
      <c r="A37" s="38">
        <v>33</v>
      </c>
      <c r="B37" s="39" t="s">
        <v>50</v>
      </c>
      <c r="C37" s="113">
        <v>1638819</v>
      </c>
      <c r="D37" s="112">
        <v>177980</v>
      </c>
      <c r="E37" s="111">
        <v>1816799</v>
      </c>
      <c r="F37" s="110">
        <v>1603482</v>
      </c>
      <c r="G37" s="109">
        <v>29776</v>
      </c>
      <c r="H37" s="108">
        <v>1633258</v>
      </c>
      <c r="I37" s="97">
        <f>IF(C37=0,"－",ROUND(+F37/C37*100,1))</f>
        <v>97.8</v>
      </c>
      <c r="J37" s="96">
        <f>IF(D37=0,"－",ROUND(+G37/D37*100,1))</f>
        <v>16.7</v>
      </c>
      <c r="K37" s="103">
        <f>IF(E37=0,"－",ROUND(+H37/E37*100,1))</f>
        <v>89.9</v>
      </c>
      <c r="L37" s="48">
        <v>90</v>
      </c>
      <c r="M37" s="48">
        <v>89.5</v>
      </c>
    </row>
    <row r="38" spans="1:13" s="5" customFormat="1" ht="24.75" customHeight="1" x14ac:dyDescent="0.25">
      <c r="A38" s="38">
        <v>34</v>
      </c>
      <c r="B38" s="39" t="s">
        <v>51</v>
      </c>
      <c r="C38" s="113">
        <v>4039354</v>
      </c>
      <c r="D38" s="112">
        <v>270527</v>
      </c>
      <c r="E38" s="111">
        <v>4309881</v>
      </c>
      <c r="F38" s="110">
        <v>3994369</v>
      </c>
      <c r="G38" s="109">
        <v>86118</v>
      </c>
      <c r="H38" s="108">
        <v>4080487</v>
      </c>
      <c r="I38" s="97">
        <f>IF(C38=0,"－",ROUND(+F38/C38*100,1))</f>
        <v>98.9</v>
      </c>
      <c r="J38" s="96">
        <f>IF(D38=0,"－",ROUND(+G38/D38*100,1))</f>
        <v>31.8</v>
      </c>
      <c r="K38" s="103">
        <f>IF(E38=0,"－",ROUND(+H38/E38*100,1))</f>
        <v>94.7</v>
      </c>
      <c r="L38" s="48">
        <v>92.5</v>
      </c>
      <c r="M38" s="48">
        <v>91.3</v>
      </c>
    </row>
    <row r="39" spans="1:13" s="5" customFormat="1" ht="24.75" customHeight="1" x14ac:dyDescent="0.25">
      <c r="A39" s="38">
        <v>35</v>
      </c>
      <c r="B39" s="39" t="s">
        <v>52</v>
      </c>
      <c r="C39" s="113">
        <v>2552436</v>
      </c>
      <c r="D39" s="112">
        <v>261052</v>
      </c>
      <c r="E39" s="111">
        <v>2813488</v>
      </c>
      <c r="F39" s="110">
        <v>2496328</v>
      </c>
      <c r="G39" s="109">
        <v>66520</v>
      </c>
      <c r="H39" s="108">
        <v>2562848</v>
      </c>
      <c r="I39" s="97">
        <f>IF(C39=0,"－",ROUND(+F39/C39*100,1))</f>
        <v>97.8</v>
      </c>
      <c r="J39" s="96">
        <f>IF(D39=0,"－",ROUND(+G39/D39*100,1))</f>
        <v>25.5</v>
      </c>
      <c r="K39" s="103">
        <f>IF(E39=0,"－",ROUND(+H39/E39*100,1))</f>
        <v>91.1</v>
      </c>
      <c r="L39" s="48">
        <v>90.4</v>
      </c>
      <c r="M39" s="48">
        <v>90.2</v>
      </c>
    </row>
    <row r="40" spans="1:13" s="5" customFormat="1" ht="24.75" customHeight="1" x14ac:dyDescent="0.25">
      <c r="A40" s="38">
        <v>36</v>
      </c>
      <c r="B40" s="39" t="s">
        <v>24</v>
      </c>
      <c r="C40" s="113">
        <v>1764531</v>
      </c>
      <c r="D40" s="112">
        <v>169381</v>
      </c>
      <c r="E40" s="111">
        <v>1933912</v>
      </c>
      <c r="F40" s="110">
        <v>1727354</v>
      </c>
      <c r="G40" s="109">
        <v>37111</v>
      </c>
      <c r="H40" s="108">
        <v>1764465</v>
      </c>
      <c r="I40" s="97">
        <f>IF(C40=0,"－",ROUND(+F40/C40*100,1))</f>
        <v>97.9</v>
      </c>
      <c r="J40" s="96">
        <f>IF(D40=0,"－",ROUND(+G40/D40*100,1))</f>
        <v>21.9</v>
      </c>
      <c r="K40" s="103">
        <f>IF(E40=0,"－",ROUND(+H40/E40*100,1))</f>
        <v>91.2</v>
      </c>
      <c r="L40" s="48">
        <v>90.6</v>
      </c>
      <c r="M40" s="48">
        <v>89.1</v>
      </c>
    </row>
    <row r="41" spans="1:13" s="5" customFormat="1" ht="24.75" customHeight="1" x14ac:dyDescent="0.25">
      <c r="A41" s="38">
        <v>37</v>
      </c>
      <c r="B41" s="39" t="s">
        <v>67</v>
      </c>
      <c r="C41" s="113">
        <v>1948548</v>
      </c>
      <c r="D41" s="112">
        <v>242115</v>
      </c>
      <c r="E41" s="111">
        <v>2190663</v>
      </c>
      <c r="F41" s="110">
        <v>1902455</v>
      </c>
      <c r="G41" s="109">
        <v>39989</v>
      </c>
      <c r="H41" s="108">
        <v>1942444</v>
      </c>
      <c r="I41" s="97">
        <f>IF(C41=0,"－",ROUND(+F41/C41*100,1))</f>
        <v>97.6</v>
      </c>
      <c r="J41" s="96">
        <f>IF(D41=0,"－",ROUND(+G41/D41*100,1))</f>
        <v>16.5</v>
      </c>
      <c r="K41" s="103">
        <f>IF(E41=0,"－",ROUND(+H41/E41*100,1))</f>
        <v>88.7</v>
      </c>
      <c r="L41" s="48">
        <v>88.4</v>
      </c>
      <c r="M41" s="48">
        <v>88.4</v>
      </c>
    </row>
    <row r="42" spans="1:13" s="5" customFormat="1" ht="24.75" customHeight="1" x14ac:dyDescent="0.25">
      <c r="A42" s="38">
        <v>38</v>
      </c>
      <c r="B42" s="39" t="s">
        <v>12</v>
      </c>
      <c r="C42" s="113">
        <v>1365472</v>
      </c>
      <c r="D42" s="112">
        <v>44791</v>
      </c>
      <c r="E42" s="111">
        <v>1410263</v>
      </c>
      <c r="F42" s="110">
        <v>1353651</v>
      </c>
      <c r="G42" s="109">
        <v>16849</v>
      </c>
      <c r="H42" s="108">
        <v>1370500</v>
      </c>
      <c r="I42" s="97">
        <f>IF(C42=0,"－",ROUND(+F42/C42*100,1))</f>
        <v>99.1</v>
      </c>
      <c r="J42" s="96">
        <f>IF(D42=0,"－",ROUND(+G42/D42*100,1))</f>
        <v>37.6</v>
      </c>
      <c r="K42" s="103">
        <f>IF(E42=0,"－",ROUND(+H42/E42*100,1))</f>
        <v>97.2</v>
      </c>
      <c r="L42" s="48">
        <v>96.8</v>
      </c>
      <c r="M42" s="48">
        <v>96.4</v>
      </c>
    </row>
    <row r="43" spans="1:13" s="5" customFormat="1" ht="24.75" customHeight="1" x14ac:dyDescent="0.25">
      <c r="A43" s="38">
        <v>39</v>
      </c>
      <c r="B43" s="39" t="s">
        <v>53</v>
      </c>
      <c r="C43" s="113">
        <v>876041</v>
      </c>
      <c r="D43" s="112">
        <v>71618</v>
      </c>
      <c r="E43" s="111">
        <v>947659</v>
      </c>
      <c r="F43" s="110">
        <v>863830</v>
      </c>
      <c r="G43" s="109">
        <v>10240</v>
      </c>
      <c r="H43" s="108">
        <v>874070</v>
      </c>
      <c r="I43" s="97">
        <f>IF(C43=0,"－",ROUND(+F43/C43*100,1))</f>
        <v>98.6</v>
      </c>
      <c r="J43" s="96">
        <f>IF(D43=0,"－",ROUND(+G43/D43*100,1))</f>
        <v>14.3</v>
      </c>
      <c r="K43" s="103">
        <f>IF(E43=0,"－",ROUND(+H43/E43*100,1))</f>
        <v>92.2</v>
      </c>
      <c r="L43" s="48">
        <v>92.4</v>
      </c>
      <c r="M43" s="48">
        <v>92.3</v>
      </c>
    </row>
    <row r="44" spans="1:13" s="5" customFormat="1" ht="24.75" customHeight="1" x14ac:dyDescent="0.25">
      <c r="A44" s="38">
        <v>40</v>
      </c>
      <c r="B44" s="39" t="s">
        <v>54</v>
      </c>
      <c r="C44" s="113">
        <v>305306</v>
      </c>
      <c r="D44" s="112">
        <v>9042</v>
      </c>
      <c r="E44" s="111">
        <v>314348</v>
      </c>
      <c r="F44" s="110">
        <v>303871</v>
      </c>
      <c r="G44" s="109">
        <v>2515</v>
      </c>
      <c r="H44" s="108">
        <v>306386</v>
      </c>
      <c r="I44" s="97">
        <f>IF(C44=0,"－",ROUND(+F44/C44*100,1))</f>
        <v>99.5</v>
      </c>
      <c r="J44" s="96">
        <f>IF(D44=0,"－",ROUND(+G44/D44*100,1))</f>
        <v>27.8</v>
      </c>
      <c r="K44" s="103">
        <f>IF(E44=0,"－",ROUND(+H44/E44*100,1))</f>
        <v>97.5</v>
      </c>
      <c r="L44" s="48">
        <v>96.7</v>
      </c>
      <c r="M44" s="48">
        <v>95.3</v>
      </c>
    </row>
    <row r="45" spans="1:13" s="5" customFormat="1" ht="24.75" customHeight="1" x14ac:dyDescent="0.25">
      <c r="A45" s="38">
        <v>41</v>
      </c>
      <c r="B45" s="39" t="s">
        <v>55</v>
      </c>
      <c r="C45" s="113">
        <v>1072677</v>
      </c>
      <c r="D45" s="112">
        <v>95321</v>
      </c>
      <c r="E45" s="111">
        <v>1167998</v>
      </c>
      <c r="F45" s="110">
        <v>1041394</v>
      </c>
      <c r="G45" s="109">
        <v>9109</v>
      </c>
      <c r="H45" s="108">
        <v>1050503</v>
      </c>
      <c r="I45" s="97">
        <f>IF(C45=0,"－",ROUND(+F45/C45*100,1))</f>
        <v>97.1</v>
      </c>
      <c r="J45" s="96">
        <f>IF(D45=0,"－",ROUND(+G45/D45*100,1))</f>
        <v>9.6</v>
      </c>
      <c r="K45" s="103">
        <f>IF(E45=0,"－",ROUND(+H45/E45*100,1))</f>
        <v>89.9</v>
      </c>
      <c r="L45" s="48">
        <v>91</v>
      </c>
      <c r="M45" s="48">
        <v>89</v>
      </c>
    </row>
    <row r="46" spans="1:13" s="5" customFormat="1" ht="24.75" customHeight="1" x14ac:dyDescent="0.25">
      <c r="A46" s="38">
        <v>42</v>
      </c>
      <c r="B46" s="39" t="s">
        <v>56</v>
      </c>
      <c r="C46" s="113">
        <v>641750</v>
      </c>
      <c r="D46" s="112">
        <v>38563</v>
      </c>
      <c r="E46" s="111">
        <v>680313</v>
      </c>
      <c r="F46" s="110">
        <v>634860</v>
      </c>
      <c r="G46" s="109">
        <v>6944</v>
      </c>
      <c r="H46" s="108">
        <v>641804</v>
      </c>
      <c r="I46" s="97">
        <f>IF(C46=0,"－",ROUND(+F46/C46*100,1))</f>
        <v>98.9</v>
      </c>
      <c r="J46" s="96">
        <f>IF(D46=0,"－",ROUND(+G46/D46*100,1))</f>
        <v>18</v>
      </c>
      <c r="K46" s="103">
        <f>IF(E46=0,"－",ROUND(+H46/E46*100,1))</f>
        <v>94.3</v>
      </c>
      <c r="L46" s="48">
        <v>93.9</v>
      </c>
      <c r="M46" s="48">
        <v>93.7</v>
      </c>
    </row>
    <row r="47" spans="1:13" s="5" customFormat="1" ht="24.75" customHeight="1" x14ac:dyDescent="0.25">
      <c r="A47" s="38">
        <v>43</v>
      </c>
      <c r="B47" s="39" t="s">
        <v>13</v>
      </c>
      <c r="C47" s="113">
        <v>611212</v>
      </c>
      <c r="D47" s="112">
        <v>90067</v>
      </c>
      <c r="E47" s="111">
        <v>701279</v>
      </c>
      <c r="F47" s="110">
        <v>596456</v>
      </c>
      <c r="G47" s="109">
        <v>37239</v>
      </c>
      <c r="H47" s="108">
        <v>633695</v>
      </c>
      <c r="I47" s="97">
        <f>IF(C47=0,"－",ROUND(+F47/C47*100,1))</f>
        <v>97.6</v>
      </c>
      <c r="J47" s="96">
        <f>IF(D47=0,"－",ROUND(+G47/D47*100,1))</f>
        <v>41.3</v>
      </c>
      <c r="K47" s="103">
        <f>IF(E47=0,"－",ROUND(+H47/E47*100,1))</f>
        <v>90.4</v>
      </c>
      <c r="L47" s="48">
        <v>86.4</v>
      </c>
      <c r="M47" s="48">
        <v>88.8</v>
      </c>
    </row>
    <row r="48" spans="1:13" s="5" customFormat="1" ht="24.75" customHeight="1" x14ac:dyDescent="0.25">
      <c r="A48" s="38">
        <v>44</v>
      </c>
      <c r="B48" s="39" t="s">
        <v>57</v>
      </c>
      <c r="C48" s="113">
        <v>1962056</v>
      </c>
      <c r="D48" s="112">
        <v>106711</v>
      </c>
      <c r="E48" s="111">
        <v>2068767</v>
      </c>
      <c r="F48" s="110">
        <v>1947582</v>
      </c>
      <c r="G48" s="109">
        <v>63815</v>
      </c>
      <c r="H48" s="108">
        <v>2011397</v>
      </c>
      <c r="I48" s="97">
        <f>IF(C48=0,"－",ROUND(+F48/C48*100,1))</f>
        <v>99.3</v>
      </c>
      <c r="J48" s="96">
        <f>IF(D48=0,"－",ROUND(+G48/D48*100,1))</f>
        <v>59.8</v>
      </c>
      <c r="K48" s="103">
        <f>IF(E48=0,"－",ROUND(+H48/E48*100,1))</f>
        <v>97.2</v>
      </c>
      <c r="L48" s="48">
        <v>94.2</v>
      </c>
      <c r="M48" s="48">
        <v>96</v>
      </c>
    </row>
    <row r="49" spans="1:13" s="5" customFormat="1" ht="24.75" customHeight="1" x14ac:dyDescent="0.25">
      <c r="A49" s="38">
        <v>45</v>
      </c>
      <c r="B49" s="39" t="s">
        <v>25</v>
      </c>
      <c r="C49" s="113">
        <v>1165432</v>
      </c>
      <c r="D49" s="112">
        <v>165646</v>
      </c>
      <c r="E49" s="111">
        <v>1331078</v>
      </c>
      <c r="F49" s="110">
        <v>1141694</v>
      </c>
      <c r="G49" s="109">
        <v>12977</v>
      </c>
      <c r="H49" s="108">
        <v>1154671</v>
      </c>
      <c r="I49" s="97">
        <f>IF(C49=0,"－",ROUND(+F49/C49*100,1))</f>
        <v>98</v>
      </c>
      <c r="J49" s="96">
        <f>IF(D49=0,"－",ROUND(+G49/D49*100,1))</f>
        <v>7.8</v>
      </c>
      <c r="K49" s="103">
        <f>IF(E49=0,"－",ROUND(+H49/E49*100,1))</f>
        <v>86.7</v>
      </c>
      <c r="L49" s="48">
        <v>86.9</v>
      </c>
      <c r="M49" s="48">
        <v>87</v>
      </c>
    </row>
    <row r="50" spans="1:13" s="5" customFormat="1" ht="24.75" customHeight="1" x14ac:dyDescent="0.25">
      <c r="A50" s="38">
        <v>46</v>
      </c>
      <c r="B50" s="39" t="s">
        <v>58</v>
      </c>
      <c r="C50" s="113">
        <v>652029</v>
      </c>
      <c r="D50" s="112">
        <v>64128</v>
      </c>
      <c r="E50" s="111">
        <v>716157</v>
      </c>
      <c r="F50" s="110">
        <v>642671</v>
      </c>
      <c r="G50" s="109">
        <v>21329</v>
      </c>
      <c r="H50" s="108">
        <v>664000</v>
      </c>
      <c r="I50" s="97">
        <f>IF(C50=0,"－",ROUND(+F50/C50*100,1))</f>
        <v>98.6</v>
      </c>
      <c r="J50" s="96">
        <f>IF(D50=0,"－",ROUND(+G50/D50*100,1))</f>
        <v>33.299999999999997</v>
      </c>
      <c r="K50" s="103">
        <f>IF(E50=0,"－",ROUND(+H50/E50*100,1))</f>
        <v>92.7</v>
      </c>
      <c r="L50" s="48">
        <v>89</v>
      </c>
      <c r="M50" s="48">
        <v>89.5</v>
      </c>
    </row>
    <row r="51" spans="1:13" s="5" customFormat="1" ht="24.75" customHeight="1" x14ac:dyDescent="0.25">
      <c r="A51" s="38">
        <v>47</v>
      </c>
      <c r="B51" s="39" t="s">
        <v>59</v>
      </c>
      <c r="C51" s="113">
        <v>375446</v>
      </c>
      <c r="D51" s="112">
        <v>23186</v>
      </c>
      <c r="E51" s="111">
        <v>398632</v>
      </c>
      <c r="F51" s="110">
        <v>370251</v>
      </c>
      <c r="G51" s="109">
        <v>3345</v>
      </c>
      <c r="H51" s="108">
        <v>373596</v>
      </c>
      <c r="I51" s="97">
        <f>IF(C51=0,"－",ROUND(+F51/C51*100,1))</f>
        <v>98.6</v>
      </c>
      <c r="J51" s="96">
        <f>IF(D51=0,"－",ROUND(+G51/D51*100,1))</f>
        <v>14.4</v>
      </c>
      <c r="K51" s="103">
        <f>IF(E51=0,"－",ROUND(+H51/E51*100,1))</f>
        <v>93.7</v>
      </c>
      <c r="L51" s="48">
        <v>93.8</v>
      </c>
      <c r="M51" s="48">
        <v>92.6</v>
      </c>
    </row>
    <row r="52" spans="1:13" s="5" customFormat="1" ht="24.75" customHeight="1" x14ac:dyDescent="0.25">
      <c r="A52" s="38">
        <v>48</v>
      </c>
      <c r="B52" s="39" t="s">
        <v>60</v>
      </c>
      <c r="C52" s="113">
        <v>802291</v>
      </c>
      <c r="D52" s="112">
        <v>101502</v>
      </c>
      <c r="E52" s="111">
        <v>903793</v>
      </c>
      <c r="F52" s="110">
        <v>787662</v>
      </c>
      <c r="G52" s="109">
        <v>19584</v>
      </c>
      <c r="H52" s="108">
        <v>807246</v>
      </c>
      <c r="I52" s="97">
        <f>IF(C52=0,"－",ROUND(+F52/C52*100,1))</f>
        <v>98.2</v>
      </c>
      <c r="J52" s="96">
        <f>IF(D52=0,"－",ROUND(+G52/D52*100,1))</f>
        <v>19.3</v>
      </c>
      <c r="K52" s="103">
        <f>IF(E52=0,"－",ROUND(+H52/E52*100,1))</f>
        <v>89.3</v>
      </c>
      <c r="L52" s="48">
        <v>88.4</v>
      </c>
      <c r="M52" s="48">
        <v>89.9</v>
      </c>
    </row>
    <row r="53" spans="1:13" s="5" customFormat="1" ht="24.75" customHeight="1" x14ac:dyDescent="0.25">
      <c r="A53" s="38">
        <v>49</v>
      </c>
      <c r="B53" s="39" t="s">
        <v>61</v>
      </c>
      <c r="C53" s="113">
        <v>615210</v>
      </c>
      <c r="D53" s="112">
        <v>91424</v>
      </c>
      <c r="E53" s="111">
        <v>706634</v>
      </c>
      <c r="F53" s="110">
        <v>590164</v>
      </c>
      <c r="G53" s="109">
        <v>53748</v>
      </c>
      <c r="H53" s="108">
        <v>643912</v>
      </c>
      <c r="I53" s="97">
        <f>IF(C53=0,"－",ROUND(+F53/C53*100,1))</f>
        <v>95.9</v>
      </c>
      <c r="J53" s="96">
        <f>IF(D53=0,"－",ROUND(+G53/D53*100,1))</f>
        <v>58.8</v>
      </c>
      <c r="K53" s="103">
        <f>IF(E53=0,"－",ROUND(+H53/E53*100,1))</f>
        <v>91.1</v>
      </c>
      <c r="L53" s="48">
        <v>86.7</v>
      </c>
      <c r="M53" s="48">
        <v>92.3</v>
      </c>
    </row>
    <row r="54" spans="1:13" s="5" customFormat="1" ht="24.75" customHeight="1" x14ac:dyDescent="0.25">
      <c r="A54" s="38">
        <v>50</v>
      </c>
      <c r="B54" s="39" t="s">
        <v>62</v>
      </c>
      <c r="C54" s="113">
        <v>745313</v>
      </c>
      <c r="D54" s="112">
        <v>22123</v>
      </c>
      <c r="E54" s="111">
        <v>767436</v>
      </c>
      <c r="F54" s="110">
        <v>741115</v>
      </c>
      <c r="G54" s="109">
        <v>17318</v>
      </c>
      <c r="H54" s="108">
        <v>758433</v>
      </c>
      <c r="I54" s="97">
        <f>IF(C54=0,"－",ROUND(+F54/C54*100,1))</f>
        <v>99.4</v>
      </c>
      <c r="J54" s="96">
        <f>IF(D54=0,"－",ROUND(+G54/D54*100,1))</f>
        <v>78.3</v>
      </c>
      <c r="K54" s="103">
        <f>IF(E54=0,"－",ROUND(+H54/E54*100,1))</f>
        <v>98.8</v>
      </c>
      <c r="L54" s="48">
        <v>97.1</v>
      </c>
      <c r="M54" s="48">
        <v>98.3</v>
      </c>
    </row>
    <row r="55" spans="1:13" s="5" customFormat="1" ht="24.75" customHeight="1" x14ac:dyDescent="0.25">
      <c r="A55" s="38">
        <v>51</v>
      </c>
      <c r="B55" s="39" t="s">
        <v>63</v>
      </c>
      <c r="C55" s="113">
        <v>652796</v>
      </c>
      <c r="D55" s="112">
        <v>32104</v>
      </c>
      <c r="E55" s="111">
        <v>684900</v>
      </c>
      <c r="F55" s="110">
        <v>645612</v>
      </c>
      <c r="G55" s="109">
        <v>8375</v>
      </c>
      <c r="H55" s="108">
        <v>653987</v>
      </c>
      <c r="I55" s="97">
        <f>IF(C55=0,"－",ROUND(+F55/C55*100,1))</f>
        <v>98.9</v>
      </c>
      <c r="J55" s="96">
        <f>IF(D55=0,"－",ROUND(+G55/D55*100,1))</f>
        <v>26.1</v>
      </c>
      <c r="K55" s="103">
        <f>IF(E55=0,"－",ROUND(+H55/E55*100,1))</f>
        <v>95.5</v>
      </c>
      <c r="L55" s="48">
        <v>94.7</v>
      </c>
      <c r="M55" s="48">
        <v>95.8</v>
      </c>
    </row>
    <row r="56" spans="1:13" s="5" customFormat="1" ht="24.75" customHeight="1" x14ac:dyDescent="0.25">
      <c r="A56" s="38">
        <v>52</v>
      </c>
      <c r="B56" s="39" t="s">
        <v>14</v>
      </c>
      <c r="C56" s="113">
        <v>609752</v>
      </c>
      <c r="D56" s="112">
        <v>68560</v>
      </c>
      <c r="E56" s="111">
        <v>678312</v>
      </c>
      <c r="F56" s="110">
        <v>595676</v>
      </c>
      <c r="G56" s="109">
        <v>21036</v>
      </c>
      <c r="H56" s="108">
        <v>616712</v>
      </c>
      <c r="I56" s="97">
        <f>IF(C56=0,"－",ROUND(+F56/C56*100,1))</f>
        <v>97.7</v>
      </c>
      <c r="J56" s="96">
        <f>IF(D56=0,"－",ROUND(+G56/D56*100,1))</f>
        <v>30.7</v>
      </c>
      <c r="K56" s="103">
        <f>IF(E56=0,"－",ROUND(+H56/E56*100,1))</f>
        <v>90.9</v>
      </c>
      <c r="L56" s="48">
        <v>89.4</v>
      </c>
      <c r="M56" s="48">
        <v>91.8</v>
      </c>
    </row>
    <row r="57" spans="1:13" s="5" customFormat="1" ht="24.75" customHeight="1" x14ac:dyDescent="0.25">
      <c r="A57" s="38">
        <v>53</v>
      </c>
      <c r="B57" s="39" t="s">
        <v>64</v>
      </c>
      <c r="C57" s="113">
        <v>484957</v>
      </c>
      <c r="D57" s="112">
        <v>61094</v>
      </c>
      <c r="E57" s="111">
        <v>546051</v>
      </c>
      <c r="F57" s="110">
        <v>474177</v>
      </c>
      <c r="G57" s="109">
        <v>11782</v>
      </c>
      <c r="H57" s="108">
        <v>485959</v>
      </c>
      <c r="I57" s="97">
        <f>IF(C57=0,"－",ROUND(+F57/C57*100,1))</f>
        <v>97.8</v>
      </c>
      <c r="J57" s="96">
        <f>IF(D57=0,"－",ROUND(+G57/D57*100,1))</f>
        <v>19.3</v>
      </c>
      <c r="K57" s="103">
        <f>IF(E57=0,"－",ROUND(+H57/E57*100,1))</f>
        <v>89</v>
      </c>
      <c r="L57" s="48">
        <v>87.6</v>
      </c>
      <c r="M57" s="48">
        <v>87.2</v>
      </c>
    </row>
    <row r="58" spans="1:13" s="5" customFormat="1" ht="24.75" customHeight="1" thickBot="1" x14ac:dyDescent="0.3">
      <c r="A58" s="38">
        <v>54</v>
      </c>
      <c r="B58" s="53" t="s">
        <v>65</v>
      </c>
      <c r="C58" s="104">
        <v>314448</v>
      </c>
      <c r="D58" s="107">
        <v>18210</v>
      </c>
      <c r="E58" s="104">
        <v>332658</v>
      </c>
      <c r="F58" s="106">
        <v>310384</v>
      </c>
      <c r="G58" s="105">
        <v>8723</v>
      </c>
      <c r="H58" s="104">
        <v>319107</v>
      </c>
      <c r="I58" s="97">
        <f>IF(C58=0,"－",ROUND(+F58/C58*100,1))</f>
        <v>98.7</v>
      </c>
      <c r="J58" s="96">
        <f>IF(D58=0,"－",ROUND(+G58/D58*100,1))</f>
        <v>47.9</v>
      </c>
      <c r="K58" s="103">
        <f>IF(E58=0,"－",ROUND(+H58/E58*100,1))</f>
        <v>95.9</v>
      </c>
      <c r="L58" s="48">
        <v>94.5</v>
      </c>
      <c r="M58" s="48">
        <v>95.5</v>
      </c>
    </row>
    <row r="59" spans="1:13" s="5" customFormat="1" ht="24.75" customHeight="1" thickTop="1" x14ac:dyDescent="0.25">
      <c r="A59" s="58"/>
      <c r="B59" s="59" t="s">
        <v>15</v>
      </c>
      <c r="C59" s="60">
        <f>SUM(C5:C41)</f>
        <v>404617045</v>
      </c>
      <c r="D59" s="61">
        <f>SUM(D5:D41)</f>
        <v>16187476</v>
      </c>
      <c r="E59" s="62">
        <f>SUM(E5:E41)</f>
        <v>420804521</v>
      </c>
      <c r="F59" s="60">
        <f>SUM(F5:F41)</f>
        <v>401831075</v>
      </c>
      <c r="G59" s="61">
        <f>SUM(G5:G41)</f>
        <v>8405695</v>
      </c>
      <c r="H59" s="102">
        <f>SUM(H5:H41)</f>
        <v>410236770</v>
      </c>
      <c r="I59" s="101">
        <f>IF(C59=0,"－",ROUND(+F59/C59*100,1))</f>
        <v>99.3</v>
      </c>
      <c r="J59" s="100">
        <f>IF(D59=0,"－",ROUND(+G59/D59*100,1))</f>
        <v>51.9</v>
      </c>
      <c r="K59" s="99">
        <f>IF(E59=0,"－",ROUND(+H59/E59*100,1))</f>
        <v>97.5</v>
      </c>
      <c r="L59" s="37">
        <v>95.9</v>
      </c>
      <c r="M59" s="37">
        <v>96.9</v>
      </c>
    </row>
    <row r="60" spans="1:13" s="5" customFormat="1" ht="24.75" customHeight="1" x14ac:dyDescent="0.25">
      <c r="A60" s="67"/>
      <c r="B60" s="68" t="s">
        <v>16</v>
      </c>
      <c r="C60" s="69">
        <f>SUM(C42:C58)</f>
        <v>13252188</v>
      </c>
      <c r="D60" s="70">
        <f>SUM(D42:D58)</f>
        <v>1104090</v>
      </c>
      <c r="E60" s="71">
        <f>SUM(E42:E58)</f>
        <v>14356278</v>
      </c>
      <c r="F60" s="69">
        <f>SUM(F42:F58)</f>
        <v>13041050</v>
      </c>
      <c r="G60" s="70">
        <f>SUM(G42:G58)</f>
        <v>324928</v>
      </c>
      <c r="H60" s="98">
        <f>SUM(H42:H58)</f>
        <v>13365978</v>
      </c>
      <c r="I60" s="97">
        <f>IF(C60=0,"－",ROUND(+F60/C60*100,1))</f>
        <v>98.4</v>
      </c>
      <c r="J60" s="96">
        <f>IF(D60=0,"－",ROUND(+G60/D60*100,1))</f>
        <v>29.4</v>
      </c>
      <c r="K60" s="95">
        <f>IF(E60=0,"－",ROUND(+H60/E60*100,1))</f>
        <v>93.1</v>
      </c>
      <c r="L60" s="48">
        <v>91.7</v>
      </c>
      <c r="M60" s="48">
        <v>92.4</v>
      </c>
    </row>
    <row r="61" spans="1:13" s="5" customFormat="1" ht="24.75" customHeight="1" x14ac:dyDescent="0.25">
      <c r="A61" s="73"/>
      <c r="B61" s="74" t="s">
        <v>17</v>
      </c>
      <c r="C61" s="69">
        <f>SUM(C59:C60)</f>
        <v>417869233</v>
      </c>
      <c r="D61" s="70">
        <f>SUM(D59:D60)</f>
        <v>17291566</v>
      </c>
      <c r="E61" s="71">
        <f>SUM(E59:E60)</f>
        <v>435160799</v>
      </c>
      <c r="F61" s="69">
        <f>SUM(F59:F60)</f>
        <v>414872125</v>
      </c>
      <c r="G61" s="70">
        <f>SUM(G59:G60)</f>
        <v>8730623</v>
      </c>
      <c r="H61" s="98">
        <f>SUM(H59:H60)</f>
        <v>423602748</v>
      </c>
      <c r="I61" s="97">
        <f>IF(C61=0,"－",ROUND(+F61/C61*100,1))</f>
        <v>99.3</v>
      </c>
      <c r="J61" s="96">
        <f>IF(D61=0,"－",ROUND(+G61/D61*100,1))</f>
        <v>50.5</v>
      </c>
      <c r="K61" s="95">
        <f>IF(E61=0,"－",ROUND(+H61/E61*100,1))</f>
        <v>97.3</v>
      </c>
      <c r="L61" s="48">
        <v>95.8</v>
      </c>
      <c r="M61" s="48">
        <v>96.7</v>
      </c>
    </row>
    <row r="62" spans="1:13" s="5" customFormat="1" ht="24.75" customHeight="1" x14ac:dyDescent="0.2">
      <c r="A62" s="94"/>
      <c r="B62" s="93"/>
      <c r="C62" s="92"/>
      <c r="D62" s="92"/>
      <c r="E62" s="92"/>
      <c r="F62" s="92"/>
      <c r="G62" s="92"/>
      <c r="H62" s="92"/>
      <c r="I62" s="91"/>
      <c r="J62" s="91"/>
      <c r="K62" s="91"/>
      <c r="L62" s="91"/>
      <c r="M62" s="91"/>
    </row>
    <row r="63" spans="1:13" s="8" customFormat="1" ht="24.75" customHeight="1" x14ac:dyDescent="0.3">
      <c r="H63" s="9"/>
      <c r="I63" s="9"/>
      <c r="J63" s="9"/>
      <c r="K63" s="9"/>
    </row>
    <row r="64" spans="1:13" s="8" customFormat="1" ht="24.75" customHeight="1" x14ac:dyDescent="0.3">
      <c r="H64" s="9"/>
      <c r="I64" s="9"/>
      <c r="J64" s="9"/>
      <c r="K64" s="9"/>
    </row>
    <row r="65" spans="8:11" s="8" customFormat="1" ht="24.75" customHeight="1" x14ac:dyDescent="0.3">
      <c r="H65" s="9"/>
      <c r="I65" s="9"/>
      <c r="J65" s="9"/>
      <c r="K65" s="9"/>
    </row>
    <row r="66" spans="8:11" s="8" customFormat="1" ht="24.75" customHeight="1" x14ac:dyDescent="0.3"/>
    <row r="67" spans="8:11" s="8" customFormat="1" ht="24.75" customHeight="1" x14ac:dyDescent="0.3"/>
    <row r="68" spans="8:11" s="8" customFormat="1" ht="24.75" customHeight="1" x14ac:dyDescent="0.3"/>
    <row r="69" spans="8:11" s="8" customFormat="1" ht="24.75" customHeight="1" x14ac:dyDescent="0.3"/>
    <row r="70" spans="8:11" s="8" customFormat="1" ht="24.75" customHeight="1" x14ac:dyDescent="0.3"/>
    <row r="71" spans="8:11" s="8" customFormat="1" ht="24.75" customHeight="1" x14ac:dyDescent="0.3"/>
    <row r="72" spans="8:11" s="8" customFormat="1" ht="24.75" customHeight="1" x14ac:dyDescent="0.3"/>
    <row r="73" spans="8:11" s="8" customFormat="1" ht="24.75" customHeight="1" x14ac:dyDescent="0.3"/>
    <row r="74" spans="8:11" s="8" customFormat="1" ht="24.75" customHeight="1" x14ac:dyDescent="0.3"/>
    <row r="75" spans="8:11" s="8" customFormat="1" ht="24.75" customHeight="1" x14ac:dyDescent="0.3"/>
    <row r="76" spans="8:11" s="8" customFormat="1" ht="24.75" customHeight="1" x14ac:dyDescent="0.3"/>
    <row r="77" spans="8:11" s="8" customFormat="1" ht="24.75" customHeight="1" x14ac:dyDescent="0.3"/>
    <row r="78" spans="8:11" s="8" customFormat="1" ht="24.75" customHeight="1" x14ac:dyDescent="0.3"/>
    <row r="79" spans="8:11" s="8" customFormat="1" ht="24.75" customHeight="1" x14ac:dyDescent="0.3"/>
    <row r="80" spans="8:11" s="8" customFormat="1" ht="24.75" customHeight="1" x14ac:dyDescent="0.3"/>
    <row r="81" s="8" customFormat="1" ht="24.75" customHeight="1" x14ac:dyDescent="0.3"/>
    <row r="82" s="8" customFormat="1" ht="24.75" customHeight="1" x14ac:dyDescent="0.3"/>
    <row r="83" s="8" customFormat="1" ht="24.75" customHeight="1" x14ac:dyDescent="0.3"/>
    <row r="84" s="8" customFormat="1" ht="24.75" customHeight="1" x14ac:dyDescent="0.3"/>
    <row r="85" s="8" customFormat="1" ht="24.75" customHeight="1" x14ac:dyDescent="0.3"/>
    <row r="86" s="8" customFormat="1" ht="24.75" customHeight="1" x14ac:dyDescent="0.3"/>
    <row r="87" s="8" customFormat="1" ht="24.75" customHeight="1" x14ac:dyDescent="0.3"/>
    <row r="88" s="8" customFormat="1" ht="24.75" customHeight="1" x14ac:dyDescent="0.3"/>
    <row r="89" s="8" customFormat="1" ht="24.75" customHeight="1" x14ac:dyDescent="0.3"/>
    <row r="90" s="8" customFormat="1" ht="24.75" customHeight="1" x14ac:dyDescent="0.3"/>
    <row r="91" s="8" customFormat="1" ht="24.75" customHeight="1" x14ac:dyDescent="0.3"/>
    <row r="92" s="8" customFormat="1" ht="24.75" customHeigh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pans="14:16" s="8" customFormat="1" x14ac:dyDescent="0.3"/>
    <row r="114" spans="14:16" s="8" customFormat="1" x14ac:dyDescent="0.3"/>
    <row r="115" spans="14:16" s="8" customFormat="1" x14ac:dyDescent="0.3"/>
    <row r="116" spans="14:16" s="8" customFormat="1" x14ac:dyDescent="0.3"/>
    <row r="117" spans="14:16" s="8" customFormat="1" x14ac:dyDescent="0.3"/>
    <row r="118" spans="14:16" s="8" customFormat="1" x14ac:dyDescent="0.3"/>
    <row r="119" spans="14:16" s="8" customFormat="1" x14ac:dyDescent="0.3"/>
    <row r="120" spans="14:16" s="8" customFormat="1" x14ac:dyDescent="0.3"/>
    <row r="121" spans="14:16" s="8" customFormat="1" x14ac:dyDescent="0.3"/>
    <row r="122" spans="14:16" s="8" customFormat="1" x14ac:dyDescent="0.3"/>
    <row r="123" spans="14:16" s="8" customFormat="1" x14ac:dyDescent="0.3"/>
    <row r="124" spans="14:16" s="8" customFormat="1" x14ac:dyDescent="0.3"/>
    <row r="125" spans="14:16" s="8" customFormat="1" x14ac:dyDescent="0.3"/>
    <row r="126" spans="14:16" s="8" customFormat="1" x14ac:dyDescent="0.3"/>
    <row r="127" spans="14:16" s="8" customFormat="1" x14ac:dyDescent="0.3"/>
    <row r="128" spans="14:16" s="8" customFormat="1" x14ac:dyDescent="0.3">
      <c r="N128" s="9"/>
      <c r="O128" s="9"/>
      <c r="P128" s="9"/>
    </row>
    <row r="129" spans="14:16" s="8" customFormat="1" x14ac:dyDescent="0.3">
      <c r="N129" s="9"/>
      <c r="O129" s="9"/>
      <c r="P129" s="9"/>
    </row>
    <row r="130" spans="14:16" s="8" customFormat="1" x14ac:dyDescent="0.3">
      <c r="N130" s="9"/>
      <c r="O130" s="9"/>
      <c r="P130" s="9"/>
    </row>
    <row r="131" spans="14:16" s="8" customFormat="1" x14ac:dyDescent="0.3">
      <c r="N131" s="9"/>
      <c r="O131" s="9"/>
      <c r="P131" s="9"/>
    </row>
    <row r="132" spans="14:16" s="8" customFormat="1" x14ac:dyDescent="0.3">
      <c r="N132" s="9"/>
      <c r="O132" s="9"/>
      <c r="P132" s="9"/>
    </row>
    <row r="133" spans="14:16" s="8" customFormat="1" x14ac:dyDescent="0.3">
      <c r="N133" s="9"/>
      <c r="O133" s="9"/>
      <c r="P133" s="9"/>
    </row>
    <row r="134" spans="14:16" s="8" customFormat="1" x14ac:dyDescent="0.3">
      <c r="N134" s="9"/>
      <c r="O134" s="9"/>
      <c r="P134" s="9"/>
    </row>
    <row r="135" spans="14:16" s="8" customFormat="1" x14ac:dyDescent="0.3">
      <c r="N135" s="9"/>
      <c r="O135" s="9"/>
      <c r="P135" s="9"/>
    </row>
    <row r="136" spans="14:16" s="8" customFormat="1" x14ac:dyDescent="0.3">
      <c r="N136" s="9"/>
      <c r="O136" s="9"/>
      <c r="P136" s="9"/>
    </row>
    <row r="137" spans="14:16" s="8" customFormat="1" x14ac:dyDescent="0.3">
      <c r="N137" s="9"/>
      <c r="O137" s="9"/>
      <c r="P137" s="9"/>
    </row>
    <row r="138" spans="14:16" s="8" customFormat="1" x14ac:dyDescent="0.3">
      <c r="N138" s="9"/>
      <c r="O138" s="9"/>
      <c r="P138" s="9"/>
    </row>
    <row r="139" spans="14:16" s="8" customFormat="1" x14ac:dyDescent="0.3">
      <c r="N139" s="9"/>
      <c r="O139" s="9"/>
      <c r="P139" s="9"/>
    </row>
    <row r="140" spans="14:16" s="8" customFormat="1" x14ac:dyDescent="0.3">
      <c r="N140" s="9"/>
      <c r="O140" s="9"/>
      <c r="P140" s="9"/>
    </row>
    <row r="141" spans="14:16" s="8" customFormat="1" x14ac:dyDescent="0.3">
      <c r="N141" s="9"/>
      <c r="O141" s="9"/>
      <c r="P141" s="9"/>
    </row>
    <row r="142" spans="14:16" s="8" customFormat="1" x14ac:dyDescent="0.3">
      <c r="N142" s="9"/>
      <c r="O142" s="9"/>
      <c r="P142" s="9"/>
    </row>
    <row r="143" spans="14:16" s="8" customFormat="1" x14ac:dyDescent="0.3">
      <c r="N143" s="9"/>
      <c r="O143" s="9"/>
      <c r="P143" s="9"/>
    </row>
    <row r="144" spans="14:16" s="8" customFormat="1" x14ac:dyDescent="0.3">
      <c r="N144" s="9"/>
      <c r="O144" s="9"/>
      <c r="P144" s="9"/>
    </row>
    <row r="145" spans="14:16" s="8" customFormat="1" x14ac:dyDescent="0.3">
      <c r="N145" s="9"/>
      <c r="O145" s="9"/>
      <c r="P145" s="9"/>
    </row>
    <row r="146" spans="14:16" s="8" customFormat="1" x14ac:dyDescent="0.3">
      <c r="N146" s="9"/>
      <c r="O146" s="9"/>
      <c r="P146" s="9"/>
    </row>
    <row r="147" spans="14:16" s="8" customFormat="1" x14ac:dyDescent="0.3">
      <c r="N147" s="9"/>
      <c r="O147" s="9"/>
      <c r="P147" s="9"/>
    </row>
    <row r="148" spans="14:16" s="8" customFormat="1" x14ac:dyDescent="0.3">
      <c r="N148" s="9"/>
      <c r="O148" s="9"/>
      <c r="P148" s="9"/>
    </row>
    <row r="149" spans="14:16" s="8" customFormat="1" x14ac:dyDescent="0.3">
      <c r="N149" s="9"/>
      <c r="O149" s="9"/>
      <c r="P149" s="9"/>
    </row>
    <row r="150" spans="14:16" s="8" customFormat="1" x14ac:dyDescent="0.3">
      <c r="N150" s="9"/>
      <c r="O150" s="9"/>
      <c r="P150" s="9"/>
    </row>
    <row r="151" spans="14:16" s="8" customFormat="1" x14ac:dyDescent="0.3">
      <c r="N151" s="9"/>
      <c r="O151" s="9"/>
      <c r="P151" s="9"/>
    </row>
    <row r="152" spans="14:16" s="8" customFormat="1" x14ac:dyDescent="0.3">
      <c r="N152" s="9"/>
      <c r="O152" s="9"/>
      <c r="P152" s="9"/>
    </row>
    <row r="153" spans="14:16" s="8" customFormat="1" x14ac:dyDescent="0.3">
      <c r="N153" s="9"/>
      <c r="O153" s="9"/>
      <c r="P153" s="9"/>
    </row>
    <row r="154" spans="14:16" s="8" customFormat="1" x14ac:dyDescent="0.3">
      <c r="N154" s="9"/>
      <c r="O154" s="9"/>
      <c r="P154" s="9"/>
    </row>
    <row r="155" spans="14:16" s="8" customFormat="1" x14ac:dyDescent="0.3">
      <c r="N155" s="9"/>
      <c r="O155" s="9"/>
      <c r="P155" s="9"/>
    </row>
    <row r="156" spans="14:16" s="8" customFormat="1" x14ac:dyDescent="0.3">
      <c r="N156" s="9"/>
      <c r="O156" s="9"/>
      <c r="P156" s="9"/>
    </row>
    <row r="157" spans="14:16" s="8" customFormat="1" x14ac:dyDescent="0.3">
      <c r="N157" s="9"/>
      <c r="O157" s="9"/>
      <c r="P157" s="9"/>
    </row>
  </sheetData>
  <mergeCells count="7">
    <mergeCell ref="K2:M2"/>
    <mergeCell ref="L3:M3"/>
    <mergeCell ref="A1:M1"/>
    <mergeCell ref="A2:C2"/>
    <mergeCell ref="C3:E3"/>
    <mergeCell ref="F3:H3"/>
    <mergeCell ref="I3:K3"/>
  </mergeCells>
  <phoneticPr fontId="29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5E92E-00BA-4C56-8F3F-C03E0A890EFA}">
  <sheetPr>
    <tabColor indexed="13"/>
    <pageSetUpPr autoPageBreaks="0"/>
  </sheetPr>
  <dimension ref="A1:P157"/>
  <sheetViews>
    <sheetView showOutlineSymbols="0" view="pageBreakPreview" zoomScale="70" zoomScaleNormal="75" zoomScaleSheetLayoutView="70" workbookViewId="0">
      <selection activeCell="K75" sqref="K75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3" width="8.9375" style="9" customWidth="1"/>
    <col min="4" max="4" width="8.64453125" style="9" customWidth="1"/>
    <col min="5" max="6" width="8.9375" style="9" customWidth="1"/>
    <col min="7" max="7" width="8.64453125" style="9" customWidth="1"/>
    <col min="8" max="8" width="8.9375" style="9" customWidth="1"/>
    <col min="9" max="13" width="5.64453125" style="9" customWidth="1"/>
    <col min="14" max="16384" width="10.703125" style="9"/>
  </cols>
  <sheetData>
    <row r="1" spans="1:13" s="2" customFormat="1" ht="23.25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 x14ac:dyDescent="0.25">
      <c r="A2" s="85" t="s">
        <v>75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72</v>
      </c>
      <c r="L2" s="83"/>
      <c r="M2" s="83"/>
    </row>
    <row r="3" spans="1:13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</row>
    <row r="4" spans="1:13" s="5" customFormat="1" ht="24.75" customHeight="1" thickBot="1" x14ac:dyDescent="0.25">
      <c r="A4" s="15"/>
      <c r="B4" s="16"/>
      <c r="C4" s="120" t="s">
        <v>1</v>
      </c>
      <c r="D4" s="119" t="s">
        <v>2</v>
      </c>
      <c r="E4" s="118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</row>
    <row r="5" spans="1:13" s="5" customFormat="1" ht="24.75" customHeight="1" thickTop="1" x14ac:dyDescent="0.25">
      <c r="A5" s="26">
        <v>1</v>
      </c>
      <c r="B5" s="27" t="s">
        <v>26</v>
      </c>
      <c r="C5" s="130">
        <v>21962665</v>
      </c>
      <c r="D5" s="139">
        <v>498967</v>
      </c>
      <c r="E5" s="130">
        <v>22461632</v>
      </c>
      <c r="F5" s="138">
        <v>21813957</v>
      </c>
      <c r="G5" s="137">
        <v>241834</v>
      </c>
      <c r="H5" s="130">
        <v>22055791</v>
      </c>
      <c r="I5" s="101">
        <f>IF(C5=0,"－",ROUND(+F5/C5*100,1))</f>
        <v>99.3</v>
      </c>
      <c r="J5" s="100">
        <f>IF(D5=0,"－",ROUND(+G5/D5*100,1))</f>
        <v>48.5</v>
      </c>
      <c r="K5" s="114">
        <f>IF(E5=0,"－",ROUND(+H5/E5*100,1))</f>
        <v>98.2</v>
      </c>
      <c r="L5" s="100">
        <v>97.6</v>
      </c>
      <c r="M5" s="100">
        <v>98</v>
      </c>
    </row>
    <row r="6" spans="1:13" s="5" customFormat="1" ht="24.75" customHeight="1" x14ac:dyDescent="0.25">
      <c r="A6" s="38">
        <v>2</v>
      </c>
      <c r="B6" s="39" t="s">
        <v>27</v>
      </c>
      <c r="C6" s="135">
        <v>1188623</v>
      </c>
      <c r="D6" s="134">
        <v>100754</v>
      </c>
      <c r="E6" s="136">
        <v>1289377</v>
      </c>
      <c r="F6" s="135">
        <v>1164563</v>
      </c>
      <c r="G6" s="134">
        <v>27175</v>
      </c>
      <c r="H6" s="133">
        <v>1191738</v>
      </c>
      <c r="I6" s="97">
        <f>IF(C6=0,"－",ROUND(+F6/C6*100,1))</f>
        <v>98</v>
      </c>
      <c r="J6" s="96">
        <f>IF(D6=0,"－",ROUND(+G6/D6*100,1))</f>
        <v>27</v>
      </c>
      <c r="K6" s="103">
        <f>IF(E6=0,"－",ROUND(+H6/E6*100,1))</f>
        <v>92.4</v>
      </c>
      <c r="L6" s="96">
        <v>91.4</v>
      </c>
      <c r="M6" s="96">
        <v>91.2</v>
      </c>
    </row>
    <row r="7" spans="1:13" s="5" customFormat="1" ht="24.75" customHeight="1" x14ac:dyDescent="0.25">
      <c r="A7" s="38">
        <v>3</v>
      </c>
      <c r="B7" s="39" t="s">
        <v>28</v>
      </c>
      <c r="C7" s="135">
        <v>13478415</v>
      </c>
      <c r="D7" s="134">
        <v>87168</v>
      </c>
      <c r="E7" s="136">
        <v>13565583</v>
      </c>
      <c r="F7" s="135">
        <v>13422799</v>
      </c>
      <c r="G7" s="134">
        <v>75862</v>
      </c>
      <c r="H7" s="133">
        <v>13498661</v>
      </c>
      <c r="I7" s="97">
        <f>IF(C7=0,"－",ROUND(+F7/C7*100,1))</f>
        <v>99.6</v>
      </c>
      <c r="J7" s="96">
        <f>IF(D7=0,"－",ROUND(+G7/D7*100,1))</f>
        <v>87</v>
      </c>
      <c r="K7" s="103">
        <f>IF(E7=0,"－",ROUND(+H7/E7*100,1))</f>
        <v>99.5</v>
      </c>
      <c r="L7" s="96">
        <v>99.3</v>
      </c>
      <c r="M7" s="96">
        <v>99.4</v>
      </c>
    </row>
    <row r="8" spans="1:13" s="5" customFormat="1" ht="24.75" customHeight="1" x14ac:dyDescent="0.25">
      <c r="A8" s="38">
        <v>4</v>
      </c>
      <c r="B8" s="39" t="s">
        <v>29</v>
      </c>
      <c r="C8" s="135">
        <v>14060529</v>
      </c>
      <c r="D8" s="134">
        <v>267382</v>
      </c>
      <c r="E8" s="136">
        <v>14327911</v>
      </c>
      <c r="F8" s="135">
        <v>13978752</v>
      </c>
      <c r="G8" s="134">
        <v>125833</v>
      </c>
      <c r="H8" s="133">
        <v>14104585</v>
      </c>
      <c r="I8" s="97">
        <f>IF(C8=0,"－",ROUND(+F8/C8*100,1))</f>
        <v>99.4</v>
      </c>
      <c r="J8" s="96">
        <f>IF(D8=0,"－",ROUND(+G8/D8*100,1))</f>
        <v>47.1</v>
      </c>
      <c r="K8" s="103">
        <f>IF(E8=0,"－",ROUND(+H8/E8*100,1))</f>
        <v>98.4</v>
      </c>
      <c r="L8" s="96">
        <v>98</v>
      </c>
      <c r="M8" s="96">
        <v>97.5</v>
      </c>
    </row>
    <row r="9" spans="1:13" s="5" customFormat="1" ht="24.75" customHeight="1" x14ac:dyDescent="0.25">
      <c r="A9" s="38">
        <v>5</v>
      </c>
      <c r="B9" s="39" t="s">
        <v>30</v>
      </c>
      <c r="C9" s="135">
        <v>842803</v>
      </c>
      <c r="D9" s="134">
        <v>50984</v>
      </c>
      <c r="E9" s="136">
        <v>893787</v>
      </c>
      <c r="F9" s="135">
        <v>829740</v>
      </c>
      <c r="G9" s="134">
        <v>13275</v>
      </c>
      <c r="H9" s="133">
        <v>843015</v>
      </c>
      <c r="I9" s="97">
        <f>IF(C9=0,"－",ROUND(+F9/C9*100,1))</f>
        <v>98.5</v>
      </c>
      <c r="J9" s="96">
        <f>IF(D9=0,"－",ROUND(+G9/D9*100,1))</f>
        <v>26</v>
      </c>
      <c r="K9" s="103">
        <f>IF(E9=0,"－",ROUND(+H9/E9*100,1))</f>
        <v>94.3</v>
      </c>
      <c r="L9" s="96">
        <v>93.9</v>
      </c>
      <c r="M9" s="96">
        <v>93.7</v>
      </c>
    </row>
    <row r="10" spans="1:13" s="5" customFormat="1" ht="24.75" customHeight="1" x14ac:dyDescent="0.25">
      <c r="A10" s="38">
        <v>6</v>
      </c>
      <c r="B10" s="39" t="s">
        <v>5</v>
      </c>
      <c r="C10" s="135">
        <v>2777555</v>
      </c>
      <c r="D10" s="134">
        <v>172054</v>
      </c>
      <c r="E10" s="136">
        <v>2949609</v>
      </c>
      <c r="F10" s="135">
        <v>2740355</v>
      </c>
      <c r="G10" s="134">
        <v>54342</v>
      </c>
      <c r="H10" s="133">
        <v>2794697</v>
      </c>
      <c r="I10" s="97">
        <f>IF(C10=0,"－",ROUND(+F10/C10*100,1))</f>
        <v>98.7</v>
      </c>
      <c r="J10" s="96">
        <f>IF(D10=0,"－",ROUND(+G10/D10*100,1))</f>
        <v>31.6</v>
      </c>
      <c r="K10" s="103">
        <f>IF(E10=0,"－",ROUND(+H10/E10*100,1))</f>
        <v>94.7</v>
      </c>
      <c r="L10" s="96">
        <v>94</v>
      </c>
      <c r="M10" s="96">
        <v>92.9</v>
      </c>
    </row>
    <row r="11" spans="1:13" s="5" customFormat="1" ht="24.75" customHeight="1" x14ac:dyDescent="0.25">
      <c r="A11" s="38">
        <v>7</v>
      </c>
      <c r="B11" s="39" t="s">
        <v>31</v>
      </c>
      <c r="C11" s="135">
        <v>10073624</v>
      </c>
      <c r="D11" s="134">
        <v>234842</v>
      </c>
      <c r="E11" s="136">
        <v>10308466</v>
      </c>
      <c r="F11" s="135">
        <v>10007711</v>
      </c>
      <c r="G11" s="134">
        <v>87844</v>
      </c>
      <c r="H11" s="133">
        <v>10095555</v>
      </c>
      <c r="I11" s="97">
        <f>IF(C11=0,"－",ROUND(+F11/C11*100,1))</f>
        <v>99.3</v>
      </c>
      <c r="J11" s="96">
        <f>IF(D11=0,"－",ROUND(+G11/D11*100,1))</f>
        <v>37.4</v>
      </c>
      <c r="K11" s="103">
        <f>IF(E11=0,"－",ROUND(+H11/E11*100,1))</f>
        <v>97.9</v>
      </c>
      <c r="L11" s="96">
        <v>97.7</v>
      </c>
      <c r="M11" s="96">
        <v>97.6</v>
      </c>
    </row>
    <row r="12" spans="1:13" s="5" customFormat="1" ht="24.75" customHeight="1" x14ac:dyDescent="0.25">
      <c r="A12" s="38">
        <v>8</v>
      </c>
      <c r="B12" s="39" t="s">
        <v>32</v>
      </c>
      <c r="C12" s="135">
        <v>3990104</v>
      </c>
      <c r="D12" s="134">
        <v>56374</v>
      </c>
      <c r="E12" s="136">
        <v>4046478</v>
      </c>
      <c r="F12" s="135">
        <v>3977611</v>
      </c>
      <c r="G12" s="134">
        <v>25256</v>
      </c>
      <c r="H12" s="133">
        <v>4002867</v>
      </c>
      <c r="I12" s="97">
        <f>IF(C12=0,"－",ROUND(+F12/C12*100,1))</f>
        <v>99.7</v>
      </c>
      <c r="J12" s="96">
        <f>IF(D12=0,"－",ROUND(+G12/D12*100,1))</f>
        <v>44.8</v>
      </c>
      <c r="K12" s="103">
        <f>IF(E12=0,"－",ROUND(+H12/E12*100,1))</f>
        <v>98.9</v>
      </c>
      <c r="L12" s="96">
        <v>98.4</v>
      </c>
      <c r="M12" s="96">
        <v>97.8</v>
      </c>
    </row>
    <row r="13" spans="1:13" s="5" customFormat="1" ht="24.75" customHeight="1" x14ac:dyDescent="0.25">
      <c r="A13" s="38">
        <v>9</v>
      </c>
      <c r="B13" s="39" t="s">
        <v>33</v>
      </c>
      <c r="C13" s="135">
        <v>1727401</v>
      </c>
      <c r="D13" s="134">
        <v>263196</v>
      </c>
      <c r="E13" s="136">
        <v>1990597</v>
      </c>
      <c r="F13" s="135">
        <v>1710206</v>
      </c>
      <c r="G13" s="134">
        <v>204280</v>
      </c>
      <c r="H13" s="133">
        <v>1914486</v>
      </c>
      <c r="I13" s="97">
        <f>IF(C13=0,"－",ROUND(+F13/C13*100,1))</f>
        <v>99</v>
      </c>
      <c r="J13" s="96">
        <f>IF(D13=0,"－",ROUND(+G13/D13*100,1))</f>
        <v>77.599999999999994</v>
      </c>
      <c r="K13" s="103">
        <f>IF(E13=0,"－",ROUND(+H13/E13*100,1))</f>
        <v>96.2</v>
      </c>
      <c r="L13" s="96">
        <v>94.6</v>
      </c>
      <c r="M13" s="96">
        <v>94.8</v>
      </c>
    </row>
    <row r="14" spans="1:13" s="5" customFormat="1" ht="24.75" customHeight="1" x14ac:dyDescent="0.25">
      <c r="A14" s="38">
        <v>10</v>
      </c>
      <c r="B14" s="39" t="s">
        <v>34</v>
      </c>
      <c r="C14" s="135">
        <v>7908425</v>
      </c>
      <c r="D14" s="134">
        <v>378947</v>
      </c>
      <c r="E14" s="136">
        <v>8287372</v>
      </c>
      <c r="F14" s="135">
        <v>7880331</v>
      </c>
      <c r="G14" s="134">
        <v>284873</v>
      </c>
      <c r="H14" s="133">
        <v>8165204</v>
      </c>
      <c r="I14" s="97">
        <f>IF(C14=0,"－",ROUND(+F14/C14*100,1))</f>
        <v>99.6</v>
      </c>
      <c r="J14" s="96">
        <f>IF(D14=0,"－",ROUND(+G14/D14*100,1))</f>
        <v>75.2</v>
      </c>
      <c r="K14" s="103">
        <f>IF(E14=0,"－",ROUND(+H14/E14*100,1))</f>
        <v>98.5</v>
      </c>
      <c r="L14" s="48">
        <v>95.2</v>
      </c>
      <c r="M14" s="48">
        <v>97.9</v>
      </c>
    </row>
    <row r="15" spans="1:13" s="5" customFormat="1" ht="24.75" customHeight="1" x14ac:dyDescent="0.25">
      <c r="A15" s="38">
        <v>11</v>
      </c>
      <c r="B15" s="39" t="s">
        <v>35</v>
      </c>
      <c r="C15" s="135">
        <v>3097480</v>
      </c>
      <c r="D15" s="134">
        <v>180130</v>
      </c>
      <c r="E15" s="136">
        <v>3277610</v>
      </c>
      <c r="F15" s="135">
        <v>3062791</v>
      </c>
      <c r="G15" s="134">
        <v>42707</v>
      </c>
      <c r="H15" s="133">
        <v>3105498</v>
      </c>
      <c r="I15" s="97">
        <f>IF(C15=0,"－",ROUND(+F15/C15*100,1))</f>
        <v>98.9</v>
      </c>
      <c r="J15" s="96">
        <f>IF(D15=0,"－",ROUND(+G15/D15*100,1))</f>
        <v>23.7</v>
      </c>
      <c r="K15" s="103">
        <f>IF(E15=0,"－",ROUND(+H15/E15*100,1))</f>
        <v>94.7</v>
      </c>
      <c r="L15" s="96">
        <v>94.4</v>
      </c>
      <c r="M15" s="96">
        <v>93.9</v>
      </c>
    </row>
    <row r="16" spans="1:13" s="5" customFormat="1" ht="24.75" customHeight="1" x14ac:dyDescent="0.25">
      <c r="A16" s="38">
        <v>12</v>
      </c>
      <c r="B16" s="39" t="s">
        <v>36</v>
      </c>
      <c r="C16" s="135">
        <v>922270</v>
      </c>
      <c r="D16" s="134">
        <v>81176</v>
      </c>
      <c r="E16" s="136">
        <v>1003446</v>
      </c>
      <c r="F16" s="135">
        <v>902699</v>
      </c>
      <c r="G16" s="134">
        <v>21131</v>
      </c>
      <c r="H16" s="133">
        <v>923830</v>
      </c>
      <c r="I16" s="97">
        <f>IF(C16=0,"－",ROUND(+F16/C16*100,1))</f>
        <v>97.9</v>
      </c>
      <c r="J16" s="96">
        <f>IF(D16=0,"－",ROUND(+G16/D16*100,1))</f>
        <v>26</v>
      </c>
      <c r="K16" s="103">
        <f>IF(E16=0,"－",ROUND(+H16/E16*100,1))</f>
        <v>92.1</v>
      </c>
      <c r="L16" s="96">
        <v>91.3</v>
      </c>
      <c r="M16" s="96">
        <v>90.6</v>
      </c>
    </row>
    <row r="17" spans="1:13" s="5" customFormat="1" ht="24.75" customHeight="1" x14ac:dyDescent="0.25">
      <c r="A17" s="38">
        <v>13</v>
      </c>
      <c r="B17" s="39" t="s">
        <v>37</v>
      </c>
      <c r="C17" s="135">
        <v>868337</v>
      </c>
      <c r="D17" s="134">
        <v>66272</v>
      </c>
      <c r="E17" s="136">
        <v>934609</v>
      </c>
      <c r="F17" s="135">
        <v>853612</v>
      </c>
      <c r="G17" s="134">
        <v>15428</v>
      </c>
      <c r="H17" s="133">
        <v>869040</v>
      </c>
      <c r="I17" s="97">
        <f>IF(C17=0,"－",ROUND(+F17/C17*100,1))</f>
        <v>98.3</v>
      </c>
      <c r="J17" s="96">
        <f>IF(D17=0,"－",ROUND(+G17/D17*100,1))</f>
        <v>23.3</v>
      </c>
      <c r="K17" s="103">
        <f>IF(E17=0,"－",ROUND(+H17/E17*100,1))</f>
        <v>93</v>
      </c>
      <c r="L17" s="48">
        <v>92.3</v>
      </c>
      <c r="M17" s="48">
        <v>91</v>
      </c>
    </row>
    <row r="18" spans="1:13" s="5" customFormat="1" ht="24.75" customHeight="1" x14ac:dyDescent="0.25">
      <c r="A18" s="38">
        <v>14</v>
      </c>
      <c r="B18" s="39" t="s">
        <v>6</v>
      </c>
      <c r="C18" s="135">
        <v>3884296</v>
      </c>
      <c r="D18" s="134">
        <v>110014</v>
      </c>
      <c r="E18" s="136">
        <v>3994310</v>
      </c>
      <c r="F18" s="135">
        <v>3860568</v>
      </c>
      <c r="G18" s="134">
        <v>37144</v>
      </c>
      <c r="H18" s="133">
        <v>3897712</v>
      </c>
      <c r="I18" s="97">
        <f>IF(C18=0,"－",ROUND(+F18/C18*100,1))</f>
        <v>99.4</v>
      </c>
      <c r="J18" s="96">
        <f>IF(D18=0,"－",ROUND(+G18/D18*100,1))</f>
        <v>33.799999999999997</v>
      </c>
      <c r="K18" s="103">
        <f>IF(E18=0,"－",ROUND(+H18/E18*100,1))</f>
        <v>97.6</v>
      </c>
      <c r="L18" s="96">
        <v>97</v>
      </c>
      <c r="M18" s="96">
        <v>97</v>
      </c>
    </row>
    <row r="19" spans="1:13" s="5" customFormat="1" ht="24.75" customHeight="1" x14ac:dyDescent="0.25">
      <c r="A19" s="38">
        <v>15</v>
      </c>
      <c r="B19" s="39" t="s">
        <v>38</v>
      </c>
      <c r="C19" s="135">
        <v>9757396</v>
      </c>
      <c r="D19" s="134">
        <v>260250</v>
      </c>
      <c r="E19" s="136">
        <v>10017646</v>
      </c>
      <c r="F19" s="135">
        <v>9685923</v>
      </c>
      <c r="G19" s="134">
        <v>122297</v>
      </c>
      <c r="H19" s="133">
        <v>9808220</v>
      </c>
      <c r="I19" s="97">
        <f>IF(C19=0,"－",ROUND(+F19/C19*100,1))</f>
        <v>99.3</v>
      </c>
      <c r="J19" s="96">
        <f>IF(D19=0,"－",ROUND(+G19/D19*100,1))</f>
        <v>47</v>
      </c>
      <c r="K19" s="103">
        <f>IF(E19=0,"－",ROUND(+H19/E19*100,1))</f>
        <v>97.9</v>
      </c>
      <c r="L19" s="96">
        <v>97.4</v>
      </c>
      <c r="M19" s="96">
        <v>97.6</v>
      </c>
    </row>
    <row r="20" spans="1:13" s="5" customFormat="1" ht="24.75" customHeight="1" x14ac:dyDescent="0.25">
      <c r="A20" s="38">
        <v>16</v>
      </c>
      <c r="B20" s="39" t="s">
        <v>39</v>
      </c>
      <c r="C20" s="135">
        <v>283206</v>
      </c>
      <c r="D20" s="134">
        <v>30983</v>
      </c>
      <c r="E20" s="136">
        <v>314189</v>
      </c>
      <c r="F20" s="135">
        <v>278048</v>
      </c>
      <c r="G20" s="134">
        <v>7735</v>
      </c>
      <c r="H20" s="133">
        <v>285783</v>
      </c>
      <c r="I20" s="97">
        <f>IF(C20=0,"－",ROUND(+F20/C20*100,1))</f>
        <v>98.2</v>
      </c>
      <c r="J20" s="96">
        <f>IF(D20=0,"－",ROUND(+G20/D20*100,1))</f>
        <v>25</v>
      </c>
      <c r="K20" s="103">
        <f>IF(E20=0,"－",ROUND(+H20/E20*100,1))</f>
        <v>91</v>
      </c>
      <c r="L20" s="96">
        <v>88.6</v>
      </c>
      <c r="M20" s="96">
        <v>88.8</v>
      </c>
    </row>
    <row r="21" spans="1:13" s="5" customFormat="1" ht="24.75" customHeight="1" x14ac:dyDescent="0.25">
      <c r="A21" s="38">
        <v>17</v>
      </c>
      <c r="B21" s="39" t="s">
        <v>40</v>
      </c>
      <c r="C21" s="135">
        <v>7514682</v>
      </c>
      <c r="D21" s="134">
        <v>391976</v>
      </c>
      <c r="E21" s="136">
        <v>7906658</v>
      </c>
      <c r="F21" s="135">
        <v>7436203</v>
      </c>
      <c r="G21" s="134">
        <v>88816</v>
      </c>
      <c r="H21" s="133">
        <v>7525019</v>
      </c>
      <c r="I21" s="97">
        <f>IF(C21=0,"－",ROUND(+F21/C21*100,1))</f>
        <v>99</v>
      </c>
      <c r="J21" s="96">
        <f>IF(D21=0,"－",ROUND(+G21/D21*100,1))</f>
        <v>22.7</v>
      </c>
      <c r="K21" s="103">
        <f>IF(E21=0,"－",ROUND(+H21/E21*100,1))</f>
        <v>95.2</v>
      </c>
      <c r="L21" s="96">
        <v>94.9</v>
      </c>
      <c r="M21" s="96">
        <v>94.6</v>
      </c>
    </row>
    <row r="22" spans="1:13" s="5" customFormat="1" ht="24.75" customHeight="1" x14ac:dyDescent="0.25">
      <c r="A22" s="38">
        <v>18</v>
      </c>
      <c r="B22" s="39" t="s">
        <v>41</v>
      </c>
      <c r="C22" s="135">
        <v>4849119</v>
      </c>
      <c r="D22" s="134">
        <v>92855</v>
      </c>
      <c r="E22" s="136">
        <v>4941974</v>
      </c>
      <c r="F22" s="135">
        <v>4829616</v>
      </c>
      <c r="G22" s="134">
        <v>75582</v>
      </c>
      <c r="H22" s="133">
        <v>4905198</v>
      </c>
      <c r="I22" s="97">
        <f>IF(C22=0,"－",ROUND(+F22/C22*100,1))</f>
        <v>99.6</v>
      </c>
      <c r="J22" s="96">
        <f>IF(D22=0,"－",ROUND(+G22/D22*100,1))</f>
        <v>81.400000000000006</v>
      </c>
      <c r="K22" s="103">
        <f>IF(E22=0,"－",ROUND(+H22/E22*100,1))</f>
        <v>99.3</v>
      </c>
      <c r="L22" s="96">
        <v>98</v>
      </c>
      <c r="M22" s="96">
        <v>99</v>
      </c>
    </row>
    <row r="23" spans="1:13" s="5" customFormat="1" ht="24.75" customHeight="1" x14ac:dyDescent="0.25">
      <c r="A23" s="38">
        <v>19</v>
      </c>
      <c r="B23" s="39" t="s">
        <v>7</v>
      </c>
      <c r="C23" s="135">
        <v>4286024</v>
      </c>
      <c r="D23" s="134">
        <v>109472</v>
      </c>
      <c r="E23" s="136">
        <v>4395496</v>
      </c>
      <c r="F23" s="135">
        <v>4246987</v>
      </c>
      <c r="G23" s="134">
        <v>37045</v>
      </c>
      <c r="H23" s="133">
        <v>4284032</v>
      </c>
      <c r="I23" s="97">
        <f>IF(C23=0,"－",ROUND(+F23/C23*100,1))</f>
        <v>99.1</v>
      </c>
      <c r="J23" s="96">
        <f>IF(D23=0,"－",ROUND(+G23/D23*100,1))</f>
        <v>33.799999999999997</v>
      </c>
      <c r="K23" s="103">
        <f>IF(E23=0,"－",ROUND(+H23/E23*100,1))</f>
        <v>97.5</v>
      </c>
      <c r="L23" s="96">
        <v>97.3</v>
      </c>
      <c r="M23" s="96">
        <v>97.2</v>
      </c>
    </row>
    <row r="24" spans="1:13" s="5" customFormat="1" ht="24.75" customHeight="1" x14ac:dyDescent="0.25">
      <c r="A24" s="38">
        <v>20</v>
      </c>
      <c r="B24" s="39" t="s">
        <v>8</v>
      </c>
      <c r="C24" s="135">
        <v>2235922</v>
      </c>
      <c r="D24" s="134">
        <v>84229</v>
      </c>
      <c r="E24" s="136">
        <v>2320151</v>
      </c>
      <c r="F24" s="135">
        <v>2213072</v>
      </c>
      <c r="G24" s="134">
        <v>31407</v>
      </c>
      <c r="H24" s="133">
        <v>2244479</v>
      </c>
      <c r="I24" s="97">
        <f>IF(C24=0,"－",ROUND(+F24/C24*100,1))</f>
        <v>99</v>
      </c>
      <c r="J24" s="96">
        <f>IF(D24=0,"－",ROUND(+G24/D24*100,1))</f>
        <v>37.299999999999997</v>
      </c>
      <c r="K24" s="103">
        <f>IF(E24=0,"－",ROUND(+H24/E24*100,1))</f>
        <v>96.7</v>
      </c>
      <c r="L24" s="96">
        <v>96</v>
      </c>
      <c r="M24" s="96">
        <v>95.8</v>
      </c>
    </row>
    <row r="25" spans="1:13" s="5" customFormat="1" ht="24.75" customHeight="1" x14ac:dyDescent="0.25">
      <c r="A25" s="38">
        <v>21</v>
      </c>
      <c r="B25" s="39" t="s">
        <v>42</v>
      </c>
      <c r="C25" s="135">
        <v>454091</v>
      </c>
      <c r="D25" s="134">
        <v>26785</v>
      </c>
      <c r="E25" s="136">
        <v>480876</v>
      </c>
      <c r="F25" s="135">
        <v>448162</v>
      </c>
      <c r="G25" s="134">
        <v>4944</v>
      </c>
      <c r="H25" s="133">
        <v>453106</v>
      </c>
      <c r="I25" s="97">
        <f>IF(C25=0,"－",ROUND(+F25/C25*100,1))</f>
        <v>98.7</v>
      </c>
      <c r="J25" s="96">
        <f>IF(D25=0,"－",ROUND(+G25/D25*100,1))</f>
        <v>18.5</v>
      </c>
      <c r="K25" s="103">
        <f>IF(E25=0,"－",ROUND(+H25/E25*100,1))</f>
        <v>94.2</v>
      </c>
      <c r="L25" s="96">
        <v>94.2</v>
      </c>
      <c r="M25" s="96">
        <v>94.2</v>
      </c>
    </row>
    <row r="26" spans="1:13" s="5" customFormat="1" ht="24.75" customHeight="1" x14ac:dyDescent="0.25">
      <c r="A26" s="38">
        <v>22</v>
      </c>
      <c r="B26" s="39" t="s">
        <v>9</v>
      </c>
      <c r="C26" s="135">
        <v>1721803</v>
      </c>
      <c r="D26" s="134">
        <v>49223</v>
      </c>
      <c r="E26" s="136">
        <v>1771026</v>
      </c>
      <c r="F26" s="135">
        <v>1710131</v>
      </c>
      <c r="G26" s="134">
        <v>22400</v>
      </c>
      <c r="H26" s="133">
        <v>1732531</v>
      </c>
      <c r="I26" s="97">
        <f>IF(C26=0,"－",ROUND(+F26/C26*100,1))</f>
        <v>99.3</v>
      </c>
      <c r="J26" s="96">
        <f>IF(D26=0,"－",ROUND(+G26/D26*100,1))</f>
        <v>45.5</v>
      </c>
      <c r="K26" s="103">
        <f>IF(E26=0,"－",ROUND(+H26/E26*100,1))</f>
        <v>97.8</v>
      </c>
      <c r="L26" s="96">
        <v>97.1</v>
      </c>
      <c r="M26" s="96">
        <v>97</v>
      </c>
    </row>
    <row r="27" spans="1:13" s="5" customFormat="1" ht="24.75" customHeight="1" x14ac:dyDescent="0.25">
      <c r="A27" s="38">
        <v>23</v>
      </c>
      <c r="B27" s="39" t="s">
        <v>43</v>
      </c>
      <c r="C27" s="135">
        <v>2249315</v>
      </c>
      <c r="D27" s="134">
        <v>53860</v>
      </c>
      <c r="E27" s="136">
        <v>2303175</v>
      </c>
      <c r="F27" s="135">
        <v>2240169</v>
      </c>
      <c r="G27" s="134">
        <v>17674</v>
      </c>
      <c r="H27" s="133">
        <v>2257843</v>
      </c>
      <c r="I27" s="97">
        <f>IF(C27=0,"－",ROUND(+F27/C27*100,1))</f>
        <v>99.6</v>
      </c>
      <c r="J27" s="96">
        <f>IF(D27=0,"－",ROUND(+G27/D27*100,1))</f>
        <v>32.799999999999997</v>
      </c>
      <c r="K27" s="103">
        <f>IF(E27=0,"－",ROUND(+H27/E27*100,1))</f>
        <v>98</v>
      </c>
      <c r="L27" s="96">
        <v>97.7</v>
      </c>
      <c r="M27" s="96">
        <v>97.6</v>
      </c>
    </row>
    <row r="28" spans="1:13" s="5" customFormat="1" ht="24.75" customHeight="1" x14ac:dyDescent="0.25">
      <c r="A28" s="38">
        <v>24</v>
      </c>
      <c r="B28" s="39" t="s">
        <v>44</v>
      </c>
      <c r="C28" s="135">
        <v>1061987</v>
      </c>
      <c r="D28" s="134">
        <v>30161</v>
      </c>
      <c r="E28" s="136">
        <v>1092148</v>
      </c>
      <c r="F28" s="135">
        <v>1055888</v>
      </c>
      <c r="G28" s="134">
        <v>8608</v>
      </c>
      <c r="H28" s="133">
        <v>1064496</v>
      </c>
      <c r="I28" s="97">
        <f>IF(C28=0,"－",ROUND(+F28/C28*100,1))</f>
        <v>99.4</v>
      </c>
      <c r="J28" s="96">
        <f>IF(D28=0,"－",ROUND(+G28/D28*100,1))</f>
        <v>28.5</v>
      </c>
      <c r="K28" s="103">
        <f>IF(E28=0,"－",ROUND(+H28/E28*100,1))</f>
        <v>97.5</v>
      </c>
      <c r="L28" s="96">
        <v>97.1</v>
      </c>
      <c r="M28" s="96">
        <v>96.4</v>
      </c>
    </row>
    <row r="29" spans="1:13" s="5" customFormat="1" ht="24.75" customHeight="1" x14ac:dyDescent="0.25">
      <c r="A29" s="38">
        <v>25</v>
      </c>
      <c r="B29" s="39" t="s">
        <v>45</v>
      </c>
      <c r="C29" s="135">
        <v>8302899</v>
      </c>
      <c r="D29" s="134">
        <v>1324846</v>
      </c>
      <c r="E29" s="136">
        <v>9627745</v>
      </c>
      <c r="F29" s="135">
        <v>8279188</v>
      </c>
      <c r="G29" s="134">
        <v>1264856</v>
      </c>
      <c r="H29" s="133">
        <v>9544044</v>
      </c>
      <c r="I29" s="97">
        <f>IF(C29=0,"－",ROUND(+F29/C29*100,1))</f>
        <v>99.7</v>
      </c>
      <c r="J29" s="96">
        <f>IF(D29=0,"－",ROUND(+G29/D29*100,1))</f>
        <v>95.5</v>
      </c>
      <c r="K29" s="103">
        <f>IF(E29=0,"－",ROUND(+H29/E29*100,1))</f>
        <v>99.1</v>
      </c>
      <c r="L29" s="96">
        <v>82.7</v>
      </c>
      <c r="M29" s="96">
        <v>98.7</v>
      </c>
    </row>
    <row r="30" spans="1:13" s="5" customFormat="1" ht="24.75" customHeight="1" x14ac:dyDescent="0.25">
      <c r="A30" s="38">
        <v>26</v>
      </c>
      <c r="B30" s="39" t="s">
        <v>10</v>
      </c>
      <c r="C30" s="135">
        <v>1422379</v>
      </c>
      <c r="D30" s="134">
        <v>71927</v>
      </c>
      <c r="E30" s="136">
        <v>1494306</v>
      </c>
      <c r="F30" s="135">
        <v>1404463</v>
      </c>
      <c r="G30" s="134">
        <v>22606</v>
      </c>
      <c r="H30" s="133">
        <v>1427069</v>
      </c>
      <c r="I30" s="97">
        <f>IF(C30=0,"－",ROUND(+F30/C30*100,1))</f>
        <v>98.7</v>
      </c>
      <c r="J30" s="96">
        <f>IF(D30=0,"－",ROUND(+G30/D30*100,1))</f>
        <v>31.4</v>
      </c>
      <c r="K30" s="103">
        <f>IF(E30=0,"－",ROUND(+H30/E30*100,1))</f>
        <v>95.5</v>
      </c>
      <c r="L30" s="96">
        <v>94</v>
      </c>
      <c r="M30" s="96">
        <v>93.5</v>
      </c>
    </row>
    <row r="31" spans="1:13" s="5" customFormat="1" ht="24.75" customHeight="1" x14ac:dyDescent="0.25">
      <c r="A31" s="38">
        <v>27</v>
      </c>
      <c r="B31" s="39" t="s">
        <v>11</v>
      </c>
      <c r="C31" s="135">
        <v>2218603</v>
      </c>
      <c r="D31" s="134">
        <v>37386</v>
      </c>
      <c r="E31" s="136">
        <v>2255989</v>
      </c>
      <c r="F31" s="135">
        <v>2213345</v>
      </c>
      <c r="G31" s="134">
        <v>10138</v>
      </c>
      <c r="H31" s="133">
        <v>2223483</v>
      </c>
      <c r="I31" s="97">
        <f>IF(C31=0,"－",ROUND(+F31/C31*100,1))</f>
        <v>99.8</v>
      </c>
      <c r="J31" s="96">
        <f>IF(D31=0,"－",ROUND(+G31/D31*100,1))</f>
        <v>27.1</v>
      </c>
      <c r="K31" s="103">
        <f>IF(E31=0,"－",ROUND(+H31/E31*100,1))</f>
        <v>98.6</v>
      </c>
      <c r="L31" s="96">
        <v>98.3</v>
      </c>
      <c r="M31" s="96">
        <v>98.1</v>
      </c>
    </row>
    <row r="32" spans="1:13" s="5" customFormat="1" ht="24.75" customHeight="1" x14ac:dyDescent="0.25">
      <c r="A32" s="38">
        <v>28</v>
      </c>
      <c r="B32" s="39" t="s">
        <v>46</v>
      </c>
      <c r="C32" s="135">
        <v>793895</v>
      </c>
      <c r="D32" s="134">
        <v>120103</v>
      </c>
      <c r="E32" s="136">
        <v>913998</v>
      </c>
      <c r="F32" s="135">
        <v>774994</v>
      </c>
      <c r="G32" s="134">
        <v>17821</v>
      </c>
      <c r="H32" s="133">
        <v>792815</v>
      </c>
      <c r="I32" s="97">
        <f>IF(C32=0,"－",ROUND(+F32/C32*100,1))</f>
        <v>97.6</v>
      </c>
      <c r="J32" s="96">
        <f>IF(D32=0,"－",ROUND(+G32/D32*100,1))</f>
        <v>14.8</v>
      </c>
      <c r="K32" s="103">
        <f>IF(E32=0,"－",ROUND(+H32/E32*100,1))</f>
        <v>86.7</v>
      </c>
      <c r="L32" s="96">
        <v>85.9</v>
      </c>
      <c r="M32" s="96">
        <v>84.2</v>
      </c>
    </row>
    <row r="33" spans="1:13" s="5" customFormat="1" ht="24.75" customHeight="1" x14ac:dyDescent="0.25">
      <c r="A33" s="38">
        <v>29</v>
      </c>
      <c r="B33" s="39" t="s">
        <v>47</v>
      </c>
      <c r="C33" s="135">
        <v>2476842</v>
      </c>
      <c r="D33" s="134">
        <v>48651</v>
      </c>
      <c r="E33" s="136">
        <v>2525493</v>
      </c>
      <c r="F33" s="135">
        <v>2462171</v>
      </c>
      <c r="G33" s="134">
        <v>13755</v>
      </c>
      <c r="H33" s="133">
        <v>2475926</v>
      </c>
      <c r="I33" s="97">
        <f>IF(C33=0,"－",ROUND(+F33/C33*100,1))</f>
        <v>99.4</v>
      </c>
      <c r="J33" s="96">
        <f>IF(D33=0,"－",ROUND(+G33/D33*100,1))</f>
        <v>28.3</v>
      </c>
      <c r="K33" s="103">
        <f>IF(E33=0,"－",ROUND(+H33/E33*100,1))</f>
        <v>98</v>
      </c>
      <c r="L33" s="48">
        <v>97.9</v>
      </c>
      <c r="M33" s="48">
        <v>97.6</v>
      </c>
    </row>
    <row r="34" spans="1:13" s="5" customFormat="1" ht="24.75" customHeight="1" x14ac:dyDescent="0.25">
      <c r="A34" s="38">
        <v>30</v>
      </c>
      <c r="B34" s="39" t="s">
        <v>48</v>
      </c>
      <c r="C34" s="135">
        <v>1199671</v>
      </c>
      <c r="D34" s="134">
        <v>124466</v>
      </c>
      <c r="E34" s="136">
        <v>1324137</v>
      </c>
      <c r="F34" s="135">
        <v>1182892</v>
      </c>
      <c r="G34" s="134">
        <v>20054</v>
      </c>
      <c r="H34" s="133">
        <v>1202946</v>
      </c>
      <c r="I34" s="97">
        <f>IF(C34=0,"－",ROUND(+F34/C34*100,1))</f>
        <v>98.6</v>
      </c>
      <c r="J34" s="96">
        <f>IF(D34=0,"－",ROUND(+G34/D34*100,1))</f>
        <v>16.100000000000001</v>
      </c>
      <c r="K34" s="103">
        <f>IF(E34=0,"－",ROUND(+H34/E34*100,1))</f>
        <v>90.8</v>
      </c>
      <c r="L34" s="96">
        <v>90.5</v>
      </c>
      <c r="M34" s="96">
        <v>90.9</v>
      </c>
    </row>
    <row r="35" spans="1:13" s="5" customFormat="1" ht="24.75" customHeight="1" x14ac:dyDescent="0.25">
      <c r="A35" s="38">
        <v>31</v>
      </c>
      <c r="B35" s="39" t="s">
        <v>49</v>
      </c>
      <c r="C35" s="135">
        <v>704296</v>
      </c>
      <c r="D35" s="134">
        <v>60273</v>
      </c>
      <c r="E35" s="136">
        <v>764569</v>
      </c>
      <c r="F35" s="135">
        <v>696830</v>
      </c>
      <c r="G35" s="134">
        <v>26737</v>
      </c>
      <c r="H35" s="133">
        <v>723567</v>
      </c>
      <c r="I35" s="97">
        <f>IF(C35=0,"－",ROUND(+F35/C35*100,1))</f>
        <v>98.9</v>
      </c>
      <c r="J35" s="96">
        <f>IF(D35=0,"－",ROUND(+G35/D35*100,1))</f>
        <v>44.4</v>
      </c>
      <c r="K35" s="103">
        <f>IF(E35=0,"－",ROUND(+H35/E35*100,1))</f>
        <v>94.6</v>
      </c>
      <c r="L35" s="96">
        <v>92.2</v>
      </c>
      <c r="M35" s="96">
        <v>92.3</v>
      </c>
    </row>
    <row r="36" spans="1:13" s="5" customFormat="1" ht="24.75" customHeight="1" x14ac:dyDescent="0.25">
      <c r="A36" s="38">
        <v>32</v>
      </c>
      <c r="B36" s="39" t="s">
        <v>23</v>
      </c>
      <c r="C36" s="135">
        <v>555877</v>
      </c>
      <c r="D36" s="134">
        <v>61990</v>
      </c>
      <c r="E36" s="136">
        <v>617867</v>
      </c>
      <c r="F36" s="135">
        <v>544535</v>
      </c>
      <c r="G36" s="134">
        <v>9707</v>
      </c>
      <c r="H36" s="133">
        <v>554242</v>
      </c>
      <c r="I36" s="97">
        <f>IF(C36=0,"－",ROUND(+F36/C36*100,1))</f>
        <v>98</v>
      </c>
      <c r="J36" s="96">
        <f>IF(D36=0,"－",ROUND(+G36/D36*100,1))</f>
        <v>15.7</v>
      </c>
      <c r="K36" s="103">
        <f>IF(E36=0,"－",ROUND(+H36/E36*100,1))</f>
        <v>89.7</v>
      </c>
      <c r="L36" s="48">
        <v>89.1</v>
      </c>
      <c r="M36" s="48">
        <v>88.7</v>
      </c>
    </row>
    <row r="37" spans="1:13" s="5" customFormat="1" ht="24.75" customHeight="1" x14ac:dyDescent="0.25">
      <c r="A37" s="38">
        <v>33</v>
      </c>
      <c r="B37" s="39" t="s">
        <v>50</v>
      </c>
      <c r="C37" s="135">
        <v>509016</v>
      </c>
      <c r="D37" s="134">
        <v>55284</v>
      </c>
      <c r="E37" s="136">
        <v>564300</v>
      </c>
      <c r="F37" s="135">
        <v>498041</v>
      </c>
      <c r="G37" s="134">
        <v>9249</v>
      </c>
      <c r="H37" s="133">
        <v>507290</v>
      </c>
      <c r="I37" s="97">
        <f>IF(C37=0,"－",ROUND(+F37/C37*100,1))</f>
        <v>97.8</v>
      </c>
      <c r="J37" s="96">
        <f>IF(D37=0,"－",ROUND(+G37/D37*100,1))</f>
        <v>16.7</v>
      </c>
      <c r="K37" s="103">
        <f>IF(E37=0,"－",ROUND(+H37/E37*100,1))</f>
        <v>89.9</v>
      </c>
      <c r="L37" s="48">
        <v>89.9</v>
      </c>
      <c r="M37" s="48">
        <v>89.4</v>
      </c>
    </row>
    <row r="38" spans="1:13" s="5" customFormat="1" ht="24.75" customHeight="1" x14ac:dyDescent="0.25">
      <c r="A38" s="38">
        <v>34</v>
      </c>
      <c r="B38" s="39" t="s">
        <v>51</v>
      </c>
      <c r="C38" s="135">
        <v>1255188</v>
      </c>
      <c r="D38" s="134">
        <v>84063</v>
      </c>
      <c r="E38" s="136">
        <v>1339251</v>
      </c>
      <c r="F38" s="135">
        <v>1241209</v>
      </c>
      <c r="G38" s="134">
        <v>26760</v>
      </c>
      <c r="H38" s="133">
        <v>1267969</v>
      </c>
      <c r="I38" s="97">
        <f>IF(C38=0,"－",ROUND(+F38/C38*100,1))</f>
        <v>98.9</v>
      </c>
      <c r="J38" s="96">
        <f>IF(D38=0,"－",ROUND(+G38/D38*100,1))</f>
        <v>31.8</v>
      </c>
      <c r="K38" s="103">
        <f>IF(E38=0,"－",ROUND(+H38/E38*100,1))</f>
        <v>94.7</v>
      </c>
      <c r="L38" s="48">
        <v>92.5</v>
      </c>
      <c r="M38" s="48">
        <v>91.3</v>
      </c>
    </row>
    <row r="39" spans="1:13" s="5" customFormat="1" ht="24.75" customHeight="1" x14ac:dyDescent="0.25">
      <c r="A39" s="38">
        <v>35</v>
      </c>
      <c r="B39" s="39" t="s">
        <v>52</v>
      </c>
      <c r="C39" s="135">
        <v>689158</v>
      </c>
      <c r="D39" s="134">
        <v>70484</v>
      </c>
      <c r="E39" s="136">
        <v>759642</v>
      </c>
      <c r="F39" s="135">
        <v>674008</v>
      </c>
      <c r="G39" s="134">
        <v>17961</v>
      </c>
      <c r="H39" s="133">
        <v>691969</v>
      </c>
      <c r="I39" s="97">
        <f>IF(C39=0,"－",ROUND(+F39/C39*100,1))</f>
        <v>97.8</v>
      </c>
      <c r="J39" s="96">
        <f>IF(D39=0,"－",ROUND(+G39/D39*100,1))</f>
        <v>25.5</v>
      </c>
      <c r="K39" s="103">
        <f>IF(E39=0,"－",ROUND(+H39/E39*100,1))</f>
        <v>91.1</v>
      </c>
      <c r="L39" s="48">
        <v>89.3</v>
      </c>
      <c r="M39" s="48">
        <v>90.2</v>
      </c>
    </row>
    <row r="40" spans="1:13" s="5" customFormat="1" ht="24.75" customHeight="1" x14ac:dyDescent="0.25">
      <c r="A40" s="38">
        <v>36</v>
      </c>
      <c r="B40" s="39" t="s">
        <v>24</v>
      </c>
      <c r="C40" s="135">
        <v>609644</v>
      </c>
      <c r="D40" s="134">
        <v>58452</v>
      </c>
      <c r="E40" s="136">
        <v>668096</v>
      </c>
      <c r="F40" s="135">
        <v>596799</v>
      </c>
      <c r="G40" s="134">
        <v>12807</v>
      </c>
      <c r="H40" s="133">
        <v>609606</v>
      </c>
      <c r="I40" s="97">
        <f>IF(C40=0,"－",ROUND(+F40/C40*100,1))</f>
        <v>97.9</v>
      </c>
      <c r="J40" s="96">
        <f>IF(D40=0,"－",ROUND(+G40/D40*100,1))</f>
        <v>21.9</v>
      </c>
      <c r="K40" s="103">
        <f>IF(E40=0,"－",ROUND(+H40/E40*100,1))</f>
        <v>91.2</v>
      </c>
      <c r="L40" s="48">
        <v>90.5</v>
      </c>
      <c r="M40" s="48">
        <v>88.9</v>
      </c>
    </row>
    <row r="41" spans="1:13" s="5" customFormat="1" ht="24.75" customHeight="1" x14ac:dyDescent="0.25">
      <c r="A41" s="38">
        <v>37</v>
      </c>
      <c r="B41" s="39" t="s">
        <v>67</v>
      </c>
      <c r="C41" s="135">
        <v>612664</v>
      </c>
      <c r="D41" s="134">
        <v>76126</v>
      </c>
      <c r="E41" s="136">
        <v>688790</v>
      </c>
      <c r="F41" s="135">
        <v>598171</v>
      </c>
      <c r="G41" s="134">
        <v>12573</v>
      </c>
      <c r="H41" s="133">
        <v>610744</v>
      </c>
      <c r="I41" s="97">
        <f>IF(C41=0,"－",ROUND(+F41/C41*100,1))</f>
        <v>97.6</v>
      </c>
      <c r="J41" s="96">
        <f>IF(D41=0,"－",ROUND(+G41/D41*100,1))</f>
        <v>16.5</v>
      </c>
      <c r="K41" s="103">
        <f>IF(E41=0,"－",ROUND(+H41/E41*100,1))</f>
        <v>88.7</v>
      </c>
      <c r="L41" s="96">
        <v>88.4</v>
      </c>
      <c r="M41" s="96">
        <v>88.4</v>
      </c>
    </row>
    <row r="42" spans="1:13" s="5" customFormat="1" ht="24.75" customHeight="1" x14ac:dyDescent="0.25">
      <c r="A42" s="38">
        <v>38</v>
      </c>
      <c r="B42" s="39" t="s">
        <v>12</v>
      </c>
      <c r="C42" s="135">
        <v>378509</v>
      </c>
      <c r="D42" s="134">
        <v>14825</v>
      </c>
      <c r="E42" s="136">
        <v>393334</v>
      </c>
      <c r="F42" s="135">
        <v>375232</v>
      </c>
      <c r="G42" s="134">
        <v>5577</v>
      </c>
      <c r="H42" s="133">
        <v>380809</v>
      </c>
      <c r="I42" s="97">
        <f>IF(C42=0,"－",ROUND(+F42/C42*100,1))</f>
        <v>99.1</v>
      </c>
      <c r="J42" s="96">
        <f>IF(D42=0,"－",ROUND(+G42/D42*100,1))</f>
        <v>37.6</v>
      </c>
      <c r="K42" s="103">
        <f>IF(E42=0,"－",ROUND(+H42/E42*100,1))</f>
        <v>96.8</v>
      </c>
      <c r="L42" s="96">
        <v>96.2</v>
      </c>
      <c r="M42" s="96">
        <v>95.3</v>
      </c>
    </row>
    <row r="43" spans="1:13" s="5" customFormat="1" ht="24.75" customHeight="1" x14ac:dyDescent="0.25">
      <c r="A43" s="38">
        <v>39</v>
      </c>
      <c r="B43" s="39" t="s">
        <v>53</v>
      </c>
      <c r="C43" s="135">
        <v>248491</v>
      </c>
      <c r="D43" s="134">
        <v>20311</v>
      </c>
      <c r="E43" s="136">
        <v>268802</v>
      </c>
      <c r="F43" s="135">
        <v>244982</v>
      </c>
      <c r="G43" s="134">
        <v>2904</v>
      </c>
      <c r="H43" s="133">
        <v>247886</v>
      </c>
      <c r="I43" s="97">
        <f>IF(C43=0,"－",ROUND(+F43/C43*100,1))</f>
        <v>98.6</v>
      </c>
      <c r="J43" s="96">
        <f>IF(D43=0,"－",ROUND(+G43/D43*100,1))</f>
        <v>14.3</v>
      </c>
      <c r="K43" s="103">
        <f>IF(E43=0,"－",ROUND(+H43/E43*100,1))</f>
        <v>92.2</v>
      </c>
      <c r="L43" s="96">
        <v>92.4</v>
      </c>
      <c r="M43" s="96">
        <v>92.3</v>
      </c>
    </row>
    <row r="44" spans="1:13" s="5" customFormat="1" ht="24.75" customHeight="1" x14ac:dyDescent="0.25">
      <c r="A44" s="38">
        <v>40</v>
      </c>
      <c r="B44" s="39" t="s">
        <v>54</v>
      </c>
      <c r="C44" s="135">
        <v>76089</v>
      </c>
      <c r="D44" s="134">
        <v>3445</v>
      </c>
      <c r="E44" s="136">
        <v>79534</v>
      </c>
      <c r="F44" s="135">
        <v>75725</v>
      </c>
      <c r="G44" s="134">
        <v>958</v>
      </c>
      <c r="H44" s="133">
        <v>76683</v>
      </c>
      <c r="I44" s="97">
        <f>IF(C44=0,"－",ROUND(+F44/C44*100,1))</f>
        <v>99.5</v>
      </c>
      <c r="J44" s="96">
        <f>IF(D44=0,"－",ROUND(+G44/D44*100,1))</f>
        <v>27.8</v>
      </c>
      <c r="K44" s="103">
        <f>IF(E44=0,"－",ROUND(+H44/E44*100,1))</f>
        <v>96.4</v>
      </c>
      <c r="L44" s="96">
        <v>95.4</v>
      </c>
      <c r="M44" s="96">
        <v>93.4</v>
      </c>
    </row>
    <row r="45" spans="1:13" s="5" customFormat="1" ht="24.75" customHeight="1" x14ac:dyDescent="0.25">
      <c r="A45" s="38">
        <v>41</v>
      </c>
      <c r="B45" s="39" t="s">
        <v>55</v>
      </c>
      <c r="C45" s="135">
        <v>260148</v>
      </c>
      <c r="D45" s="134">
        <v>23117</v>
      </c>
      <c r="E45" s="136">
        <v>283265</v>
      </c>
      <c r="F45" s="135">
        <v>252561</v>
      </c>
      <c r="G45" s="134">
        <v>2209</v>
      </c>
      <c r="H45" s="133">
        <v>254770</v>
      </c>
      <c r="I45" s="97">
        <f>IF(C45=0,"－",ROUND(+F45/C45*100,1))</f>
        <v>97.1</v>
      </c>
      <c r="J45" s="96">
        <f>IF(D45=0,"－",ROUND(+G45/D45*100,1))</f>
        <v>9.6</v>
      </c>
      <c r="K45" s="103">
        <f>IF(E45=0,"－",ROUND(+H45/E45*100,1))</f>
        <v>89.9</v>
      </c>
      <c r="L45" s="96">
        <v>91</v>
      </c>
      <c r="M45" s="96">
        <v>89</v>
      </c>
    </row>
    <row r="46" spans="1:13" s="5" customFormat="1" ht="24.75" customHeight="1" x14ac:dyDescent="0.25">
      <c r="A46" s="38">
        <v>42</v>
      </c>
      <c r="B46" s="39" t="s">
        <v>56</v>
      </c>
      <c r="C46" s="135">
        <v>171687</v>
      </c>
      <c r="D46" s="134">
        <v>14141</v>
      </c>
      <c r="E46" s="136">
        <v>185828</v>
      </c>
      <c r="F46" s="135">
        <v>169161</v>
      </c>
      <c r="G46" s="134">
        <v>2546</v>
      </c>
      <c r="H46" s="133">
        <v>171707</v>
      </c>
      <c r="I46" s="97">
        <f>IF(C46=0,"－",ROUND(+F46/C46*100,1))</f>
        <v>98.5</v>
      </c>
      <c r="J46" s="96">
        <f>IF(D46=0,"－",ROUND(+G46/D46*100,1))</f>
        <v>18</v>
      </c>
      <c r="K46" s="103">
        <f>IF(E46=0,"－",ROUND(+H46/E46*100,1))</f>
        <v>92.4</v>
      </c>
      <c r="L46" s="96">
        <v>91.8</v>
      </c>
      <c r="M46" s="96">
        <v>91.5</v>
      </c>
    </row>
    <row r="47" spans="1:13" s="5" customFormat="1" ht="24.75" customHeight="1" x14ac:dyDescent="0.25">
      <c r="A47" s="38">
        <v>43</v>
      </c>
      <c r="B47" s="39" t="s">
        <v>13</v>
      </c>
      <c r="C47" s="135">
        <v>158111</v>
      </c>
      <c r="D47" s="134">
        <v>23299</v>
      </c>
      <c r="E47" s="136">
        <v>181410</v>
      </c>
      <c r="F47" s="135">
        <v>154482</v>
      </c>
      <c r="G47" s="134">
        <v>9633</v>
      </c>
      <c r="H47" s="133">
        <v>164115</v>
      </c>
      <c r="I47" s="97">
        <f>IF(C47=0,"－",ROUND(+F47/C47*100,1))</f>
        <v>97.7</v>
      </c>
      <c r="J47" s="96">
        <f>IF(D47=0,"－",ROUND(+G47/D47*100,1))</f>
        <v>41.3</v>
      </c>
      <c r="K47" s="103">
        <f>IF(E47=0,"－",ROUND(+H47/E47*100,1))</f>
        <v>90.5</v>
      </c>
      <c r="L47" s="96">
        <v>86.5</v>
      </c>
      <c r="M47" s="96">
        <v>89.1</v>
      </c>
    </row>
    <row r="48" spans="1:13" s="5" customFormat="1" ht="24.75" customHeight="1" x14ac:dyDescent="0.25">
      <c r="A48" s="38">
        <v>44</v>
      </c>
      <c r="B48" s="39" t="s">
        <v>57</v>
      </c>
      <c r="C48" s="135">
        <v>595058</v>
      </c>
      <c r="D48" s="134">
        <v>34201</v>
      </c>
      <c r="E48" s="136">
        <v>629259</v>
      </c>
      <c r="F48" s="135">
        <v>590702</v>
      </c>
      <c r="G48" s="134">
        <v>20453</v>
      </c>
      <c r="H48" s="133">
        <v>611155</v>
      </c>
      <c r="I48" s="97">
        <f>IF(C48=0,"－",ROUND(+F48/C48*100,1))</f>
        <v>99.3</v>
      </c>
      <c r="J48" s="96">
        <f>IF(D48=0,"－",ROUND(+G48/D48*100,1))</f>
        <v>59.8</v>
      </c>
      <c r="K48" s="103">
        <f>IF(E48=0,"－",ROUND(+H48/E48*100,1))</f>
        <v>97.1</v>
      </c>
      <c r="L48" s="96">
        <v>94.2</v>
      </c>
      <c r="M48" s="96">
        <v>95.9</v>
      </c>
    </row>
    <row r="49" spans="1:13" s="5" customFormat="1" ht="24.75" customHeight="1" x14ac:dyDescent="0.25">
      <c r="A49" s="38">
        <v>45</v>
      </c>
      <c r="B49" s="39" t="s">
        <v>25</v>
      </c>
      <c r="C49" s="135">
        <v>387506</v>
      </c>
      <c r="D49" s="134">
        <v>55077</v>
      </c>
      <c r="E49" s="136">
        <v>442583</v>
      </c>
      <c r="F49" s="135">
        <v>379613</v>
      </c>
      <c r="G49" s="134">
        <v>4315</v>
      </c>
      <c r="H49" s="133">
        <v>383928</v>
      </c>
      <c r="I49" s="97">
        <f>IF(C49=0,"－",ROUND(+F49/C49*100,1))</f>
        <v>98</v>
      </c>
      <c r="J49" s="96">
        <f>IF(D49=0,"－",ROUND(+G49/D49*100,1))</f>
        <v>7.8</v>
      </c>
      <c r="K49" s="103">
        <f>IF(E49=0,"－",ROUND(+H49/E49*100,1))</f>
        <v>86.7</v>
      </c>
      <c r="L49" s="48">
        <v>86.9</v>
      </c>
      <c r="M49" s="48">
        <v>87</v>
      </c>
    </row>
    <row r="50" spans="1:13" s="5" customFormat="1" ht="24.75" customHeight="1" x14ac:dyDescent="0.25">
      <c r="A50" s="38">
        <v>46</v>
      </c>
      <c r="B50" s="39" t="s">
        <v>58</v>
      </c>
      <c r="C50" s="135">
        <v>193196</v>
      </c>
      <c r="D50" s="134">
        <v>19001</v>
      </c>
      <c r="E50" s="136">
        <v>212197</v>
      </c>
      <c r="F50" s="135">
        <v>190423</v>
      </c>
      <c r="G50" s="134">
        <v>6320</v>
      </c>
      <c r="H50" s="133">
        <v>196743</v>
      </c>
      <c r="I50" s="97">
        <f>IF(C50=0,"－",ROUND(+F50/C50*100,1))</f>
        <v>98.6</v>
      </c>
      <c r="J50" s="96">
        <f>IF(D50=0,"－",ROUND(+G50/D50*100,1))</f>
        <v>33.299999999999997</v>
      </c>
      <c r="K50" s="103">
        <f>IF(E50=0,"－",ROUND(+H50/E50*100,1))</f>
        <v>92.7</v>
      </c>
      <c r="L50" s="96">
        <v>89</v>
      </c>
      <c r="M50" s="96">
        <v>89.5</v>
      </c>
    </row>
    <row r="51" spans="1:13" s="5" customFormat="1" ht="24.75" customHeight="1" x14ac:dyDescent="0.25">
      <c r="A51" s="38">
        <v>47</v>
      </c>
      <c r="B51" s="39" t="s">
        <v>59</v>
      </c>
      <c r="C51" s="135">
        <v>117879</v>
      </c>
      <c r="D51" s="134">
        <v>7280</v>
      </c>
      <c r="E51" s="136">
        <v>125159</v>
      </c>
      <c r="F51" s="135">
        <v>116248</v>
      </c>
      <c r="G51" s="134">
        <v>1050</v>
      </c>
      <c r="H51" s="133">
        <v>117298</v>
      </c>
      <c r="I51" s="97">
        <f>IF(C51=0,"－",ROUND(+F51/C51*100,1))</f>
        <v>98.6</v>
      </c>
      <c r="J51" s="96">
        <f>IF(D51=0,"－",ROUND(+G51/D51*100,1))</f>
        <v>14.4</v>
      </c>
      <c r="K51" s="103">
        <f>IF(E51=0,"－",ROUND(+H51/E51*100,1))</f>
        <v>93.7</v>
      </c>
      <c r="L51" s="96">
        <v>93.8</v>
      </c>
      <c r="M51" s="96">
        <v>92.6</v>
      </c>
    </row>
    <row r="52" spans="1:13" s="5" customFormat="1" ht="24.75" customHeight="1" x14ac:dyDescent="0.25">
      <c r="A52" s="38">
        <v>48</v>
      </c>
      <c r="B52" s="39" t="s">
        <v>60</v>
      </c>
      <c r="C52" s="135">
        <v>226663</v>
      </c>
      <c r="D52" s="134">
        <v>28676</v>
      </c>
      <c r="E52" s="136">
        <v>255339</v>
      </c>
      <c r="F52" s="135">
        <v>222530</v>
      </c>
      <c r="G52" s="134">
        <v>5533</v>
      </c>
      <c r="H52" s="133">
        <v>228063</v>
      </c>
      <c r="I52" s="97">
        <f>IF(C52=0,"－",ROUND(+F52/C52*100,1))</f>
        <v>98.2</v>
      </c>
      <c r="J52" s="96">
        <f>IF(D52=0,"－",ROUND(+G52/D52*100,1))</f>
        <v>19.3</v>
      </c>
      <c r="K52" s="103">
        <f>IF(E52=0,"－",ROUND(+H52/E52*100,1))</f>
        <v>89.3</v>
      </c>
      <c r="L52" s="96">
        <v>88.4</v>
      </c>
      <c r="M52" s="96">
        <v>89.9</v>
      </c>
    </row>
    <row r="53" spans="1:13" s="5" customFormat="1" ht="24.75" customHeight="1" x14ac:dyDescent="0.25">
      <c r="A53" s="38">
        <v>49</v>
      </c>
      <c r="B53" s="39" t="s">
        <v>61</v>
      </c>
      <c r="C53" s="135">
        <v>207019</v>
      </c>
      <c r="D53" s="134">
        <v>30810</v>
      </c>
      <c r="E53" s="136">
        <v>237829</v>
      </c>
      <c r="F53" s="135">
        <v>198885</v>
      </c>
      <c r="G53" s="134">
        <v>18113</v>
      </c>
      <c r="H53" s="133">
        <v>216998</v>
      </c>
      <c r="I53" s="97">
        <f>IF(C53=0,"－",ROUND(+F53/C53*100,1))</f>
        <v>96.1</v>
      </c>
      <c r="J53" s="96">
        <f>IF(D53=0,"－",ROUND(+G53/D53*100,1))</f>
        <v>58.8</v>
      </c>
      <c r="K53" s="103">
        <f>IF(E53=0,"－",ROUND(+H53/E53*100,1))</f>
        <v>91.2</v>
      </c>
      <c r="L53" s="96">
        <v>86.6</v>
      </c>
      <c r="M53" s="96">
        <v>92.3</v>
      </c>
    </row>
    <row r="54" spans="1:13" s="5" customFormat="1" ht="24.75" customHeight="1" x14ac:dyDescent="0.25">
      <c r="A54" s="38">
        <v>50</v>
      </c>
      <c r="B54" s="39" t="s">
        <v>62</v>
      </c>
      <c r="C54" s="135">
        <v>149310</v>
      </c>
      <c r="D54" s="134">
        <v>4432</v>
      </c>
      <c r="E54" s="136">
        <v>153742</v>
      </c>
      <c r="F54" s="135">
        <v>148469</v>
      </c>
      <c r="G54" s="134">
        <v>3469</v>
      </c>
      <c r="H54" s="133">
        <v>151938</v>
      </c>
      <c r="I54" s="97">
        <f>IF(C54=0,"－",ROUND(+F54/C54*100,1))</f>
        <v>99.4</v>
      </c>
      <c r="J54" s="96">
        <f>IF(D54=0,"－",ROUND(+G54/D54*100,1))</f>
        <v>78.3</v>
      </c>
      <c r="K54" s="103">
        <f>IF(E54=0,"－",ROUND(+H54/E54*100,1))</f>
        <v>98.8</v>
      </c>
      <c r="L54" s="96">
        <v>97.1</v>
      </c>
      <c r="M54" s="96">
        <v>98.3</v>
      </c>
    </row>
    <row r="55" spans="1:13" s="5" customFormat="1" ht="24.75" customHeight="1" x14ac:dyDescent="0.25">
      <c r="A55" s="38">
        <v>51</v>
      </c>
      <c r="B55" s="39" t="s">
        <v>63</v>
      </c>
      <c r="C55" s="135">
        <v>188039</v>
      </c>
      <c r="D55" s="134">
        <v>9248</v>
      </c>
      <c r="E55" s="136">
        <v>197287</v>
      </c>
      <c r="F55" s="135">
        <v>185969</v>
      </c>
      <c r="G55" s="134">
        <v>2413</v>
      </c>
      <c r="H55" s="133">
        <v>188382</v>
      </c>
      <c r="I55" s="97">
        <f>IF(C55=0,"－",ROUND(+F55/C55*100,1))</f>
        <v>98.9</v>
      </c>
      <c r="J55" s="96">
        <f>IF(D55=0,"－",ROUND(+G55/D55*100,1))</f>
        <v>26.1</v>
      </c>
      <c r="K55" s="103">
        <f>IF(E55=0,"－",ROUND(+H55/E55*100,1))</f>
        <v>95.5</v>
      </c>
      <c r="L55" s="96">
        <v>94.7</v>
      </c>
      <c r="M55" s="96">
        <v>95.9</v>
      </c>
    </row>
    <row r="56" spans="1:13" s="5" customFormat="1" ht="24.75" customHeight="1" x14ac:dyDescent="0.25">
      <c r="A56" s="38">
        <v>52</v>
      </c>
      <c r="B56" s="39" t="s">
        <v>14</v>
      </c>
      <c r="C56" s="135">
        <v>153767</v>
      </c>
      <c r="D56" s="134">
        <v>17289</v>
      </c>
      <c r="E56" s="136">
        <v>171056</v>
      </c>
      <c r="F56" s="135">
        <v>150217</v>
      </c>
      <c r="G56" s="134">
        <v>5305</v>
      </c>
      <c r="H56" s="133">
        <v>155522</v>
      </c>
      <c r="I56" s="97">
        <f>IF(C56=0,"－",ROUND(+F56/C56*100,1))</f>
        <v>97.7</v>
      </c>
      <c r="J56" s="96">
        <f>IF(D56=0,"－",ROUND(+G56/D56*100,1))</f>
        <v>30.7</v>
      </c>
      <c r="K56" s="103">
        <f>IF(E56=0,"－",ROUND(+H56/E56*100,1))</f>
        <v>90.9</v>
      </c>
      <c r="L56" s="96">
        <v>89.4</v>
      </c>
      <c r="M56" s="96">
        <v>92</v>
      </c>
    </row>
    <row r="57" spans="1:13" s="5" customFormat="1" ht="24.75" customHeight="1" x14ac:dyDescent="0.25">
      <c r="A57" s="38">
        <v>53</v>
      </c>
      <c r="B57" s="39" t="s">
        <v>64</v>
      </c>
      <c r="C57" s="135">
        <v>146166</v>
      </c>
      <c r="D57" s="134">
        <v>18413</v>
      </c>
      <c r="E57" s="136">
        <v>164579</v>
      </c>
      <c r="F57" s="135">
        <v>142917</v>
      </c>
      <c r="G57" s="134">
        <v>3551</v>
      </c>
      <c r="H57" s="133">
        <v>146468</v>
      </c>
      <c r="I57" s="97">
        <f>IF(C57=0,"－",ROUND(+F57/C57*100,1))</f>
        <v>97.8</v>
      </c>
      <c r="J57" s="96">
        <f>IF(D57=0,"－",ROUND(+G57/D57*100,1))</f>
        <v>19.3</v>
      </c>
      <c r="K57" s="103">
        <f>IF(E57=0,"－",ROUND(+H57/E57*100,1))</f>
        <v>89</v>
      </c>
      <c r="L57" s="96">
        <v>87.6</v>
      </c>
      <c r="M57" s="96">
        <v>87.2</v>
      </c>
    </row>
    <row r="58" spans="1:13" s="5" customFormat="1" ht="24.75" customHeight="1" thickBot="1" x14ac:dyDescent="0.3">
      <c r="A58" s="38">
        <v>54</v>
      </c>
      <c r="B58" s="53" t="s">
        <v>65</v>
      </c>
      <c r="C58" s="130">
        <v>125087</v>
      </c>
      <c r="D58" s="131">
        <v>7248</v>
      </c>
      <c r="E58" s="130">
        <v>132335</v>
      </c>
      <c r="F58" s="132">
        <v>123470</v>
      </c>
      <c r="G58" s="131">
        <v>3472</v>
      </c>
      <c r="H58" s="130">
        <v>126942</v>
      </c>
      <c r="I58" s="97">
        <f>IF(C58=0,"－",ROUND(+F58/C58*100,1))</f>
        <v>98.7</v>
      </c>
      <c r="J58" s="96">
        <f>IF(D58=0,"－",ROUND(+G58/D58*100,1))</f>
        <v>47.9</v>
      </c>
      <c r="K58" s="103">
        <f>IF(E58=0,"－",ROUND(+H58/E58*100,1))</f>
        <v>95.9</v>
      </c>
      <c r="L58" s="96">
        <v>94.5</v>
      </c>
      <c r="M58" s="96">
        <v>95.5</v>
      </c>
    </row>
    <row r="59" spans="1:13" s="5" customFormat="1" ht="24.75" customHeight="1" thickTop="1" x14ac:dyDescent="0.25">
      <c r="A59" s="58"/>
      <c r="B59" s="59" t="s">
        <v>15</v>
      </c>
      <c r="C59" s="128">
        <f>SUM(C5:C41)</f>
        <v>142546204</v>
      </c>
      <c r="D59" s="127">
        <f>SUM(D5:D41)</f>
        <v>5872105</v>
      </c>
      <c r="E59" s="129">
        <f>SUM(E5:E41)</f>
        <v>148418309</v>
      </c>
      <c r="F59" s="128">
        <f>SUM(F5:F41)</f>
        <v>141516540</v>
      </c>
      <c r="G59" s="127">
        <f>SUM(G5:G41)</f>
        <v>3138516</v>
      </c>
      <c r="H59" s="126">
        <f>SUM(H5:H41)</f>
        <v>144655056</v>
      </c>
      <c r="I59" s="101">
        <f>IF(C59=0,"－",ROUND(+F59/C59*100,1))</f>
        <v>99.3</v>
      </c>
      <c r="J59" s="100">
        <f>IF(D59=0,"－",ROUND(+G59/D59*100,1))</f>
        <v>53.4</v>
      </c>
      <c r="K59" s="114">
        <f>IF(E59=0,"－",ROUND(+H59/E59*100,1))</f>
        <v>97.5</v>
      </c>
      <c r="L59" s="36">
        <v>95.9</v>
      </c>
      <c r="M59" s="37">
        <v>96.8</v>
      </c>
    </row>
    <row r="60" spans="1:13" s="5" customFormat="1" ht="24.75" customHeight="1" x14ac:dyDescent="0.25">
      <c r="A60" s="67"/>
      <c r="B60" s="68" t="s">
        <v>16</v>
      </c>
      <c r="C60" s="69">
        <f>SUM(C42:C58)</f>
        <v>3782725</v>
      </c>
      <c r="D60" s="70">
        <f>SUM(D42:D58)</f>
        <v>330813</v>
      </c>
      <c r="E60" s="71">
        <f>SUM(E42:E58)</f>
        <v>4113538</v>
      </c>
      <c r="F60" s="69">
        <f>SUM(F42:F58)</f>
        <v>3721586</v>
      </c>
      <c r="G60" s="70">
        <f>SUM(G42:G58)</f>
        <v>97821</v>
      </c>
      <c r="H60" s="98">
        <f>SUM(H42:H58)</f>
        <v>3819407</v>
      </c>
      <c r="I60" s="97">
        <f>IF(C60=0,"－",ROUND(+F60/C60*100,1))</f>
        <v>98.4</v>
      </c>
      <c r="J60" s="96">
        <f>IF(D60=0,"－",ROUND(+G60/D60*100,1))</f>
        <v>29.6</v>
      </c>
      <c r="K60" s="103">
        <f>IF(E60=0,"－",ROUND(+H60/E60*100,1))</f>
        <v>92.8</v>
      </c>
      <c r="L60" s="47">
        <v>91.5</v>
      </c>
      <c r="M60" s="48">
        <v>92.1</v>
      </c>
    </row>
    <row r="61" spans="1:13" s="5" customFormat="1" ht="24.75" customHeight="1" x14ac:dyDescent="0.25">
      <c r="A61" s="73"/>
      <c r="B61" s="74" t="s">
        <v>17</v>
      </c>
      <c r="C61" s="124">
        <f>SUM(C59:C60)</f>
        <v>146328929</v>
      </c>
      <c r="D61" s="123">
        <f>SUM(D59:D60)</f>
        <v>6202918</v>
      </c>
      <c r="E61" s="125">
        <f>SUM(E59:E60)</f>
        <v>152531847</v>
      </c>
      <c r="F61" s="124">
        <f>SUM(F59:F60)</f>
        <v>145238126</v>
      </c>
      <c r="G61" s="123">
        <f>SUM(G59:G60)</f>
        <v>3236337</v>
      </c>
      <c r="H61" s="122">
        <f>SUM(H59:H60)</f>
        <v>148474463</v>
      </c>
      <c r="I61" s="97">
        <f>IF(C61=0,"－",ROUND(+F61/C61*100,1))</f>
        <v>99.3</v>
      </c>
      <c r="J61" s="96">
        <f>IF(D61=0,"－",ROUND(+G61/D61*100,1))</f>
        <v>52.2</v>
      </c>
      <c r="K61" s="103">
        <f>IF(E61=0,"－",ROUND(+H61/E61*100,1))</f>
        <v>97.3</v>
      </c>
      <c r="L61" s="121">
        <v>95.7</v>
      </c>
      <c r="M61" s="96">
        <v>96.7</v>
      </c>
    </row>
    <row r="62" spans="1:13" s="5" customFormat="1" ht="20.25" customHeight="1" x14ac:dyDescent="0.2">
      <c r="A62" s="94"/>
      <c r="B62" s="93"/>
      <c r="C62" s="92"/>
      <c r="D62" s="92"/>
      <c r="E62" s="92"/>
      <c r="F62" s="92"/>
      <c r="G62" s="92"/>
      <c r="H62" s="92"/>
      <c r="I62" s="91"/>
      <c r="J62" s="91"/>
      <c r="K62" s="91"/>
      <c r="L62" s="91"/>
      <c r="M62" s="91"/>
    </row>
    <row r="63" spans="1:13" s="8" customFormat="1" x14ac:dyDescent="0.3">
      <c r="H63" s="9"/>
      <c r="I63" s="9"/>
      <c r="J63" s="9"/>
      <c r="K63" s="9"/>
    </row>
    <row r="64" spans="1:13" s="8" customFormat="1" x14ac:dyDescent="0.3">
      <c r="H64" s="9"/>
      <c r="I64" s="9"/>
      <c r="J64" s="9"/>
      <c r="K64" s="9"/>
    </row>
    <row r="65" spans="8:11" s="8" customFormat="1" x14ac:dyDescent="0.3">
      <c r="H65" s="9"/>
      <c r="I65" s="9"/>
      <c r="J65" s="9"/>
      <c r="K65" s="9"/>
    </row>
    <row r="66" spans="8:11" s="8" customFormat="1" x14ac:dyDescent="0.3"/>
    <row r="67" spans="8:11" s="8" customFormat="1" x14ac:dyDescent="0.3"/>
    <row r="68" spans="8:11" s="8" customFormat="1" x14ac:dyDescent="0.3"/>
    <row r="69" spans="8:11" s="8" customFormat="1" x14ac:dyDescent="0.3"/>
    <row r="70" spans="8:11" s="8" customFormat="1" x14ac:dyDescent="0.3"/>
    <row r="71" spans="8:11" s="8" customFormat="1" x14ac:dyDescent="0.3"/>
    <row r="72" spans="8:11" s="8" customFormat="1" x14ac:dyDescent="0.3"/>
    <row r="73" spans="8:11" s="8" customFormat="1" x14ac:dyDescent="0.3"/>
    <row r="74" spans="8:11" s="8" customFormat="1" x14ac:dyDescent="0.3"/>
    <row r="75" spans="8:11" s="8" customFormat="1" x14ac:dyDescent="0.3"/>
    <row r="76" spans="8:11" s="8" customFormat="1" x14ac:dyDescent="0.3"/>
    <row r="77" spans="8:11" s="8" customFormat="1" x14ac:dyDescent="0.3"/>
    <row r="78" spans="8:11" s="8" customFormat="1" x14ac:dyDescent="0.3"/>
    <row r="79" spans="8:11" s="8" customFormat="1" x14ac:dyDescent="0.3"/>
    <row r="80" spans="8:11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pans="14:16" s="8" customFormat="1" x14ac:dyDescent="0.3"/>
    <row r="114" spans="14:16" s="8" customFormat="1" x14ac:dyDescent="0.3"/>
    <row r="115" spans="14:16" s="8" customFormat="1" x14ac:dyDescent="0.3"/>
    <row r="116" spans="14:16" s="8" customFormat="1" x14ac:dyDescent="0.3"/>
    <row r="117" spans="14:16" s="8" customFormat="1" x14ac:dyDescent="0.3"/>
    <row r="118" spans="14:16" s="8" customFormat="1" x14ac:dyDescent="0.3"/>
    <row r="119" spans="14:16" s="8" customFormat="1" x14ac:dyDescent="0.3"/>
    <row r="120" spans="14:16" s="8" customFormat="1" x14ac:dyDescent="0.3"/>
    <row r="121" spans="14:16" s="8" customFormat="1" x14ac:dyDescent="0.3"/>
    <row r="122" spans="14:16" s="8" customFormat="1" x14ac:dyDescent="0.3"/>
    <row r="123" spans="14:16" s="8" customFormat="1" x14ac:dyDescent="0.3"/>
    <row r="124" spans="14:16" s="8" customFormat="1" x14ac:dyDescent="0.3"/>
    <row r="125" spans="14:16" s="8" customFormat="1" x14ac:dyDescent="0.3"/>
    <row r="126" spans="14:16" s="8" customFormat="1" x14ac:dyDescent="0.3"/>
    <row r="127" spans="14:16" s="8" customFormat="1" x14ac:dyDescent="0.3"/>
    <row r="128" spans="14:16" s="8" customFormat="1" x14ac:dyDescent="0.3">
      <c r="N128" s="9"/>
      <c r="O128" s="9"/>
      <c r="P128" s="9"/>
    </row>
    <row r="129" spans="14:16" s="8" customFormat="1" x14ac:dyDescent="0.3">
      <c r="N129" s="9"/>
      <c r="O129" s="9"/>
      <c r="P129" s="9"/>
    </row>
    <row r="130" spans="14:16" s="8" customFormat="1" x14ac:dyDescent="0.3">
      <c r="N130" s="9"/>
      <c r="O130" s="9"/>
      <c r="P130" s="9"/>
    </row>
    <row r="131" spans="14:16" s="8" customFormat="1" x14ac:dyDescent="0.3">
      <c r="N131" s="9"/>
      <c r="O131" s="9"/>
      <c r="P131" s="9"/>
    </row>
    <row r="132" spans="14:16" s="8" customFormat="1" x14ac:dyDescent="0.3">
      <c r="N132" s="9"/>
      <c r="O132" s="9"/>
      <c r="P132" s="9"/>
    </row>
    <row r="133" spans="14:16" s="8" customFormat="1" x14ac:dyDescent="0.3">
      <c r="N133" s="9"/>
      <c r="O133" s="9"/>
      <c r="P133" s="9"/>
    </row>
    <row r="134" spans="14:16" s="8" customFormat="1" x14ac:dyDescent="0.3">
      <c r="N134" s="9"/>
      <c r="O134" s="9"/>
      <c r="P134" s="9"/>
    </row>
    <row r="135" spans="14:16" s="8" customFormat="1" x14ac:dyDescent="0.3">
      <c r="N135" s="9"/>
      <c r="O135" s="9"/>
      <c r="P135" s="9"/>
    </row>
    <row r="136" spans="14:16" s="8" customFormat="1" x14ac:dyDescent="0.3">
      <c r="N136" s="9"/>
      <c r="O136" s="9"/>
      <c r="P136" s="9"/>
    </row>
    <row r="137" spans="14:16" s="8" customFormat="1" x14ac:dyDescent="0.3">
      <c r="N137" s="9"/>
      <c r="O137" s="9"/>
      <c r="P137" s="9"/>
    </row>
    <row r="138" spans="14:16" s="8" customFormat="1" x14ac:dyDescent="0.3">
      <c r="N138" s="9"/>
      <c r="O138" s="9"/>
      <c r="P138" s="9"/>
    </row>
    <row r="139" spans="14:16" s="8" customFormat="1" x14ac:dyDescent="0.3">
      <c r="N139" s="9"/>
      <c r="O139" s="9"/>
      <c r="P139" s="9"/>
    </row>
    <row r="140" spans="14:16" s="8" customFormat="1" x14ac:dyDescent="0.3">
      <c r="N140" s="9"/>
      <c r="O140" s="9"/>
      <c r="P140" s="9"/>
    </row>
    <row r="141" spans="14:16" s="8" customFormat="1" x14ac:dyDescent="0.3">
      <c r="N141" s="9"/>
      <c r="O141" s="9"/>
      <c r="P141" s="9"/>
    </row>
    <row r="142" spans="14:16" s="8" customFormat="1" x14ac:dyDescent="0.3">
      <c r="N142" s="9"/>
      <c r="O142" s="9"/>
      <c r="P142" s="9"/>
    </row>
    <row r="143" spans="14:16" s="8" customFormat="1" x14ac:dyDescent="0.3">
      <c r="N143" s="9"/>
      <c r="O143" s="9"/>
      <c r="P143" s="9"/>
    </row>
    <row r="144" spans="14:16" s="8" customFormat="1" x14ac:dyDescent="0.3">
      <c r="N144" s="9"/>
      <c r="O144" s="9"/>
      <c r="P144" s="9"/>
    </row>
    <row r="145" spans="14:16" s="8" customFormat="1" x14ac:dyDescent="0.3">
      <c r="N145" s="9"/>
      <c r="O145" s="9"/>
      <c r="P145" s="9"/>
    </row>
    <row r="146" spans="14:16" s="8" customFormat="1" x14ac:dyDescent="0.3">
      <c r="N146" s="9"/>
      <c r="O146" s="9"/>
      <c r="P146" s="9"/>
    </row>
    <row r="147" spans="14:16" s="8" customFormat="1" x14ac:dyDescent="0.3">
      <c r="N147" s="9"/>
      <c r="O147" s="9"/>
      <c r="P147" s="9"/>
    </row>
    <row r="148" spans="14:16" s="8" customFormat="1" x14ac:dyDescent="0.3">
      <c r="N148" s="9"/>
      <c r="O148" s="9"/>
      <c r="P148" s="9"/>
    </row>
    <row r="149" spans="14:16" s="8" customFormat="1" x14ac:dyDescent="0.3">
      <c r="N149" s="9"/>
      <c r="O149" s="9"/>
      <c r="P149" s="9"/>
    </row>
    <row r="150" spans="14:16" s="8" customFormat="1" x14ac:dyDescent="0.3">
      <c r="N150" s="9"/>
      <c r="O150" s="9"/>
      <c r="P150" s="9"/>
    </row>
    <row r="151" spans="14:16" s="8" customFormat="1" x14ac:dyDescent="0.3">
      <c r="N151" s="9"/>
      <c r="O151" s="9"/>
      <c r="P151" s="9"/>
    </row>
    <row r="152" spans="14:16" s="8" customFormat="1" x14ac:dyDescent="0.3">
      <c r="N152" s="9"/>
      <c r="O152" s="9"/>
      <c r="P152" s="9"/>
    </row>
    <row r="153" spans="14:16" s="8" customFormat="1" x14ac:dyDescent="0.3">
      <c r="N153" s="9"/>
      <c r="O153" s="9"/>
      <c r="P153" s="9"/>
    </row>
    <row r="154" spans="14:16" s="8" customFormat="1" x14ac:dyDescent="0.3">
      <c r="N154" s="9"/>
      <c r="O154" s="9"/>
      <c r="P154" s="9"/>
    </row>
    <row r="155" spans="14:16" s="8" customFormat="1" x14ac:dyDescent="0.3">
      <c r="N155" s="9"/>
      <c r="O155" s="9"/>
      <c r="P155" s="9"/>
    </row>
    <row r="156" spans="14:16" s="8" customFormat="1" x14ac:dyDescent="0.3">
      <c r="N156" s="9"/>
      <c r="O156" s="9"/>
      <c r="P156" s="9"/>
    </row>
    <row r="157" spans="14:16" s="8" customFormat="1" x14ac:dyDescent="0.3">
      <c r="N157" s="9"/>
      <c r="O157" s="9"/>
      <c r="P157" s="9"/>
    </row>
  </sheetData>
  <mergeCells count="7">
    <mergeCell ref="I3:K3"/>
    <mergeCell ref="L3:M3"/>
    <mergeCell ref="A1:M1"/>
    <mergeCell ref="A2:C2"/>
    <mergeCell ref="K2:M2"/>
    <mergeCell ref="C3:E3"/>
    <mergeCell ref="F3:H3"/>
  </mergeCells>
  <phoneticPr fontId="29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1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CA7A-8A35-4EBE-92F0-6FE49FFB46F1}">
  <sheetPr>
    <tabColor indexed="13"/>
    <pageSetUpPr autoPageBreaks="0"/>
  </sheetPr>
  <dimension ref="A1:N157"/>
  <sheetViews>
    <sheetView showOutlineSymbols="0" view="pageBreakPreview" zoomScale="66" zoomScaleNormal="75" zoomScaleSheetLayoutView="66" workbookViewId="0">
      <selection activeCell="N62" sqref="N62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3" width="9" style="9" customWidth="1"/>
    <col min="4" max="4" width="8.64453125" style="9" customWidth="1"/>
    <col min="5" max="6" width="8.9375" style="9" customWidth="1"/>
    <col min="7" max="7" width="8.64453125" style="9" customWidth="1"/>
    <col min="8" max="8" width="8.9375" style="9" customWidth="1"/>
    <col min="9" max="13" width="5.64453125" style="9" customWidth="1"/>
    <col min="14" max="16384" width="10.703125" style="9"/>
  </cols>
  <sheetData>
    <row r="1" spans="1:13" s="2" customFormat="1" ht="23.25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 x14ac:dyDescent="0.25">
      <c r="A2" s="85" t="s">
        <v>76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72</v>
      </c>
      <c r="L2" s="83"/>
      <c r="M2" s="83"/>
    </row>
    <row r="3" spans="1:13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</row>
    <row r="4" spans="1:13" s="5" customFormat="1" ht="24.75" customHeight="1" thickBot="1" x14ac:dyDescent="0.25">
      <c r="A4" s="15"/>
      <c r="B4" s="16"/>
      <c r="C4" s="17" t="s">
        <v>1</v>
      </c>
      <c r="D4" s="18" t="s">
        <v>2</v>
      </c>
      <c r="E4" s="19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</row>
    <row r="5" spans="1:13" s="5" customFormat="1" ht="24.75" customHeight="1" thickTop="1" x14ac:dyDescent="0.25">
      <c r="A5" s="26">
        <v>1</v>
      </c>
      <c r="B5" s="27" t="s">
        <v>26</v>
      </c>
      <c r="C5" s="130">
        <v>32606690</v>
      </c>
      <c r="D5" s="139">
        <v>742719</v>
      </c>
      <c r="E5" s="130">
        <v>33349409</v>
      </c>
      <c r="F5" s="142">
        <v>32385911</v>
      </c>
      <c r="G5" s="137">
        <v>359973</v>
      </c>
      <c r="H5" s="130">
        <v>32745884</v>
      </c>
      <c r="I5" s="101">
        <f>IF(C5=0,"－",ROUND(+F5/C5*100,1))</f>
        <v>99.3</v>
      </c>
      <c r="J5" s="100">
        <f>IF(D5=0,"－",ROUND(+G5/D5*100,1))</f>
        <v>48.5</v>
      </c>
      <c r="K5" s="114">
        <f>IF(E5=0,"－",ROUND(+H5/E5*100,1))</f>
        <v>98.2</v>
      </c>
      <c r="L5" s="37">
        <v>97.7</v>
      </c>
      <c r="M5" s="37">
        <v>98</v>
      </c>
    </row>
    <row r="6" spans="1:13" s="5" customFormat="1" ht="24.75" customHeight="1" x14ac:dyDescent="0.25">
      <c r="A6" s="38">
        <v>2</v>
      </c>
      <c r="B6" s="39" t="s">
        <v>27</v>
      </c>
      <c r="C6" s="135">
        <v>1461329</v>
      </c>
      <c r="D6" s="134">
        <v>123870</v>
      </c>
      <c r="E6" s="136">
        <v>1585199</v>
      </c>
      <c r="F6" s="141">
        <v>1431749</v>
      </c>
      <c r="G6" s="134">
        <v>33411</v>
      </c>
      <c r="H6" s="133">
        <v>1465160</v>
      </c>
      <c r="I6" s="97">
        <f>IF(C6=0,"－",ROUND(+F6/C6*100,1))</f>
        <v>98</v>
      </c>
      <c r="J6" s="96">
        <f>IF(D6=0,"－",ROUND(+G6/D6*100,1))</f>
        <v>27</v>
      </c>
      <c r="K6" s="103">
        <f>IF(E6=0,"－",ROUND(+H6/E6*100,1))</f>
        <v>92.4</v>
      </c>
      <c r="L6" s="48">
        <v>91.4</v>
      </c>
      <c r="M6" s="48">
        <v>91.2</v>
      </c>
    </row>
    <row r="7" spans="1:13" s="5" customFormat="1" ht="24.75" customHeight="1" x14ac:dyDescent="0.25">
      <c r="A7" s="38">
        <v>3</v>
      </c>
      <c r="B7" s="39" t="s">
        <v>28</v>
      </c>
      <c r="C7" s="135">
        <v>13288036</v>
      </c>
      <c r="D7" s="134">
        <v>85937</v>
      </c>
      <c r="E7" s="136">
        <v>13373973</v>
      </c>
      <c r="F7" s="141">
        <v>13233206</v>
      </c>
      <c r="G7" s="134">
        <v>74791</v>
      </c>
      <c r="H7" s="133">
        <v>13307997</v>
      </c>
      <c r="I7" s="97">
        <f>IF(C7=0,"－",ROUND(+F7/C7*100,1))</f>
        <v>99.6</v>
      </c>
      <c r="J7" s="96">
        <f>IF(D7=0,"－",ROUND(+G7/D7*100,1))</f>
        <v>87</v>
      </c>
      <c r="K7" s="103">
        <f>IF(E7=0,"－",ROUND(+H7/E7*100,1))</f>
        <v>99.5</v>
      </c>
      <c r="L7" s="48">
        <v>99.3</v>
      </c>
      <c r="M7" s="48">
        <v>99.4</v>
      </c>
    </row>
    <row r="8" spans="1:13" s="5" customFormat="1" ht="24.75" customHeight="1" x14ac:dyDescent="0.25">
      <c r="A8" s="38">
        <v>4</v>
      </c>
      <c r="B8" s="39" t="s">
        <v>29</v>
      </c>
      <c r="C8" s="135">
        <v>17738643</v>
      </c>
      <c r="D8" s="134">
        <v>337326</v>
      </c>
      <c r="E8" s="136">
        <v>18075969</v>
      </c>
      <c r="F8" s="141">
        <v>17635440</v>
      </c>
      <c r="G8" s="134">
        <v>158750</v>
      </c>
      <c r="H8" s="133">
        <v>17794190</v>
      </c>
      <c r="I8" s="97">
        <f>IF(C8=0,"－",ROUND(+F8/C8*100,1))</f>
        <v>99.4</v>
      </c>
      <c r="J8" s="96">
        <f>IF(D8=0,"－",ROUND(+G8/D8*100,1))</f>
        <v>47.1</v>
      </c>
      <c r="K8" s="103">
        <f>IF(E8=0,"－",ROUND(+H8/E8*100,1))</f>
        <v>98.4</v>
      </c>
      <c r="L8" s="48">
        <v>98</v>
      </c>
      <c r="M8" s="48">
        <v>97.5</v>
      </c>
    </row>
    <row r="9" spans="1:13" s="5" customFormat="1" ht="24.75" customHeight="1" x14ac:dyDescent="0.25">
      <c r="A9" s="38">
        <v>5</v>
      </c>
      <c r="B9" s="39" t="s">
        <v>30</v>
      </c>
      <c r="C9" s="135">
        <v>1144822</v>
      </c>
      <c r="D9" s="134">
        <v>69255</v>
      </c>
      <c r="E9" s="136">
        <v>1214077</v>
      </c>
      <c r="F9" s="141">
        <v>1127077</v>
      </c>
      <c r="G9" s="134">
        <v>18033</v>
      </c>
      <c r="H9" s="133">
        <v>1145110</v>
      </c>
      <c r="I9" s="97">
        <f>IF(C9=0,"－",ROUND(+F9/C9*100,1))</f>
        <v>98.4</v>
      </c>
      <c r="J9" s="96">
        <f>IF(D9=0,"－",ROUND(+G9/D9*100,1))</f>
        <v>26</v>
      </c>
      <c r="K9" s="103">
        <f>IF(E9=0,"－",ROUND(+H9/E9*100,1))</f>
        <v>94.3</v>
      </c>
      <c r="L9" s="48">
        <v>93.9</v>
      </c>
      <c r="M9" s="48">
        <v>93.7</v>
      </c>
    </row>
    <row r="10" spans="1:13" s="5" customFormat="1" ht="24.75" customHeight="1" x14ac:dyDescent="0.25">
      <c r="A10" s="38">
        <v>6</v>
      </c>
      <c r="B10" s="39" t="s">
        <v>5</v>
      </c>
      <c r="C10" s="135">
        <v>3669529</v>
      </c>
      <c r="D10" s="134">
        <v>227307</v>
      </c>
      <c r="E10" s="136">
        <v>3896836</v>
      </c>
      <c r="F10" s="141">
        <v>3620384</v>
      </c>
      <c r="G10" s="134">
        <v>71794</v>
      </c>
      <c r="H10" s="133">
        <v>3692178</v>
      </c>
      <c r="I10" s="97">
        <f>IF(C10=0,"－",ROUND(+F10/C10*100,1))</f>
        <v>98.7</v>
      </c>
      <c r="J10" s="96">
        <f>IF(D10=0,"－",ROUND(+G10/D10*100,1))</f>
        <v>31.6</v>
      </c>
      <c r="K10" s="103">
        <f>IF(E10=0,"－",ROUND(+H10/E10*100,1))</f>
        <v>94.7</v>
      </c>
      <c r="L10" s="48">
        <v>94</v>
      </c>
      <c r="M10" s="48">
        <v>92.9</v>
      </c>
    </row>
    <row r="11" spans="1:13" s="5" customFormat="1" ht="24.75" customHeight="1" x14ac:dyDescent="0.25">
      <c r="A11" s="38">
        <v>7</v>
      </c>
      <c r="B11" s="39" t="s">
        <v>31</v>
      </c>
      <c r="C11" s="135">
        <v>11618785</v>
      </c>
      <c r="D11" s="134">
        <v>270863</v>
      </c>
      <c r="E11" s="136">
        <v>11889648</v>
      </c>
      <c r="F11" s="141">
        <v>11542762</v>
      </c>
      <c r="G11" s="134">
        <v>101319</v>
      </c>
      <c r="H11" s="133">
        <v>11644081</v>
      </c>
      <c r="I11" s="97">
        <f>IF(C11=0,"－",ROUND(+F11/C11*100,1))</f>
        <v>99.3</v>
      </c>
      <c r="J11" s="96">
        <f>IF(D11=0,"－",ROUND(+G11/D11*100,1))</f>
        <v>37.4</v>
      </c>
      <c r="K11" s="103">
        <f>IF(E11=0,"－",ROUND(+H11/E11*100,1))</f>
        <v>97.9</v>
      </c>
      <c r="L11" s="48">
        <v>97.7</v>
      </c>
      <c r="M11" s="48">
        <v>97.6</v>
      </c>
    </row>
    <row r="12" spans="1:13" s="5" customFormat="1" ht="24.75" customHeight="1" x14ac:dyDescent="0.25">
      <c r="A12" s="38">
        <v>8</v>
      </c>
      <c r="B12" s="39" t="s">
        <v>32</v>
      </c>
      <c r="C12" s="135">
        <v>4277767</v>
      </c>
      <c r="D12" s="134">
        <v>60439</v>
      </c>
      <c r="E12" s="136">
        <v>4338206</v>
      </c>
      <c r="F12" s="141">
        <v>4264373</v>
      </c>
      <c r="G12" s="134">
        <v>27077</v>
      </c>
      <c r="H12" s="133">
        <v>4291450</v>
      </c>
      <c r="I12" s="97">
        <f>IF(C12=0,"－",ROUND(+F12/C12*100,1))</f>
        <v>99.7</v>
      </c>
      <c r="J12" s="96">
        <f>IF(D12=0,"－",ROUND(+G12/D12*100,1))</f>
        <v>44.8</v>
      </c>
      <c r="K12" s="103">
        <f>IF(E12=0,"－",ROUND(+H12/E12*100,1))</f>
        <v>98.9</v>
      </c>
      <c r="L12" s="48">
        <v>98.4</v>
      </c>
      <c r="M12" s="48">
        <v>97.8</v>
      </c>
    </row>
    <row r="13" spans="1:13" s="5" customFormat="1" ht="24.75" customHeight="1" x14ac:dyDescent="0.25">
      <c r="A13" s="38">
        <v>9</v>
      </c>
      <c r="B13" s="39" t="s">
        <v>33</v>
      </c>
      <c r="C13" s="135">
        <v>2451074</v>
      </c>
      <c r="D13" s="134">
        <v>373458</v>
      </c>
      <c r="E13" s="136">
        <v>2824532</v>
      </c>
      <c r="F13" s="141">
        <v>2426675</v>
      </c>
      <c r="G13" s="134">
        <v>289861</v>
      </c>
      <c r="H13" s="133">
        <v>2716536</v>
      </c>
      <c r="I13" s="97">
        <f>IF(C13=0,"－",ROUND(+F13/C13*100,1))</f>
        <v>99</v>
      </c>
      <c r="J13" s="96">
        <f>IF(D13=0,"－",ROUND(+G13/D13*100,1))</f>
        <v>77.599999999999994</v>
      </c>
      <c r="K13" s="103">
        <f>IF(E13=0,"－",ROUND(+H13/E13*100,1))</f>
        <v>96.2</v>
      </c>
      <c r="L13" s="48">
        <v>89.3</v>
      </c>
      <c r="M13" s="48">
        <v>94.8</v>
      </c>
    </row>
    <row r="14" spans="1:13" s="5" customFormat="1" ht="24.75" customHeight="1" x14ac:dyDescent="0.25">
      <c r="A14" s="38">
        <v>10</v>
      </c>
      <c r="B14" s="39" t="s">
        <v>34</v>
      </c>
      <c r="C14" s="135">
        <v>7038772</v>
      </c>
      <c r="D14" s="134">
        <v>337275</v>
      </c>
      <c r="E14" s="136">
        <v>7376047</v>
      </c>
      <c r="F14" s="141">
        <v>7013767</v>
      </c>
      <c r="G14" s="134">
        <v>253547</v>
      </c>
      <c r="H14" s="133">
        <v>7267314</v>
      </c>
      <c r="I14" s="97">
        <f>IF(C14=0,"－",ROUND(+F14/C14*100,1))</f>
        <v>99.6</v>
      </c>
      <c r="J14" s="96">
        <f>IF(D14=0,"－",ROUND(+G14/D14*100,1))</f>
        <v>75.2</v>
      </c>
      <c r="K14" s="103">
        <f>IF(E14=0,"－",ROUND(+H14/E14*100,1))</f>
        <v>98.5</v>
      </c>
      <c r="L14" s="48">
        <v>95.2</v>
      </c>
      <c r="M14" s="48">
        <v>97.9</v>
      </c>
    </row>
    <row r="15" spans="1:13" s="5" customFormat="1" ht="24.75" customHeight="1" x14ac:dyDescent="0.25">
      <c r="A15" s="38">
        <v>11</v>
      </c>
      <c r="B15" s="39" t="s">
        <v>35</v>
      </c>
      <c r="C15" s="135">
        <v>4213444</v>
      </c>
      <c r="D15" s="134">
        <v>245027</v>
      </c>
      <c r="E15" s="136">
        <v>4458471</v>
      </c>
      <c r="F15" s="141">
        <v>4166257</v>
      </c>
      <c r="G15" s="134">
        <v>58093</v>
      </c>
      <c r="H15" s="133">
        <v>4224350</v>
      </c>
      <c r="I15" s="97">
        <f>IF(C15=0,"－",ROUND(+F15/C15*100,1))</f>
        <v>98.9</v>
      </c>
      <c r="J15" s="96">
        <f>IF(D15=0,"－",ROUND(+G15/D15*100,1))</f>
        <v>23.7</v>
      </c>
      <c r="K15" s="103">
        <f>IF(E15=0,"－",ROUND(+H15/E15*100,1))</f>
        <v>94.7</v>
      </c>
      <c r="L15" s="48">
        <v>94.4</v>
      </c>
      <c r="M15" s="48">
        <v>93.9</v>
      </c>
    </row>
    <row r="16" spans="1:13" s="5" customFormat="1" ht="24.75" customHeight="1" x14ac:dyDescent="0.25">
      <c r="A16" s="38">
        <v>12</v>
      </c>
      <c r="B16" s="39" t="s">
        <v>36</v>
      </c>
      <c r="C16" s="135">
        <v>1515975</v>
      </c>
      <c r="D16" s="134">
        <v>133428</v>
      </c>
      <c r="E16" s="136">
        <v>1649403</v>
      </c>
      <c r="F16" s="141">
        <v>1483804</v>
      </c>
      <c r="G16" s="134">
        <v>34732</v>
      </c>
      <c r="H16" s="133">
        <v>1518536</v>
      </c>
      <c r="I16" s="97">
        <f>IF(C16=0,"－",ROUND(+F16/C16*100,1))</f>
        <v>97.9</v>
      </c>
      <c r="J16" s="96">
        <f>IF(D16=0,"－",ROUND(+G16/D16*100,1))</f>
        <v>26</v>
      </c>
      <c r="K16" s="103">
        <f>IF(E16=0,"－",ROUND(+H16/E16*100,1))</f>
        <v>92.1</v>
      </c>
      <c r="L16" s="48">
        <v>91.3</v>
      </c>
      <c r="M16" s="48">
        <v>90.6</v>
      </c>
    </row>
    <row r="17" spans="1:13" s="5" customFormat="1" ht="24.75" customHeight="1" x14ac:dyDescent="0.25">
      <c r="A17" s="38">
        <v>13</v>
      </c>
      <c r="B17" s="39" t="s">
        <v>37</v>
      </c>
      <c r="C17" s="135">
        <v>1556321</v>
      </c>
      <c r="D17" s="134">
        <v>118780</v>
      </c>
      <c r="E17" s="136">
        <v>1675101</v>
      </c>
      <c r="F17" s="141">
        <v>1529929</v>
      </c>
      <c r="G17" s="134">
        <v>27653</v>
      </c>
      <c r="H17" s="133">
        <v>1557582</v>
      </c>
      <c r="I17" s="97">
        <f>IF(C17=0,"－",ROUND(+F17/C17*100,1))</f>
        <v>98.3</v>
      </c>
      <c r="J17" s="96">
        <f>IF(D17=0,"－",ROUND(+G17/D17*100,1))</f>
        <v>23.3</v>
      </c>
      <c r="K17" s="103">
        <f>IF(E17=0,"－",ROUND(+H17/E17*100,1))</f>
        <v>93</v>
      </c>
      <c r="L17" s="48">
        <v>92.3</v>
      </c>
      <c r="M17" s="48">
        <v>91</v>
      </c>
    </row>
    <row r="18" spans="1:13" s="5" customFormat="1" ht="24.75" customHeight="1" x14ac:dyDescent="0.25">
      <c r="A18" s="38">
        <v>14</v>
      </c>
      <c r="B18" s="39" t="s">
        <v>6</v>
      </c>
      <c r="C18" s="135">
        <v>5480211</v>
      </c>
      <c r="D18" s="134">
        <v>155215</v>
      </c>
      <c r="E18" s="136">
        <v>5635426</v>
      </c>
      <c r="F18" s="141">
        <v>5446734</v>
      </c>
      <c r="G18" s="134">
        <v>52405</v>
      </c>
      <c r="H18" s="133">
        <v>5499139</v>
      </c>
      <c r="I18" s="97">
        <f>IF(C18=0,"－",ROUND(+F18/C18*100,1))</f>
        <v>99.4</v>
      </c>
      <c r="J18" s="96">
        <f>IF(D18=0,"－",ROUND(+G18/D18*100,1))</f>
        <v>33.799999999999997</v>
      </c>
      <c r="K18" s="103">
        <f>IF(E18=0,"－",ROUND(+H18/E18*100,1))</f>
        <v>97.6</v>
      </c>
      <c r="L18" s="48">
        <v>97</v>
      </c>
      <c r="M18" s="48">
        <v>97</v>
      </c>
    </row>
    <row r="19" spans="1:13" s="5" customFormat="1" ht="24.75" customHeight="1" x14ac:dyDescent="0.25">
      <c r="A19" s="38">
        <v>15</v>
      </c>
      <c r="B19" s="39" t="s">
        <v>38</v>
      </c>
      <c r="C19" s="135">
        <v>12394984</v>
      </c>
      <c r="D19" s="134">
        <v>330600</v>
      </c>
      <c r="E19" s="136">
        <v>12725584</v>
      </c>
      <c r="F19" s="141">
        <v>12304190</v>
      </c>
      <c r="G19" s="134">
        <v>155356</v>
      </c>
      <c r="H19" s="133">
        <v>12459546</v>
      </c>
      <c r="I19" s="97">
        <f>IF(C19=0,"－",ROUND(+F19/C19*100,1))</f>
        <v>99.3</v>
      </c>
      <c r="J19" s="96">
        <f>IF(D19=0,"－",ROUND(+G19/D19*100,1))</f>
        <v>47</v>
      </c>
      <c r="K19" s="103">
        <f>IF(E19=0,"－",ROUND(+H19/E19*100,1))</f>
        <v>97.9</v>
      </c>
      <c r="L19" s="48">
        <v>97.4</v>
      </c>
      <c r="M19" s="48">
        <v>97.6</v>
      </c>
    </row>
    <row r="20" spans="1:13" s="5" customFormat="1" ht="24.75" customHeight="1" x14ac:dyDescent="0.25">
      <c r="A20" s="38">
        <v>16</v>
      </c>
      <c r="B20" s="39" t="s">
        <v>39</v>
      </c>
      <c r="C20" s="135">
        <v>522771</v>
      </c>
      <c r="D20" s="134">
        <v>59748</v>
      </c>
      <c r="E20" s="136">
        <v>582519</v>
      </c>
      <c r="F20" s="141">
        <v>513250</v>
      </c>
      <c r="G20" s="134">
        <v>14915</v>
      </c>
      <c r="H20" s="133">
        <v>528165</v>
      </c>
      <c r="I20" s="97">
        <f>IF(C20=0,"－",ROUND(+F20/C20*100,1))</f>
        <v>98.2</v>
      </c>
      <c r="J20" s="96">
        <f>IF(D20=0,"－",ROUND(+G20/D20*100,1))</f>
        <v>25</v>
      </c>
      <c r="K20" s="103">
        <f>IF(E20=0,"－",ROUND(+H20/E20*100,1))</f>
        <v>90.7</v>
      </c>
      <c r="L20" s="48">
        <v>88.9</v>
      </c>
      <c r="M20" s="48">
        <v>88.8</v>
      </c>
    </row>
    <row r="21" spans="1:13" s="5" customFormat="1" ht="24.75" customHeight="1" x14ac:dyDescent="0.25">
      <c r="A21" s="38">
        <v>17</v>
      </c>
      <c r="B21" s="39" t="s">
        <v>40</v>
      </c>
      <c r="C21" s="135">
        <v>6965896</v>
      </c>
      <c r="D21" s="134">
        <v>363350</v>
      </c>
      <c r="E21" s="136">
        <v>7329246</v>
      </c>
      <c r="F21" s="141">
        <v>6893147</v>
      </c>
      <c r="G21" s="134">
        <v>82329</v>
      </c>
      <c r="H21" s="133">
        <v>6975476</v>
      </c>
      <c r="I21" s="97">
        <f>IF(C21=0,"－",ROUND(+F21/C21*100,1))</f>
        <v>99</v>
      </c>
      <c r="J21" s="96">
        <f>IF(D21=0,"－",ROUND(+G21/D21*100,1))</f>
        <v>22.7</v>
      </c>
      <c r="K21" s="103">
        <f>IF(E21=0,"－",ROUND(+H21/E21*100,1))</f>
        <v>95.2</v>
      </c>
      <c r="L21" s="48">
        <v>94.9</v>
      </c>
      <c r="M21" s="48">
        <v>94.6</v>
      </c>
    </row>
    <row r="22" spans="1:13" s="5" customFormat="1" ht="24.75" customHeight="1" x14ac:dyDescent="0.25">
      <c r="A22" s="38">
        <v>18</v>
      </c>
      <c r="B22" s="39" t="s">
        <v>41</v>
      </c>
      <c r="C22" s="135">
        <v>5385609</v>
      </c>
      <c r="D22" s="134">
        <v>103128</v>
      </c>
      <c r="E22" s="136">
        <v>5488737</v>
      </c>
      <c r="F22" s="141">
        <v>5363950</v>
      </c>
      <c r="G22" s="134">
        <v>83943</v>
      </c>
      <c r="H22" s="133">
        <v>5447893</v>
      </c>
      <c r="I22" s="97">
        <f>IF(C22=0,"－",ROUND(+F22/C22*100,1))</f>
        <v>99.6</v>
      </c>
      <c r="J22" s="96">
        <f>IF(D22=0,"－",ROUND(+G22/D22*100,1))</f>
        <v>81.400000000000006</v>
      </c>
      <c r="K22" s="103">
        <f>IF(E22=0,"－",ROUND(+H22/E22*100,1))</f>
        <v>99.3</v>
      </c>
      <c r="L22" s="48">
        <v>98</v>
      </c>
      <c r="M22" s="48">
        <v>99</v>
      </c>
    </row>
    <row r="23" spans="1:13" s="5" customFormat="1" ht="24.75" customHeight="1" x14ac:dyDescent="0.25">
      <c r="A23" s="38">
        <v>19</v>
      </c>
      <c r="B23" s="39" t="s">
        <v>7</v>
      </c>
      <c r="C23" s="135">
        <v>5426018</v>
      </c>
      <c r="D23" s="134">
        <v>138589</v>
      </c>
      <c r="E23" s="136">
        <v>5564607</v>
      </c>
      <c r="F23" s="141">
        <v>5376600</v>
      </c>
      <c r="G23" s="134">
        <v>46899</v>
      </c>
      <c r="H23" s="133">
        <v>5423499</v>
      </c>
      <c r="I23" s="97">
        <f>IF(C23=0,"－",ROUND(+F23/C23*100,1))</f>
        <v>99.1</v>
      </c>
      <c r="J23" s="96">
        <f>IF(D23=0,"－",ROUND(+G23/D23*100,1))</f>
        <v>33.799999999999997</v>
      </c>
      <c r="K23" s="103">
        <f>IF(E23=0,"－",ROUND(+H23/E23*100,1))</f>
        <v>97.5</v>
      </c>
      <c r="L23" s="48">
        <v>97.3</v>
      </c>
      <c r="M23" s="48">
        <v>97.2</v>
      </c>
    </row>
    <row r="24" spans="1:13" s="5" customFormat="1" ht="24.75" customHeight="1" x14ac:dyDescent="0.25">
      <c r="A24" s="38">
        <v>20</v>
      </c>
      <c r="B24" s="39" t="s">
        <v>8</v>
      </c>
      <c r="C24" s="135">
        <v>3083740</v>
      </c>
      <c r="D24" s="134">
        <v>116167</v>
      </c>
      <c r="E24" s="136">
        <v>3199907</v>
      </c>
      <c r="F24" s="141">
        <v>3052225</v>
      </c>
      <c r="G24" s="134">
        <v>43315</v>
      </c>
      <c r="H24" s="133">
        <v>3095540</v>
      </c>
      <c r="I24" s="97">
        <f>IF(C24=0,"－",ROUND(+F24/C24*100,1))</f>
        <v>99</v>
      </c>
      <c r="J24" s="96">
        <f>IF(D24=0,"－",ROUND(+G24/D24*100,1))</f>
        <v>37.299999999999997</v>
      </c>
      <c r="K24" s="103">
        <f>IF(E24=0,"－",ROUND(+H24/E24*100,1))</f>
        <v>96.7</v>
      </c>
      <c r="L24" s="48">
        <v>96</v>
      </c>
      <c r="M24" s="48">
        <v>95.8</v>
      </c>
    </row>
    <row r="25" spans="1:13" s="5" customFormat="1" ht="24.75" customHeight="1" x14ac:dyDescent="0.25">
      <c r="A25" s="38">
        <v>21</v>
      </c>
      <c r="B25" s="39" t="s">
        <v>42</v>
      </c>
      <c r="C25" s="135">
        <v>1035501</v>
      </c>
      <c r="D25" s="134">
        <v>61079</v>
      </c>
      <c r="E25" s="136">
        <v>1096580</v>
      </c>
      <c r="F25" s="141">
        <v>1021981</v>
      </c>
      <c r="G25" s="134">
        <v>11274</v>
      </c>
      <c r="H25" s="133">
        <v>1033255</v>
      </c>
      <c r="I25" s="97">
        <f>IF(C25=0,"－",ROUND(+F25/C25*100,1))</f>
        <v>98.7</v>
      </c>
      <c r="J25" s="96">
        <f>IF(D25=0,"－",ROUND(+G25/D25*100,1))</f>
        <v>18.5</v>
      </c>
      <c r="K25" s="103">
        <f>IF(E25=0,"－",ROUND(+H25/E25*100,1))</f>
        <v>94.2</v>
      </c>
      <c r="L25" s="48">
        <v>94.2</v>
      </c>
      <c r="M25" s="48">
        <v>94.2</v>
      </c>
    </row>
    <row r="26" spans="1:13" s="5" customFormat="1" ht="24.75" customHeight="1" x14ac:dyDescent="0.25">
      <c r="A26" s="38">
        <v>22</v>
      </c>
      <c r="B26" s="39" t="s">
        <v>9</v>
      </c>
      <c r="C26" s="135">
        <v>2330136</v>
      </c>
      <c r="D26" s="134">
        <v>66614</v>
      </c>
      <c r="E26" s="136">
        <v>2396750</v>
      </c>
      <c r="F26" s="141">
        <v>2314339</v>
      </c>
      <c r="G26" s="134">
        <v>30313</v>
      </c>
      <c r="H26" s="133">
        <v>2344652</v>
      </c>
      <c r="I26" s="97">
        <f>IF(C26=0,"－",ROUND(+F26/C26*100,1))</f>
        <v>99.3</v>
      </c>
      <c r="J26" s="96">
        <f>IF(D26=0,"－",ROUND(+G26/D26*100,1))</f>
        <v>45.5</v>
      </c>
      <c r="K26" s="103">
        <f>IF(E26=0,"－",ROUND(+H26/E26*100,1))</f>
        <v>97.8</v>
      </c>
      <c r="L26" s="48">
        <v>97.1</v>
      </c>
      <c r="M26" s="48">
        <v>97</v>
      </c>
    </row>
    <row r="27" spans="1:13" s="5" customFormat="1" ht="24.75" customHeight="1" x14ac:dyDescent="0.25">
      <c r="A27" s="38">
        <v>23</v>
      </c>
      <c r="B27" s="39" t="s">
        <v>43</v>
      </c>
      <c r="C27" s="135">
        <v>2354691</v>
      </c>
      <c r="D27" s="134">
        <v>56384</v>
      </c>
      <c r="E27" s="136">
        <v>2411075</v>
      </c>
      <c r="F27" s="141">
        <v>2345117</v>
      </c>
      <c r="G27" s="134">
        <v>18502</v>
      </c>
      <c r="H27" s="133">
        <v>2363619</v>
      </c>
      <c r="I27" s="97">
        <f>IF(C27=0,"－",ROUND(+F27/C27*100,1))</f>
        <v>99.6</v>
      </c>
      <c r="J27" s="96">
        <f>IF(D27=0,"－",ROUND(+G27/D27*100,1))</f>
        <v>32.799999999999997</v>
      </c>
      <c r="K27" s="103">
        <f>IF(E27=0,"－",ROUND(+H27/E27*100,1))</f>
        <v>98</v>
      </c>
      <c r="L27" s="48">
        <v>97.7</v>
      </c>
      <c r="M27" s="48">
        <v>97.6</v>
      </c>
    </row>
    <row r="28" spans="1:13" s="5" customFormat="1" ht="24.75" customHeight="1" x14ac:dyDescent="0.25">
      <c r="A28" s="38">
        <v>24</v>
      </c>
      <c r="B28" s="39" t="s">
        <v>44</v>
      </c>
      <c r="C28" s="135">
        <v>1435600</v>
      </c>
      <c r="D28" s="134">
        <v>40771</v>
      </c>
      <c r="E28" s="136">
        <v>1476371</v>
      </c>
      <c r="F28" s="141">
        <v>1427356</v>
      </c>
      <c r="G28" s="134">
        <v>11637</v>
      </c>
      <c r="H28" s="133">
        <v>1438993</v>
      </c>
      <c r="I28" s="97">
        <f>IF(C28=0,"－",ROUND(+F28/C28*100,1))</f>
        <v>99.4</v>
      </c>
      <c r="J28" s="96">
        <f>IF(D28=0,"－",ROUND(+G28/D28*100,1))</f>
        <v>28.5</v>
      </c>
      <c r="K28" s="103">
        <f>IF(E28=0,"－",ROUND(+H28/E28*100,1))</f>
        <v>97.5</v>
      </c>
      <c r="L28" s="48">
        <v>97.1</v>
      </c>
      <c r="M28" s="48">
        <v>96.4</v>
      </c>
    </row>
    <row r="29" spans="1:13" s="5" customFormat="1" ht="24.75" customHeight="1" x14ac:dyDescent="0.25">
      <c r="A29" s="38">
        <v>25</v>
      </c>
      <c r="B29" s="39" t="s">
        <v>45</v>
      </c>
      <c r="C29" s="135">
        <v>8023392</v>
      </c>
      <c r="D29" s="134">
        <v>1280247</v>
      </c>
      <c r="E29" s="136">
        <v>9303639</v>
      </c>
      <c r="F29" s="141">
        <v>8000479</v>
      </c>
      <c r="G29" s="134">
        <v>1222276</v>
      </c>
      <c r="H29" s="133">
        <v>9222755</v>
      </c>
      <c r="I29" s="97">
        <f>IF(C29=0,"－",ROUND(+F29/C29*100,1))</f>
        <v>99.7</v>
      </c>
      <c r="J29" s="96">
        <f>IF(D29=0,"－",ROUND(+G29/D29*100,1))</f>
        <v>95.5</v>
      </c>
      <c r="K29" s="103">
        <f>IF(E29=0,"－",ROUND(+H29/E29*100,1))</f>
        <v>99.1</v>
      </c>
      <c r="L29" s="48">
        <v>89.9</v>
      </c>
      <c r="M29" s="48">
        <v>98.6</v>
      </c>
    </row>
    <row r="30" spans="1:13" s="5" customFormat="1" ht="24.75" customHeight="1" x14ac:dyDescent="0.25">
      <c r="A30" s="38">
        <v>26</v>
      </c>
      <c r="B30" s="39" t="s">
        <v>10</v>
      </c>
      <c r="C30" s="135">
        <v>2055234</v>
      </c>
      <c r="D30" s="134">
        <v>103928</v>
      </c>
      <c r="E30" s="136">
        <v>2159162</v>
      </c>
      <c r="F30" s="141">
        <v>2029321</v>
      </c>
      <c r="G30" s="134">
        <v>32663</v>
      </c>
      <c r="H30" s="133">
        <v>2061984</v>
      </c>
      <c r="I30" s="97">
        <f>IF(C30=0,"－",ROUND(+F30/C30*100,1))</f>
        <v>98.7</v>
      </c>
      <c r="J30" s="96">
        <f>IF(D30=0,"－",ROUND(+G30/D30*100,1))</f>
        <v>31.4</v>
      </c>
      <c r="K30" s="103">
        <f>IF(E30=0,"－",ROUND(+H30/E30*100,1))</f>
        <v>95.5</v>
      </c>
      <c r="L30" s="48">
        <v>94</v>
      </c>
      <c r="M30" s="48">
        <v>93.5</v>
      </c>
    </row>
    <row r="31" spans="1:13" s="5" customFormat="1" ht="24.75" customHeight="1" x14ac:dyDescent="0.25">
      <c r="A31" s="38">
        <v>27</v>
      </c>
      <c r="B31" s="39" t="s">
        <v>11</v>
      </c>
      <c r="C31" s="135">
        <v>2060337</v>
      </c>
      <c r="D31" s="134">
        <v>34720</v>
      </c>
      <c r="E31" s="136">
        <v>2095057</v>
      </c>
      <c r="F31" s="141">
        <v>2055455</v>
      </c>
      <c r="G31" s="134">
        <v>9415</v>
      </c>
      <c r="H31" s="133">
        <v>2064870</v>
      </c>
      <c r="I31" s="97">
        <f>IF(C31=0,"－",ROUND(+F31/C31*100,1))</f>
        <v>99.8</v>
      </c>
      <c r="J31" s="96">
        <f>IF(D31=0,"－",ROUND(+G31/D31*100,1))</f>
        <v>27.1</v>
      </c>
      <c r="K31" s="103">
        <f>IF(E31=0,"－",ROUND(+H31/E31*100,1))</f>
        <v>98.6</v>
      </c>
      <c r="L31" s="48">
        <v>98.3</v>
      </c>
      <c r="M31" s="48">
        <v>98.1</v>
      </c>
    </row>
    <row r="32" spans="1:13" s="5" customFormat="1" ht="24.75" customHeight="1" x14ac:dyDescent="0.25">
      <c r="A32" s="38">
        <v>28</v>
      </c>
      <c r="B32" s="39" t="s">
        <v>46</v>
      </c>
      <c r="C32" s="135">
        <v>1355485</v>
      </c>
      <c r="D32" s="134">
        <v>223717</v>
      </c>
      <c r="E32" s="136">
        <v>1579202</v>
      </c>
      <c r="F32" s="141">
        <v>1323286</v>
      </c>
      <c r="G32" s="134">
        <v>33195</v>
      </c>
      <c r="H32" s="133">
        <v>1356481</v>
      </c>
      <c r="I32" s="97">
        <f>IF(C32=0,"－",ROUND(+F32/C32*100,1))</f>
        <v>97.6</v>
      </c>
      <c r="J32" s="96">
        <f>IF(D32=0,"－",ROUND(+G32/D32*100,1))</f>
        <v>14.8</v>
      </c>
      <c r="K32" s="103">
        <f>IF(E32=0,"－",ROUND(+H32/E32*100,1))</f>
        <v>85.9</v>
      </c>
      <c r="L32" s="48">
        <v>86</v>
      </c>
      <c r="M32" s="48">
        <v>84.4</v>
      </c>
    </row>
    <row r="33" spans="1:13" s="5" customFormat="1" ht="24.75" customHeight="1" x14ac:dyDescent="0.25">
      <c r="A33" s="38">
        <v>29</v>
      </c>
      <c r="B33" s="39" t="s">
        <v>47</v>
      </c>
      <c r="C33" s="135">
        <v>4975008</v>
      </c>
      <c r="D33" s="134">
        <v>97721</v>
      </c>
      <c r="E33" s="136">
        <v>5072729</v>
      </c>
      <c r="F33" s="141">
        <v>4945539</v>
      </c>
      <c r="G33" s="134">
        <v>27629</v>
      </c>
      <c r="H33" s="133">
        <v>4973168</v>
      </c>
      <c r="I33" s="97">
        <f>IF(C33=0,"－",ROUND(+F33/C33*100,1))</f>
        <v>99.4</v>
      </c>
      <c r="J33" s="96">
        <f>IF(D33=0,"－",ROUND(+G33/D33*100,1))</f>
        <v>28.3</v>
      </c>
      <c r="K33" s="103">
        <f>IF(E33=0,"－",ROUND(+H33/E33*100,1))</f>
        <v>98</v>
      </c>
      <c r="L33" s="48">
        <v>97.9</v>
      </c>
      <c r="M33" s="48">
        <v>97.6</v>
      </c>
    </row>
    <row r="34" spans="1:13" s="5" customFormat="1" ht="24.75" customHeight="1" x14ac:dyDescent="0.25">
      <c r="A34" s="38">
        <v>30</v>
      </c>
      <c r="B34" s="39" t="s">
        <v>48</v>
      </c>
      <c r="C34" s="135">
        <v>1842748</v>
      </c>
      <c r="D34" s="134">
        <v>191229</v>
      </c>
      <c r="E34" s="136">
        <v>2033977</v>
      </c>
      <c r="F34" s="141">
        <v>1817399</v>
      </c>
      <c r="G34" s="134">
        <v>30811</v>
      </c>
      <c r="H34" s="133">
        <v>1848210</v>
      </c>
      <c r="I34" s="97">
        <f>IF(C34=0,"－",ROUND(+F34/C34*100,1))</f>
        <v>98.6</v>
      </c>
      <c r="J34" s="96">
        <f>IF(D34=0,"－",ROUND(+G34/D34*100,1))</f>
        <v>16.100000000000001</v>
      </c>
      <c r="K34" s="103">
        <f>IF(E34=0,"－",ROUND(+H34/E34*100,1))</f>
        <v>90.9</v>
      </c>
      <c r="L34" s="48">
        <v>90.5</v>
      </c>
      <c r="M34" s="48">
        <v>90.9</v>
      </c>
    </row>
    <row r="35" spans="1:13" s="5" customFormat="1" ht="24.75" customHeight="1" x14ac:dyDescent="0.25">
      <c r="A35" s="38">
        <v>31</v>
      </c>
      <c r="B35" s="39" t="s">
        <v>49</v>
      </c>
      <c r="C35" s="135">
        <v>1311072</v>
      </c>
      <c r="D35" s="134">
        <v>112210</v>
      </c>
      <c r="E35" s="136">
        <v>1423282</v>
      </c>
      <c r="F35" s="141">
        <v>1297290</v>
      </c>
      <c r="G35" s="134">
        <v>49776</v>
      </c>
      <c r="H35" s="133">
        <v>1347066</v>
      </c>
      <c r="I35" s="97">
        <f>IF(C35=0,"－",ROUND(+F35/C35*100,1))</f>
        <v>98.9</v>
      </c>
      <c r="J35" s="96">
        <f>IF(D35=0,"－",ROUND(+G35/D35*100,1))</f>
        <v>44.4</v>
      </c>
      <c r="K35" s="103">
        <f>IF(E35=0,"－",ROUND(+H35/E35*100,1))</f>
        <v>94.6</v>
      </c>
      <c r="L35" s="48">
        <v>91.1</v>
      </c>
      <c r="M35" s="48">
        <v>92.3</v>
      </c>
    </row>
    <row r="36" spans="1:13" s="5" customFormat="1" ht="24.75" customHeight="1" x14ac:dyDescent="0.25">
      <c r="A36" s="38">
        <v>32</v>
      </c>
      <c r="B36" s="39" t="s">
        <v>23</v>
      </c>
      <c r="C36" s="135">
        <v>903049</v>
      </c>
      <c r="D36" s="134">
        <v>100705</v>
      </c>
      <c r="E36" s="136">
        <v>1003754</v>
      </c>
      <c r="F36" s="141">
        <v>884623</v>
      </c>
      <c r="G36" s="134">
        <v>15769</v>
      </c>
      <c r="H36" s="133">
        <v>900392</v>
      </c>
      <c r="I36" s="97">
        <f>IF(C36=0,"－",ROUND(+F36/C36*100,1))</f>
        <v>98</v>
      </c>
      <c r="J36" s="96">
        <f>IF(D36=0,"－",ROUND(+G36/D36*100,1))</f>
        <v>15.7</v>
      </c>
      <c r="K36" s="103">
        <f>IF(E36=0,"－",ROUND(+H36/E36*100,1))</f>
        <v>89.7</v>
      </c>
      <c r="L36" s="48">
        <v>89.1</v>
      </c>
      <c r="M36" s="48">
        <v>88.7</v>
      </c>
    </row>
    <row r="37" spans="1:13" s="5" customFormat="1" ht="24.75" customHeight="1" x14ac:dyDescent="0.25">
      <c r="A37" s="38">
        <v>33</v>
      </c>
      <c r="B37" s="39" t="s">
        <v>50</v>
      </c>
      <c r="C37" s="135">
        <v>794095</v>
      </c>
      <c r="D37" s="134">
        <v>86237</v>
      </c>
      <c r="E37" s="136">
        <v>880332</v>
      </c>
      <c r="F37" s="141">
        <v>776973</v>
      </c>
      <c r="G37" s="134">
        <v>14427</v>
      </c>
      <c r="H37" s="133">
        <v>791400</v>
      </c>
      <c r="I37" s="97">
        <f>IF(C37=0,"－",ROUND(+F37/C37*100,1))</f>
        <v>97.8</v>
      </c>
      <c r="J37" s="96">
        <f>IF(D37=0,"－",ROUND(+G37/D37*100,1))</f>
        <v>16.7</v>
      </c>
      <c r="K37" s="103">
        <f>IF(E37=0,"－",ROUND(+H37/E37*100,1))</f>
        <v>89.9</v>
      </c>
      <c r="L37" s="48">
        <v>89.9</v>
      </c>
      <c r="M37" s="48">
        <v>89.5</v>
      </c>
    </row>
    <row r="38" spans="1:13" s="5" customFormat="1" ht="24.75" customHeight="1" x14ac:dyDescent="0.25">
      <c r="A38" s="38">
        <v>34</v>
      </c>
      <c r="B38" s="39" t="s">
        <v>51</v>
      </c>
      <c r="C38" s="135">
        <v>1740698</v>
      </c>
      <c r="D38" s="134">
        <v>116580</v>
      </c>
      <c r="E38" s="136">
        <v>1857278</v>
      </c>
      <c r="F38" s="141">
        <v>1721313</v>
      </c>
      <c r="G38" s="134">
        <v>37111</v>
      </c>
      <c r="H38" s="133">
        <v>1758424</v>
      </c>
      <c r="I38" s="97">
        <f>IF(C38=0,"－",ROUND(+F38/C38*100,1))</f>
        <v>98.9</v>
      </c>
      <c r="J38" s="96">
        <f>IF(D38=0,"－",ROUND(+G38/D38*100,1))</f>
        <v>31.8</v>
      </c>
      <c r="K38" s="103">
        <f>IF(E38=0,"－",ROUND(+H38/E38*100,1))</f>
        <v>94.7</v>
      </c>
      <c r="L38" s="48">
        <v>92.5</v>
      </c>
      <c r="M38" s="48">
        <v>91.3</v>
      </c>
    </row>
    <row r="39" spans="1:13" s="5" customFormat="1" ht="24.75" customHeight="1" x14ac:dyDescent="0.25">
      <c r="A39" s="38">
        <v>35</v>
      </c>
      <c r="B39" s="39" t="s">
        <v>52</v>
      </c>
      <c r="C39" s="135">
        <v>1163911</v>
      </c>
      <c r="D39" s="134">
        <v>120084</v>
      </c>
      <c r="E39" s="136">
        <v>1283995</v>
      </c>
      <c r="F39" s="141">
        <v>1148311</v>
      </c>
      <c r="G39" s="134">
        <v>30599</v>
      </c>
      <c r="H39" s="133">
        <v>1178910</v>
      </c>
      <c r="I39" s="97">
        <f>IF(C39=0,"－",ROUND(+F39/C39*100,1))</f>
        <v>98.7</v>
      </c>
      <c r="J39" s="96">
        <f>IF(D39=0,"－",ROUND(+G39/D39*100,1))</f>
        <v>25.5</v>
      </c>
      <c r="K39" s="103">
        <f>IF(E39=0,"－",ROUND(+H39/E39*100,1))</f>
        <v>91.8</v>
      </c>
      <c r="L39" s="48">
        <v>90</v>
      </c>
      <c r="M39" s="48">
        <v>90.2</v>
      </c>
    </row>
    <row r="40" spans="1:13" s="5" customFormat="1" ht="24.75" customHeight="1" x14ac:dyDescent="0.25">
      <c r="A40" s="38">
        <v>36</v>
      </c>
      <c r="B40" s="39" t="s">
        <v>24</v>
      </c>
      <c r="C40" s="135">
        <v>805002</v>
      </c>
      <c r="D40" s="134">
        <v>77964</v>
      </c>
      <c r="E40" s="136">
        <v>882966</v>
      </c>
      <c r="F40" s="141">
        <v>788041</v>
      </c>
      <c r="G40" s="134">
        <v>17082</v>
      </c>
      <c r="H40" s="133">
        <v>805123</v>
      </c>
      <c r="I40" s="97">
        <f>IF(C40=0,"－",ROUND(+F40/C40*100,1))</f>
        <v>97.9</v>
      </c>
      <c r="J40" s="96">
        <f>IF(D40=0,"－",ROUND(+G40/D40*100,1))</f>
        <v>21.9</v>
      </c>
      <c r="K40" s="103">
        <f>IF(E40=0,"－",ROUND(+H40/E40*100,1))</f>
        <v>91.2</v>
      </c>
      <c r="L40" s="48">
        <v>90.6</v>
      </c>
      <c r="M40" s="48">
        <v>89.1</v>
      </c>
    </row>
    <row r="41" spans="1:13" s="5" customFormat="1" ht="24.75" customHeight="1" x14ac:dyDescent="0.25">
      <c r="A41" s="38">
        <v>37</v>
      </c>
      <c r="B41" s="39" t="s">
        <v>67</v>
      </c>
      <c r="C41" s="135">
        <v>1063151</v>
      </c>
      <c r="D41" s="134">
        <v>132101</v>
      </c>
      <c r="E41" s="136">
        <v>1195252</v>
      </c>
      <c r="F41" s="141">
        <v>1038002</v>
      </c>
      <c r="G41" s="134">
        <v>21819</v>
      </c>
      <c r="H41" s="133">
        <v>1059821</v>
      </c>
      <c r="I41" s="97">
        <f>IF(C41=0,"－",ROUND(+F41/C41*100,1))</f>
        <v>97.6</v>
      </c>
      <c r="J41" s="96">
        <f>IF(D41=0,"－",ROUND(+G41/D41*100,1))</f>
        <v>16.5</v>
      </c>
      <c r="K41" s="103">
        <f>IF(E41=0,"－",ROUND(+H41/E41*100,1))</f>
        <v>88.7</v>
      </c>
      <c r="L41" s="48">
        <v>88.4</v>
      </c>
      <c r="M41" s="48">
        <v>88.4</v>
      </c>
    </row>
    <row r="42" spans="1:13" s="5" customFormat="1" ht="24.75" customHeight="1" x14ac:dyDescent="0.25">
      <c r="A42" s="38">
        <v>38</v>
      </c>
      <c r="B42" s="39" t="s">
        <v>12</v>
      </c>
      <c r="C42" s="135">
        <v>535265</v>
      </c>
      <c r="D42" s="134">
        <v>20964</v>
      </c>
      <c r="E42" s="136">
        <v>556229</v>
      </c>
      <c r="F42" s="141">
        <v>530631</v>
      </c>
      <c r="G42" s="134">
        <v>7886</v>
      </c>
      <c r="H42" s="133">
        <v>538517</v>
      </c>
      <c r="I42" s="97">
        <f>IF(C42=0,"－",ROUND(+F42/C42*100,1))</f>
        <v>99.1</v>
      </c>
      <c r="J42" s="96">
        <f>IF(D42=0,"－",ROUND(+G42/D42*100,1))</f>
        <v>37.6</v>
      </c>
      <c r="K42" s="103">
        <f>IF(E42=0,"－",ROUND(+H42/E42*100,1))</f>
        <v>96.8</v>
      </c>
      <c r="L42" s="48">
        <v>96.2</v>
      </c>
      <c r="M42" s="48">
        <v>95.3</v>
      </c>
    </row>
    <row r="43" spans="1:13" s="5" customFormat="1" ht="24.75" customHeight="1" x14ac:dyDescent="0.25">
      <c r="A43" s="38">
        <v>39</v>
      </c>
      <c r="B43" s="39" t="s">
        <v>53</v>
      </c>
      <c r="C43" s="135">
        <v>437568</v>
      </c>
      <c r="D43" s="134">
        <v>35773</v>
      </c>
      <c r="E43" s="136">
        <v>473341</v>
      </c>
      <c r="F43" s="141">
        <v>431483</v>
      </c>
      <c r="G43" s="134">
        <v>5115</v>
      </c>
      <c r="H43" s="133">
        <v>436598</v>
      </c>
      <c r="I43" s="97">
        <f>IF(C43=0,"－",ROUND(+F43/C43*100,1))</f>
        <v>98.6</v>
      </c>
      <c r="J43" s="96">
        <f>IF(D43=0,"－",ROUND(+G43/D43*100,1))</f>
        <v>14.3</v>
      </c>
      <c r="K43" s="103">
        <f>IF(E43=0,"－",ROUND(+H43/E43*100,1))</f>
        <v>92.2</v>
      </c>
      <c r="L43" s="48">
        <v>92.4</v>
      </c>
      <c r="M43" s="48">
        <v>92.3</v>
      </c>
    </row>
    <row r="44" spans="1:13" s="5" customFormat="1" ht="24.75" customHeight="1" x14ac:dyDescent="0.25">
      <c r="A44" s="38">
        <v>40</v>
      </c>
      <c r="B44" s="39" t="s">
        <v>54</v>
      </c>
      <c r="C44" s="135">
        <v>123640</v>
      </c>
      <c r="D44" s="134">
        <v>5597</v>
      </c>
      <c r="E44" s="136">
        <v>129237</v>
      </c>
      <c r="F44" s="141">
        <v>123068</v>
      </c>
      <c r="G44" s="134">
        <v>1557</v>
      </c>
      <c r="H44" s="133">
        <v>124625</v>
      </c>
      <c r="I44" s="97">
        <f>IF(C44=0,"－",ROUND(+F44/C44*100,1))</f>
        <v>99.5</v>
      </c>
      <c r="J44" s="96">
        <f>IF(D44=0,"－",ROUND(+G44/D44*100,1))</f>
        <v>27.8</v>
      </c>
      <c r="K44" s="103">
        <f>IF(E44=0,"－",ROUND(+H44/E44*100,1))</f>
        <v>96.4</v>
      </c>
      <c r="L44" s="48">
        <v>95.4</v>
      </c>
      <c r="M44" s="48">
        <v>93.4</v>
      </c>
    </row>
    <row r="45" spans="1:13" s="5" customFormat="1" ht="24.75" customHeight="1" x14ac:dyDescent="0.25">
      <c r="A45" s="38">
        <v>41</v>
      </c>
      <c r="B45" s="39" t="s">
        <v>55</v>
      </c>
      <c r="C45" s="135">
        <v>427543</v>
      </c>
      <c r="D45" s="134">
        <v>37993</v>
      </c>
      <c r="E45" s="136">
        <v>465536</v>
      </c>
      <c r="F45" s="141">
        <v>415075</v>
      </c>
      <c r="G45" s="134">
        <v>3631</v>
      </c>
      <c r="H45" s="133">
        <v>418706</v>
      </c>
      <c r="I45" s="97">
        <f>IF(C45=0,"－",ROUND(+F45/C45*100,1))</f>
        <v>97.1</v>
      </c>
      <c r="J45" s="96">
        <f>IF(D45=0,"－",ROUND(+G45/D45*100,1))</f>
        <v>9.6</v>
      </c>
      <c r="K45" s="103">
        <f>IF(E45=0,"－",ROUND(+H45/E45*100,1))</f>
        <v>89.9</v>
      </c>
      <c r="L45" s="48">
        <v>91</v>
      </c>
      <c r="M45" s="48">
        <v>89</v>
      </c>
    </row>
    <row r="46" spans="1:13" s="5" customFormat="1" ht="24.75" customHeight="1" x14ac:dyDescent="0.25">
      <c r="A46" s="38">
        <v>42</v>
      </c>
      <c r="B46" s="39" t="s">
        <v>56</v>
      </c>
      <c r="C46" s="135">
        <v>296478</v>
      </c>
      <c r="D46" s="134">
        <v>24422</v>
      </c>
      <c r="E46" s="136">
        <v>320900</v>
      </c>
      <c r="F46" s="141">
        <v>292114</v>
      </c>
      <c r="G46" s="134">
        <v>4398</v>
      </c>
      <c r="H46" s="133">
        <v>296512</v>
      </c>
      <c r="I46" s="97">
        <f>IF(C46=0,"－",ROUND(+F46/C46*100,1))</f>
        <v>98.5</v>
      </c>
      <c r="J46" s="96">
        <f>IF(D46=0,"－",ROUND(+G46/D46*100,1))</f>
        <v>18</v>
      </c>
      <c r="K46" s="103">
        <f>IF(E46=0,"－",ROUND(+H46/E46*100,1))</f>
        <v>92.4</v>
      </c>
      <c r="L46" s="48">
        <v>91.8</v>
      </c>
      <c r="M46" s="48">
        <v>91.5</v>
      </c>
    </row>
    <row r="47" spans="1:13" s="5" customFormat="1" ht="24.75" customHeight="1" x14ac:dyDescent="0.25">
      <c r="A47" s="38">
        <v>43</v>
      </c>
      <c r="B47" s="39" t="s">
        <v>13</v>
      </c>
      <c r="C47" s="135">
        <v>313764</v>
      </c>
      <c r="D47" s="134">
        <v>46235</v>
      </c>
      <c r="E47" s="136">
        <v>359999</v>
      </c>
      <c r="F47" s="141">
        <v>307175</v>
      </c>
      <c r="G47" s="134">
        <v>19117</v>
      </c>
      <c r="H47" s="133">
        <v>326292</v>
      </c>
      <c r="I47" s="97">
        <f>IF(C47=0,"－",ROUND(+F47/C47*100,1))</f>
        <v>97.9</v>
      </c>
      <c r="J47" s="96">
        <f>IF(D47=0,"－",ROUND(+G47/D47*100,1))</f>
        <v>41.3</v>
      </c>
      <c r="K47" s="103">
        <f>IF(E47=0,"－",ROUND(+H47/E47*100,1))</f>
        <v>90.6</v>
      </c>
      <c r="L47" s="48">
        <v>86.4</v>
      </c>
      <c r="M47" s="48">
        <v>88.8</v>
      </c>
    </row>
    <row r="48" spans="1:13" s="5" customFormat="1" ht="24.75" customHeight="1" x14ac:dyDescent="0.25">
      <c r="A48" s="38">
        <v>44</v>
      </c>
      <c r="B48" s="39" t="s">
        <v>57</v>
      </c>
      <c r="C48" s="135">
        <v>689142</v>
      </c>
      <c r="D48" s="134">
        <v>42279</v>
      </c>
      <c r="E48" s="136">
        <v>731421</v>
      </c>
      <c r="F48" s="141">
        <v>683991</v>
      </c>
      <c r="G48" s="134">
        <v>25283</v>
      </c>
      <c r="H48" s="133">
        <v>709274</v>
      </c>
      <c r="I48" s="97">
        <f>IF(C48=0,"－",ROUND(+F48/C48*100,1))</f>
        <v>99.3</v>
      </c>
      <c r="J48" s="96">
        <f>IF(D48=0,"－",ROUND(+G48/D48*100,1))</f>
        <v>59.8</v>
      </c>
      <c r="K48" s="103">
        <f>IF(E48=0,"－",ROUND(+H48/E48*100,1))</f>
        <v>97</v>
      </c>
      <c r="L48" s="48">
        <v>94.2</v>
      </c>
      <c r="M48" s="48">
        <v>95.9</v>
      </c>
    </row>
    <row r="49" spans="1:13" s="5" customFormat="1" ht="24.75" customHeight="1" x14ac:dyDescent="0.25">
      <c r="A49" s="38">
        <v>45</v>
      </c>
      <c r="B49" s="39" t="s">
        <v>25</v>
      </c>
      <c r="C49" s="135">
        <v>535749</v>
      </c>
      <c r="D49" s="134">
        <v>76148</v>
      </c>
      <c r="E49" s="136">
        <v>611897</v>
      </c>
      <c r="F49" s="141">
        <v>524837</v>
      </c>
      <c r="G49" s="134">
        <v>5965</v>
      </c>
      <c r="H49" s="133">
        <v>530802</v>
      </c>
      <c r="I49" s="97">
        <f>IF(C49=0,"－",ROUND(+F49/C49*100,1))</f>
        <v>98</v>
      </c>
      <c r="J49" s="96">
        <f>IF(D49=0,"－",ROUND(+G49/D49*100,1))</f>
        <v>7.8</v>
      </c>
      <c r="K49" s="103">
        <f>IF(E49=0,"－",ROUND(+H49/E49*100,1))</f>
        <v>86.7</v>
      </c>
      <c r="L49" s="48">
        <v>86.9</v>
      </c>
      <c r="M49" s="48">
        <v>87</v>
      </c>
    </row>
    <row r="50" spans="1:13" s="5" customFormat="1" ht="24.75" customHeight="1" x14ac:dyDescent="0.25">
      <c r="A50" s="38">
        <v>46</v>
      </c>
      <c r="B50" s="39" t="s">
        <v>58</v>
      </c>
      <c r="C50" s="135">
        <v>339055</v>
      </c>
      <c r="D50" s="134">
        <v>33347</v>
      </c>
      <c r="E50" s="136">
        <v>372402</v>
      </c>
      <c r="F50" s="141">
        <v>334189</v>
      </c>
      <c r="G50" s="134">
        <v>11091</v>
      </c>
      <c r="H50" s="133">
        <v>345280</v>
      </c>
      <c r="I50" s="97">
        <f>IF(C50=0,"－",ROUND(+F50/C50*100,1))</f>
        <v>98.6</v>
      </c>
      <c r="J50" s="96">
        <f>IF(D50=0,"－",ROUND(+G50/D50*100,1))</f>
        <v>33.299999999999997</v>
      </c>
      <c r="K50" s="103">
        <f>IF(E50=0,"－",ROUND(+H50/E50*100,1))</f>
        <v>92.7</v>
      </c>
      <c r="L50" s="48">
        <v>89</v>
      </c>
      <c r="M50" s="48">
        <v>89.5</v>
      </c>
    </row>
    <row r="51" spans="1:13" s="5" customFormat="1" ht="24.75" customHeight="1" x14ac:dyDescent="0.25">
      <c r="A51" s="38">
        <v>47</v>
      </c>
      <c r="B51" s="39" t="s">
        <v>59</v>
      </c>
      <c r="C51" s="135">
        <v>157965</v>
      </c>
      <c r="D51" s="134">
        <v>9755</v>
      </c>
      <c r="E51" s="136">
        <v>167720</v>
      </c>
      <c r="F51" s="141">
        <v>155779</v>
      </c>
      <c r="G51" s="134">
        <v>1407</v>
      </c>
      <c r="H51" s="133">
        <v>157186</v>
      </c>
      <c r="I51" s="97">
        <f>IF(C51=0,"－",ROUND(+F51/C51*100,1))</f>
        <v>98.6</v>
      </c>
      <c r="J51" s="96">
        <f>IF(D51=0,"－",ROUND(+G51/D51*100,1))</f>
        <v>14.4</v>
      </c>
      <c r="K51" s="103">
        <f>IF(E51=0,"－",ROUND(+H51/E51*100,1))</f>
        <v>93.7</v>
      </c>
      <c r="L51" s="48">
        <v>93.8</v>
      </c>
      <c r="M51" s="48">
        <v>92.6</v>
      </c>
    </row>
    <row r="52" spans="1:13" s="5" customFormat="1" ht="24.75" customHeight="1" x14ac:dyDescent="0.25">
      <c r="A52" s="38">
        <v>48</v>
      </c>
      <c r="B52" s="39" t="s">
        <v>60</v>
      </c>
      <c r="C52" s="135">
        <v>377422</v>
      </c>
      <c r="D52" s="134">
        <v>47750</v>
      </c>
      <c r="E52" s="136">
        <v>425172</v>
      </c>
      <c r="F52" s="141">
        <v>370540</v>
      </c>
      <c r="G52" s="134">
        <v>9213</v>
      </c>
      <c r="H52" s="133">
        <v>379753</v>
      </c>
      <c r="I52" s="97">
        <f>IF(C52=0,"－",ROUND(+F52/C52*100,1))</f>
        <v>98.2</v>
      </c>
      <c r="J52" s="96">
        <f>IF(D52=0,"－",ROUND(+G52/D52*100,1))</f>
        <v>19.3</v>
      </c>
      <c r="K52" s="103">
        <f>IF(E52=0,"－",ROUND(+H52/E52*100,1))</f>
        <v>89.3</v>
      </c>
      <c r="L52" s="48">
        <v>88.4</v>
      </c>
      <c r="M52" s="48">
        <v>89.9</v>
      </c>
    </row>
    <row r="53" spans="1:13" s="5" customFormat="1" ht="24.75" customHeight="1" x14ac:dyDescent="0.25">
      <c r="A53" s="38">
        <v>49</v>
      </c>
      <c r="B53" s="39" t="s">
        <v>61</v>
      </c>
      <c r="C53" s="135">
        <v>253978</v>
      </c>
      <c r="D53" s="134">
        <v>37667</v>
      </c>
      <c r="E53" s="136">
        <v>291645</v>
      </c>
      <c r="F53" s="141">
        <v>243738</v>
      </c>
      <c r="G53" s="134">
        <v>22144</v>
      </c>
      <c r="H53" s="133">
        <v>265882</v>
      </c>
      <c r="I53" s="97">
        <f>IF(C53=0,"－",ROUND(+F53/C53*100,1))</f>
        <v>96</v>
      </c>
      <c r="J53" s="96">
        <f>IF(D53=0,"－",ROUND(+G53/D53*100,1))</f>
        <v>58.8</v>
      </c>
      <c r="K53" s="103">
        <f>IF(E53=0,"－",ROUND(+H53/E53*100,1))</f>
        <v>91.2</v>
      </c>
      <c r="L53" s="48">
        <v>86.6</v>
      </c>
      <c r="M53" s="48">
        <v>92.2</v>
      </c>
    </row>
    <row r="54" spans="1:13" s="5" customFormat="1" ht="24.75" customHeight="1" x14ac:dyDescent="0.25">
      <c r="A54" s="38">
        <v>50</v>
      </c>
      <c r="B54" s="39" t="s">
        <v>62</v>
      </c>
      <c r="C54" s="135">
        <v>278612</v>
      </c>
      <c r="D54" s="134">
        <v>8270</v>
      </c>
      <c r="E54" s="136">
        <v>286882</v>
      </c>
      <c r="F54" s="141">
        <v>277042</v>
      </c>
      <c r="G54" s="134">
        <v>6474</v>
      </c>
      <c r="H54" s="133">
        <v>283516</v>
      </c>
      <c r="I54" s="97">
        <f>IF(C54=0,"－",ROUND(+F54/C54*100,1))</f>
        <v>99.4</v>
      </c>
      <c r="J54" s="96">
        <f>IF(D54=0,"－",ROUND(+G54/D54*100,1))</f>
        <v>78.3</v>
      </c>
      <c r="K54" s="103">
        <f>IF(E54=0,"－",ROUND(+H54/E54*100,1))</f>
        <v>98.8</v>
      </c>
      <c r="L54" s="48">
        <v>97.1</v>
      </c>
      <c r="M54" s="48">
        <v>98.3</v>
      </c>
    </row>
    <row r="55" spans="1:13" s="5" customFormat="1" ht="24.75" customHeight="1" x14ac:dyDescent="0.25">
      <c r="A55" s="38">
        <v>51</v>
      </c>
      <c r="B55" s="39" t="s">
        <v>63</v>
      </c>
      <c r="C55" s="135">
        <v>243839</v>
      </c>
      <c r="D55" s="134">
        <v>11992</v>
      </c>
      <c r="E55" s="136">
        <v>255831</v>
      </c>
      <c r="F55" s="141">
        <v>241156</v>
      </c>
      <c r="G55" s="134">
        <v>3128</v>
      </c>
      <c r="H55" s="133">
        <v>244284</v>
      </c>
      <c r="I55" s="97">
        <f>IF(C55=0,"－",ROUND(+F55/C55*100,1))</f>
        <v>98.9</v>
      </c>
      <c r="J55" s="96">
        <f>IF(D55=0,"－",ROUND(+G55/D55*100,1))</f>
        <v>26.1</v>
      </c>
      <c r="K55" s="103">
        <f>IF(E55=0,"－",ROUND(+H55/E55*100,1))</f>
        <v>95.5</v>
      </c>
      <c r="L55" s="48">
        <v>94.7</v>
      </c>
      <c r="M55" s="48">
        <v>95.8</v>
      </c>
    </row>
    <row r="56" spans="1:13" s="5" customFormat="1" ht="24.75" customHeight="1" x14ac:dyDescent="0.25">
      <c r="A56" s="38">
        <v>52</v>
      </c>
      <c r="B56" s="39" t="s">
        <v>14</v>
      </c>
      <c r="C56" s="135">
        <v>260929</v>
      </c>
      <c r="D56" s="134">
        <v>29339</v>
      </c>
      <c r="E56" s="136">
        <v>290268</v>
      </c>
      <c r="F56" s="141">
        <v>254906</v>
      </c>
      <c r="G56" s="134">
        <v>9002</v>
      </c>
      <c r="H56" s="133">
        <v>263908</v>
      </c>
      <c r="I56" s="97">
        <f>IF(C56=0,"－",ROUND(+F56/C56*100,1))</f>
        <v>97.7</v>
      </c>
      <c r="J56" s="96">
        <f>IF(D56=0,"－",ROUND(+G56/D56*100,1))</f>
        <v>30.7</v>
      </c>
      <c r="K56" s="103">
        <f>IF(E56=0,"－",ROUND(+H56/E56*100,1))</f>
        <v>90.9</v>
      </c>
      <c r="L56" s="48">
        <v>89.4</v>
      </c>
      <c r="M56" s="48">
        <v>91.7</v>
      </c>
    </row>
    <row r="57" spans="1:13" s="5" customFormat="1" ht="24.75" customHeight="1" x14ac:dyDescent="0.25">
      <c r="A57" s="38">
        <v>53</v>
      </c>
      <c r="B57" s="39" t="s">
        <v>64</v>
      </c>
      <c r="C57" s="135">
        <v>281760</v>
      </c>
      <c r="D57" s="134">
        <v>35496</v>
      </c>
      <c r="E57" s="136">
        <v>317256</v>
      </c>
      <c r="F57" s="141">
        <v>275497</v>
      </c>
      <c r="G57" s="134">
        <v>6845</v>
      </c>
      <c r="H57" s="133">
        <v>282342</v>
      </c>
      <c r="I57" s="97">
        <f>IF(C57=0,"－",ROUND(+F57/C57*100,1))</f>
        <v>97.8</v>
      </c>
      <c r="J57" s="96">
        <f>IF(D57=0,"－",ROUND(+G57/D57*100,1))</f>
        <v>19.3</v>
      </c>
      <c r="K57" s="103">
        <f>IF(E57=0,"－",ROUND(+H57/E57*100,1))</f>
        <v>89</v>
      </c>
      <c r="L57" s="48">
        <v>87.6</v>
      </c>
      <c r="M57" s="48">
        <v>87.2</v>
      </c>
    </row>
    <row r="58" spans="1:13" s="5" customFormat="1" ht="24.75" customHeight="1" thickBot="1" x14ac:dyDescent="0.3">
      <c r="A58" s="38">
        <v>54</v>
      </c>
      <c r="B58" s="53" t="s">
        <v>65</v>
      </c>
      <c r="C58" s="130">
        <v>125664</v>
      </c>
      <c r="D58" s="131">
        <v>7284</v>
      </c>
      <c r="E58" s="130">
        <v>132948</v>
      </c>
      <c r="F58" s="140">
        <v>124040</v>
      </c>
      <c r="G58" s="131">
        <v>3489</v>
      </c>
      <c r="H58" s="130">
        <v>127529</v>
      </c>
      <c r="I58" s="97">
        <f>IF(C58=0,"－",ROUND(+F58/C58*100,1))</f>
        <v>98.7</v>
      </c>
      <c r="J58" s="96">
        <f>IF(D58=0,"－",ROUND(+G58/D58*100,1))</f>
        <v>47.9</v>
      </c>
      <c r="K58" s="103">
        <f>IF(E58=0,"－",ROUND(+H58/E58*100,1))</f>
        <v>95.9</v>
      </c>
      <c r="L58" s="48">
        <v>94.5</v>
      </c>
      <c r="M58" s="48">
        <v>95.6</v>
      </c>
    </row>
    <row r="59" spans="1:13" s="5" customFormat="1" ht="24.75" customHeight="1" thickTop="1" x14ac:dyDescent="0.25">
      <c r="A59" s="58"/>
      <c r="B59" s="59" t="s">
        <v>15</v>
      </c>
      <c r="C59" s="128">
        <f>SUM(C5:C41)</f>
        <v>177089526</v>
      </c>
      <c r="D59" s="127">
        <f>SUM(D5:D41)</f>
        <v>7294772</v>
      </c>
      <c r="E59" s="129">
        <f>SUM(E5:E41)</f>
        <v>184384298</v>
      </c>
      <c r="F59" s="128">
        <f>SUM(F5:F41)</f>
        <v>175746255</v>
      </c>
      <c r="G59" s="127">
        <f>SUM(G5:G41)</f>
        <v>3602494</v>
      </c>
      <c r="H59" s="126">
        <f>SUM(H5:H41)</f>
        <v>179348749</v>
      </c>
      <c r="I59" s="101">
        <f>IF(C59=0,"－",ROUND(+F59/C59*100,1))</f>
        <v>99.2</v>
      </c>
      <c r="J59" s="100">
        <f>IF(D59=0,"－",ROUND(+G59/D59*100,1))</f>
        <v>49.4</v>
      </c>
      <c r="K59" s="114">
        <f>IF(E59=0,"－",ROUND(+H59/E59*100,1))</f>
        <v>97.3</v>
      </c>
      <c r="L59" s="36">
        <v>96.1</v>
      </c>
      <c r="M59" s="37">
        <v>96.6</v>
      </c>
    </row>
    <row r="60" spans="1:13" s="5" customFormat="1" ht="24.75" customHeight="1" x14ac:dyDescent="0.25">
      <c r="A60" s="67"/>
      <c r="B60" s="68" t="s">
        <v>16</v>
      </c>
      <c r="C60" s="69">
        <f>SUM(C42:C58)</f>
        <v>5678373</v>
      </c>
      <c r="D60" s="70">
        <f>SUM(D42:D58)</f>
        <v>510311</v>
      </c>
      <c r="E60" s="71">
        <f>SUM(E42:E58)</f>
        <v>6188684</v>
      </c>
      <c r="F60" s="69">
        <f>SUM(F42:F58)</f>
        <v>5585261</v>
      </c>
      <c r="G60" s="70">
        <f>SUM(G42:G58)</f>
        <v>145745</v>
      </c>
      <c r="H60" s="98">
        <f>SUM(H42:H58)</f>
        <v>5731006</v>
      </c>
      <c r="I60" s="97">
        <f>IF(C60=0,"－",ROUND(+F60/C60*100,1))</f>
        <v>98.4</v>
      </c>
      <c r="J60" s="96">
        <f>IF(D60=0,"－",ROUND(+G60/D60*100,1))</f>
        <v>28.6</v>
      </c>
      <c r="K60" s="103">
        <f>IF(E60=0,"－",ROUND(+H60/E60*100,1))</f>
        <v>92.6</v>
      </c>
      <c r="L60" s="47">
        <v>91.2</v>
      </c>
      <c r="M60" s="48">
        <v>91.8</v>
      </c>
    </row>
    <row r="61" spans="1:13" s="5" customFormat="1" ht="24.75" customHeight="1" x14ac:dyDescent="0.25">
      <c r="A61" s="73"/>
      <c r="B61" s="74" t="s">
        <v>17</v>
      </c>
      <c r="C61" s="124">
        <f>C59+C60</f>
        <v>182767899</v>
      </c>
      <c r="D61" s="123">
        <f>D59+D60</f>
        <v>7805083</v>
      </c>
      <c r="E61" s="125">
        <f>E59+E60</f>
        <v>190572982</v>
      </c>
      <c r="F61" s="124">
        <f>F59+F60</f>
        <v>181331516</v>
      </c>
      <c r="G61" s="123">
        <f>G59+G60</f>
        <v>3748239</v>
      </c>
      <c r="H61" s="122">
        <f>H59+H60</f>
        <v>185079755</v>
      </c>
      <c r="I61" s="97">
        <f>IF(C61=0,"－",ROUND(+F61/C61*100,1))</f>
        <v>99.2</v>
      </c>
      <c r="J61" s="96">
        <f>IF(D61=0,"－",ROUND(+G61/D61*100,1))</f>
        <v>48</v>
      </c>
      <c r="K61" s="103">
        <f>IF(E61=0,"－",ROUND(+H61/E61*100,1))</f>
        <v>97.1</v>
      </c>
      <c r="L61" s="47">
        <v>95.9</v>
      </c>
      <c r="M61" s="48">
        <v>96.4</v>
      </c>
    </row>
    <row r="62" spans="1:13" s="5" customFormat="1" ht="20.25" customHeight="1" x14ac:dyDescent="0.2">
      <c r="A62" s="75"/>
      <c r="B62" s="76"/>
      <c r="C62" s="77"/>
      <c r="D62" s="77"/>
      <c r="E62" s="77"/>
      <c r="F62" s="77"/>
      <c r="G62" s="77"/>
      <c r="H62" s="77"/>
      <c r="I62" s="78"/>
      <c r="J62" s="78"/>
      <c r="K62" s="78"/>
      <c r="L62" s="78"/>
      <c r="M62" s="78"/>
    </row>
    <row r="63" spans="1:13" s="8" customFormat="1" x14ac:dyDescent="0.3">
      <c r="H63" s="9"/>
      <c r="I63" s="9"/>
      <c r="J63" s="9"/>
      <c r="K63" s="9"/>
    </row>
    <row r="64" spans="1:13" s="8" customFormat="1" x14ac:dyDescent="0.3">
      <c r="H64" s="9"/>
      <c r="I64" s="9"/>
      <c r="J64" s="9"/>
      <c r="K64" s="9"/>
    </row>
    <row r="65" spans="8:11" s="8" customFormat="1" x14ac:dyDescent="0.3">
      <c r="H65" s="9"/>
      <c r="I65" s="9"/>
      <c r="J65" s="9"/>
      <c r="K65" s="9"/>
    </row>
    <row r="66" spans="8:11" s="8" customFormat="1" x14ac:dyDescent="0.3"/>
    <row r="67" spans="8:11" s="8" customFormat="1" x14ac:dyDescent="0.3"/>
    <row r="68" spans="8:11" s="8" customFormat="1" x14ac:dyDescent="0.3"/>
    <row r="69" spans="8:11" s="8" customFormat="1" x14ac:dyDescent="0.3"/>
    <row r="70" spans="8:11" s="8" customFormat="1" x14ac:dyDescent="0.3"/>
    <row r="71" spans="8:11" s="8" customFormat="1" x14ac:dyDescent="0.3"/>
    <row r="72" spans="8:11" s="8" customFormat="1" x14ac:dyDescent="0.3"/>
    <row r="73" spans="8:11" s="8" customFormat="1" x14ac:dyDescent="0.3"/>
    <row r="74" spans="8:11" s="8" customFormat="1" x14ac:dyDescent="0.3"/>
    <row r="75" spans="8:11" s="8" customFormat="1" x14ac:dyDescent="0.3"/>
    <row r="76" spans="8:11" s="8" customFormat="1" x14ac:dyDescent="0.3"/>
    <row r="77" spans="8:11" s="8" customFormat="1" x14ac:dyDescent="0.3"/>
    <row r="78" spans="8:11" s="8" customFormat="1" x14ac:dyDescent="0.3"/>
    <row r="79" spans="8:11" s="8" customFormat="1" x14ac:dyDescent="0.3"/>
    <row r="80" spans="8:11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pans="14:14" s="8" customFormat="1" x14ac:dyDescent="0.3"/>
    <row r="114" spans="14:14" s="8" customFormat="1" x14ac:dyDescent="0.3"/>
    <row r="115" spans="14:14" s="8" customFormat="1" x14ac:dyDescent="0.3"/>
    <row r="116" spans="14:14" s="8" customFormat="1" x14ac:dyDescent="0.3"/>
    <row r="117" spans="14:14" s="8" customFormat="1" x14ac:dyDescent="0.3"/>
    <row r="118" spans="14:14" s="8" customFormat="1" x14ac:dyDescent="0.3"/>
    <row r="119" spans="14:14" s="8" customFormat="1" x14ac:dyDescent="0.3"/>
    <row r="120" spans="14:14" s="8" customFormat="1" x14ac:dyDescent="0.3"/>
    <row r="121" spans="14:14" s="8" customFormat="1" x14ac:dyDescent="0.3"/>
    <row r="122" spans="14:14" s="8" customFormat="1" x14ac:dyDescent="0.3"/>
    <row r="123" spans="14:14" s="8" customFormat="1" x14ac:dyDescent="0.3"/>
    <row r="124" spans="14:14" s="8" customFormat="1" x14ac:dyDescent="0.3"/>
    <row r="125" spans="14:14" s="8" customFormat="1" x14ac:dyDescent="0.3"/>
    <row r="126" spans="14:14" s="8" customFormat="1" x14ac:dyDescent="0.3"/>
    <row r="127" spans="14:14" s="8" customFormat="1" x14ac:dyDescent="0.3"/>
    <row r="128" spans="14:14" s="8" customFormat="1" x14ac:dyDescent="0.3">
      <c r="N128" s="9"/>
    </row>
    <row r="129" spans="14:14" s="8" customFormat="1" x14ac:dyDescent="0.3">
      <c r="N129" s="9"/>
    </row>
    <row r="130" spans="14:14" s="8" customFormat="1" x14ac:dyDescent="0.3">
      <c r="N130" s="9"/>
    </row>
    <row r="131" spans="14:14" s="8" customFormat="1" x14ac:dyDescent="0.3">
      <c r="N131" s="9"/>
    </row>
    <row r="132" spans="14:14" s="8" customFormat="1" x14ac:dyDescent="0.3">
      <c r="N132" s="9"/>
    </row>
    <row r="133" spans="14:14" s="8" customFormat="1" x14ac:dyDescent="0.3">
      <c r="N133" s="9"/>
    </row>
    <row r="134" spans="14:14" s="8" customFormat="1" x14ac:dyDescent="0.3">
      <c r="N134" s="9"/>
    </row>
    <row r="135" spans="14:14" s="8" customFormat="1" x14ac:dyDescent="0.3">
      <c r="N135" s="9"/>
    </row>
    <row r="136" spans="14:14" s="8" customFormat="1" x14ac:dyDescent="0.3">
      <c r="N136" s="9"/>
    </row>
    <row r="137" spans="14:14" s="8" customFormat="1" x14ac:dyDescent="0.3">
      <c r="N137" s="9"/>
    </row>
    <row r="138" spans="14:14" s="8" customFormat="1" x14ac:dyDescent="0.3">
      <c r="N138" s="9"/>
    </row>
    <row r="139" spans="14:14" s="8" customFormat="1" x14ac:dyDescent="0.3">
      <c r="N139" s="9"/>
    </row>
    <row r="140" spans="14:14" s="8" customFormat="1" x14ac:dyDescent="0.3">
      <c r="N140" s="9"/>
    </row>
    <row r="141" spans="14:14" s="8" customFormat="1" x14ac:dyDescent="0.3">
      <c r="N141" s="9"/>
    </row>
    <row r="142" spans="14:14" s="8" customFormat="1" x14ac:dyDescent="0.3">
      <c r="N142" s="9"/>
    </row>
    <row r="143" spans="14:14" s="8" customFormat="1" x14ac:dyDescent="0.3">
      <c r="N143" s="9"/>
    </row>
    <row r="144" spans="14:14" s="8" customFormat="1" x14ac:dyDescent="0.3">
      <c r="N144" s="9"/>
    </row>
    <row r="145" spans="14:14" s="8" customFormat="1" x14ac:dyDescent="0.3">
      <c r="N145" s="9"/>
    </row>
    <row r="146" spans="14:14" s="8" customFormat="1" x14ac:dyDescent="0.3">
      <c r="N146" s="9"/>
    </row>
    <row r="147" spans="14:14" s="8" customFormat="1" x14ac:dyDescent="0.3">
      <c r="N147" s="9"/>
    </row>
    <row r="148" spans="14:14" s="8" customFormat="1" x14ac:dyDescent="0.3">
      <c r="N148" s="9"/>
    </row>
    <row r="149" spans="14:14" s="8" customFormat="1" x14ac:dyDescent="0.3">
      <c r="N149" s="9"/>
    </row>
    <row r="150" spans="14:14" s="8" customFormat="1" x14ac:dyDescent="0.3">
      <c r="N150" s="9"/>
    </row>
    <row r="151" spans="14:14" s="8" customFormat="1" x14ac:dyDescent="0.3">
      <c r="N151" s="9"/>
    </row>
    <row r="152" spans="14:14" s="8" customFormat="1" x14ac:dyDescent="0.3">
      <c r="N152" s="9"/>
    </row>
    <row r="153" spans="14:14" s="8" customFormat="1" x14ac:dyDescent="0.3">
      <c r="N153" s="9"/>
    </row>
    <row r="154" spans="14:14" s="8" customFormat="1" x14ac:dyDescent="0.3">
      <c r="N154" s="9"/>
    </row>
    <row r="155" spans="14:14" s="8" customFormat="1" x14ac:dyDescent="0.3">
      <c r="N155" s="9"/>
    </row>
    <row r="156" spans="14:14" s="8" customFormat="1" x14ac:dyDescent="0.3">
      <c r="N156" s="9"/>
    </row>
    <row r="157" spans="14:14" s="8" customFormat="1" x14ac:dyDescent="0.3">
      <c r="N157" s="9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9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2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18BE3-39A8-495B-950D-04743D042F5D}">
  <sheetPr>
    <tabColor indexed="13"/>
    <pageSetUpPr autoPageBreaks="0"/>
  </sheetPr>
  <dimension ref="A1:N157"/>
  <sheetViews>
    <sheetView showOutlineSymbols="0" view="pageBreakPreview" zoomScale="70" zoomScaleNormal="75" zoomScaleSheetLayoutView="70" workbookViewId="0">
      <selection activeCell="N62" sqref="N62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8" width="8.64453125" style="9" customWidth="1"/>
    <col min="9" max="13" width="5.64453125" style="9" customWidth="1"/>
    <col min="14" max="16384" width="10.703125" style="9"/>
  </cols>
  <sheetData>
    <row r="1" spans="1:13" s="2" customFormat="1" ht="23.25" customHeight="1" x14ac:dyDescent="0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 x14ac:dyDescent="0.25">
      <c r="A2" s="85" t="s">
        <v>78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72</v>
      </c>
      <c r="L2" s="83"/>
      <c r="M2" s="83"/>
    </row>
    <row r="3" spans="1:13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</row>
    <row r="4" spans="1:13" s="5" customFormat="1" ht="24.75" customHeight="1" thickBot="1" x14ac:dyDescent="0.25">
      <c r="A4" s="15"/>
      <c r="B4" s="16"/>
      <c r="C4" s="120" t="s">
        <v>1</v>
      </c>
      <c r="D4" s="119" t="s">
        <v>2</v>
      </c>
      <c r="E4" s="118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</row>
    <row r="5" spans="1:13" s="5" customFormat="1" ht="24.75" customHeight="1" thickTop="1" x14ac:dyDescent="0.25">
      <c r="A5" s="26">
        <v>1</v>
      </c>
      <c r="B5" s="27" t="s">
        <v>26</v>
      </c>
      <c r="C5" s="130">
        <v>12904601</v>
      </c>
      <c r="D5" s="139">
        <v>221155</v>
      </c>
      <c r="E5" s="130">
        <v>13125756</v>
      </c>
      <c r="F5" s="142">
        <v>12890278</v>
      </c>
      <c r="G5" s="137">
        <v>190591</v>
      </c>
      <c r="H5" s="130">
        <v>13080869</v>
      </c>
      <c r="I5" s="101">
        <f>ROUND(F5/C5*100,1)</f>
        <v>99.9</v>
      </c>
      <c r="J5" s="100">
        <f>ROUND(G5/D5*100,1)</f>
        <v>86.2</v>
      </c>
      <c r="K5" s="114">
        <f>ROUND(H5/E5*100,1)</f>
        <v>99.7</v>
      </c>
      <c r="L5" s="37">
        <v>98.4</v>
      </c>
      <c r="M5" s="37">
        <v>99.7</v>
      </c>
    </row>
    <row r="6" spans="1:13" s="5" customFormat="1" ht="24.75" customHeight="1" x14ac:dyDescent="0.25">
      <c r="A6" s="38">
        <v>2</v>
      </c>
      <c r="B6" s="39" t="s">
        <v>27</v>
      </c>
      <c r="C6" s="135">
        <v>736535</v>
      </c>
      <c r="D6" s="134">
        <v>62433</v>
      </c>
      <c r="E6" s="136">
        <v>798968</v>
      </c>
      <c r="F6" s="141">
        <v>721626</v>
      </c>
      <c r="G6" s="134">
        <v>16840</v>
      </c>
      <c r="H6" s="133">
        <v>738466</v>
      </c>
      <c r="I6" s="97">
        <f>ROUND(F6/C6*100,1)</f>
        <v>98</v>
      </c>
      <c r="J6" s="96">
        <f>ROUND(G6/D6*100,1)</f>
        <v>27</v>
      </c>
      <c r="K6" s="103">
        <f>ROUND(H6/E6*100,1)</f>
        <v>92.4</v>
      </c>
      <c r="L6" s="48">
        <v>91.4</v>
      </c>
      <c r="M6" s="48">
        <v>91.2</v>
      </c>
    </row>
    <row r="7" spans="1:13" s="5" customFormat="1" ht="24.75" customHeight="1" x14ac:dyDescent="0.25">
      <c r="A7" s="38">
        <v>3</v>
      </c>
      <c r="B7" s="39" t="s">
        <v>28</v>
      </c>
      <c r="C7" s="135">
        <v>3697503</v>
      </c>
      <c r="D7" s="134">
        <v>22231</v>
      </c>
      <c r="E7" s="136">
        <v>3719734</v>
      </c>
      <c r="F7" s="141">
        <v>3695222</v>
      </c>
      <c r="G7" s="134">
        <v>15798</v>
      </c>
      <c r="H7" s="133">
        <v>3711020</v>
      </c>
      <c r="I7" s="97">
        <f>ROUND(F7/C7*100,1)</f>
        <v>99.9</v>
      </c>
      <c r="J7" s="96">
        <f>ROUND(G7/D7*100,1)</f>
        <v>71.099999999999994</v>
      </c>
      <c r="K7" s="103">
        <f>ROUND(H7/E7*100,1)</f>
        <v>99.8</v>
      </c>
      <c r="L7" s="48">
        <v>99.4</v>
      </c>
      <c r="M7" s="48">
        <v>99.8</v>
      </c>
    </row>
    <row r="8" spans="1:13" s="5" customFormat="1" ht="24.75" customHeight="1" x14ac:dyDescent="0.25">
      <c r="A8" s="38">
        <v>4</v>
      </c>
      <c r="B8" s="39" t="s">
        <v>29</v>
      </c>
      <c r="C8" s="135">
        <v>4994265</v>
      </c>
      <c r="D8" s="134">
        <v>30394</v>
      </c>
      <c r="E8" s="136">
        <v>5024659</v>
      </c>
      <c r="F8" s="141">
        <v>4997059</v>
      </c>
      <c r="G8" s="134">
        <v>29659</v>
      </c>
      <c r="H8" s="133">
        <v>5026718</v>
      </c>
      <c r="I8" s="97">
        <f>ROUND(F8/C8*100,1)</f>
        <v>100.1</v>
      </c>
      <c r="J8" s="96">
        <f>ROUND(G8/D8*100,1)</f>
        <v>97.6</v>
      </c>
      <c r="K8" s="103">
        <f>ROUND(H8/E8*100,1)</f>
        <v>100</v>
      </c>
      <c r="L8" s="48">
        <v>99.4</v>
      </c>
      <c r="M8" s="48">
        <v>100</v>
      </c>
    </row>
    <row r="9" spans="1:13" s="5" customFormat="1" ht="24.75" customHeight="1" x14ac:dyDescent="0.25">
      <c r="A9" s="38">
        <v>5</v>
      </c>
      <c r="B9" s="39" t="s">
        <v>30</v>
      </c>
      <c r="C9" s="135">
        <v>340184</v>
      </c>
      <c r="D9" s="134">
        <v>20579</v>
      </c>
      <c r="E9" s="136">
        <v>360763</v>
      </c>
      <c r="F9" s="141">
        <v>334911</v>
      </c>
      <c r="G9" s="134">
        <v>5359</v>
      </c>
      <c r="H9" s="133">
        <v>340270</v>
      </c>
      <c r="I9" s="97">
        <f>ROUND(F9/C9*100,1)</f>
        <v>98.4</v>
      </c>
      <c r="J9" s="96">
        <f>ROUND(G9/D9*100,1)</f>
        <v>26</v>
      </c>
      <c r="K9" s="103">
        <f>ROUND(H9/E9*100,1)</f>
        <v>94.3</v>
      </c>
      <c r="L9" s="48">
        <v>93.9</v>
      </c>
      <c r="M9" s="48">
        <v>93.7</v>
      </c>
    </row>
    <row r="10" spans="1:13" s="5" customFormat="1" ht="24.75" customHeight="1" x14ac:dyDescent="0.25">
      <c r="A10" s="38">
        <v>6</v>
      </c>
      <c r="B10" s="39" t="s">
        <v>5</v>
      </c>
      <c r="C10" s="135">
        <v>1490603</v>
      </c>
      <c r="D10" s="134">
        <v>92334</v>
      </c>
      <c r="E10" s="136">
        <v>1582937</v>
      </c>
      <c r="F10" s="141">
        <v>1470640</v>
      </c>
      <c r="G10" s="134">
        <v>29164</v>
      </c>
      <c r="H10" s="133">
        <v>1499804</v>
      </c>
      <c r="I10" s="97">
        <f>ROUND(F10/C10*100,1)</f>
        <v>98.7</v>
      </c>
      <c r="J10" s="96">
        <f>ROUND(G10/D10*100,1)</f>
        <v>31.6</v>
      </c>
      <c r="K10" s="103">
        <f>ROUND(H10/E10*100,1)</f>
        <v>94.7</v>
      </c>
      <c r="L10" s="48">
        <v>94</v>
      </c>
      <c r="M10" s="48">
        <v>92.9</v>
      </c>
    </row>
    <row r="11" spans="1:13" s="5" customFormat="1" ht="24.75" customHeight="1" x14ac:dyDescent="0.25">
      <c r="A11" s="38">
        <v>7</v>
      </c>
      <c r="B11" s="39" t="s">
        <v>31</v>
      </c>
      <c r="C11" s="135">
        <v>2728934</v>
      </c>
      <c r="D11" s="134">
        <v>30319</v>
      </c>
      <c r="E11" s="136">
        <v>2759253</v>
      </c>
      <c r="F11" s="141">
        <v>2727571</v>
      </c>
      <c r="G11" s="134">
        <v>19767</v>
      </c>
      <c r="H11" s="133">
        <v>2747338</v>
      </c>
      <c r="I11" s="97">
        <f>ROUND(F11/C11*100,1)</f>
        <v>100</v>
      </c>
      <c r="J11" s="96">
        <f>ROUND(G11/D11*100,1)</f>
        <v>65.2</v>
      </c>
      <c r="K11" s="103">
        <f>ROUND(H11/E11*100,1)</f>
        <v>99.6</v>
      </c>
      <c r="L11" s="48">
        <v>98.9</v>
      </c>
      <c r="M11" s="48">
        <v>99.5</v>
      </c>
    </row>
    <row r="12" spans="1:13" s="5" customFormat="1" ht="24.75" customHeight="1" x14ac:dyDescent="0.25">
      <c r="A12" s="38">
        <v>8</v>
      </c>
      <c r="B12" s="39" t="s">
        <v>32</v>
      </c>
      <c r="C12" s="135">
        <v>2007547</v>
      </c>
      <c r="D12" s="134">
        <v>28364</v>
      </c>
      <c r="E12" s="136">
        <v>2035911</v>
      </c>
      <c r="F12" s="141">
        <v>2001261</v>
      </c>
      <c r="G12" s="134">
        <v>12707</v>
      </c>
      <c r="H12" s="133">
        <v>2013968</v>
      </c>
      <c r="I12" s="97">
        <f>ROUND(F12/C12*100,1)</f>
        <v>99.7</v>
      </c>
      <c r="J12" s="96">
        <f>ROUND(G12/D12*100,1)</f>
        <v>44.8</v>
      </c>
      <c r="K12" s="103">
        <f>ROUND(H12/E12*100,1)</f>
        <v>98.9</v>
      </c>
      <c r="L12" s="48">
        <v>98.4</v>
      </c>
      <c r="M12" s="48">
        <v>97.8</v>
      </c>
    </row>
    <row r="13" spans="1:13" s="5" customFormat="1" ht="24.75" customHeight="1" x14ac:dyDescent="0.25">
      <c r="A13" s="38">
        <v>9</v>
      </c>
      <c r="B13" s="39" t="s">
        <v>33</v>
      </c>
      <c r="C13" s="135">
        <v>1687385</v>
      </c>
      <c r="D13" s="134">
        <v>257098</v>
      </c>
      <c r="E13" s="136">
        <v>1944483</v>
      </c>
      <c r="F13" s="141">
        <v>1670586</v>
      </c>
      <c r="G13" s="134">
        <v>199548</v>
      </c>
      <c r="H13" s="133">
        <v>1870134</v>
      </c>
      <c r="I13" s="97">
        <f>ROUND(F13/C13*100,1)</f>
        <v>99</v>
      </c>
      <c r="J13" s="96">
        <f>ROUND(G13/D13*100,1)</f>
        <v>77.599999999999994</v>
      </c>
      <c r="K13" s="103">
        <f>ROUND(H13/E13*100,1)</f>
        <v>96.2</v>
      </c>
      <c r="L13" s="48">
        <v>73.7</v>
      </c>
      <c r="M13" s="48">
        <v>94.8</v>
      </c>
    </row>
    <row r="14" spans="1:13" s="5" customFormat="1" ht="24.75" customHeight="1" x14ac:dyDescent="0.25">
      <c r="A14" s="38">
        <v>10</v>
      </c>
      <c r="B14" s="39" t="s">
        <v>34</v>
      </c>
      <c r="C14" s="135">
        <v>5619464</v>
      </c>
      <c r="D14" s="134">
        <v>269267</v>
      </c>
      <c r="E14" s="136">
        <v>5888731</v>
      </c>
      <c r="F14" s="141">
        <v>5599500</v>
      </c>
      <c r="G14" s="134">
        <v>202422</v>
      </c>
      <c r="H14" s="133">
        <v>5801922</v>
      </c>
      <c r="I14" s="97">
        <f>ROUND(F14/C14*100,1)</f>
        <v>99.6</v>
      </c>
      <c r="J14" s="96">
        <f>ROUND(G14/D14*100,1)</f>
        <v>75.2</v>
      </c>
      <c r="K14" s="103">
        <f>ROUND(H14/E14*100,1)</f>
        <v>98.5</v>
      </c>
      <c r="L14" s="48">
        <v>95.2</v>
      </c>
      <c r="M14" s="48">
        <v>97.9</v>
      </c>
    </row>
    <row r="15" spans="1:13" s="5" customFormat="1" ht="24.75" customHeight="1" x14ac:dyDescent="0.25">
      <c r="A15" s="38">
        <v>11</v>
      </c>
      <c r="B15" s="39" t="s">
        <v>35</v>
      </c>
      <c r="C15" s="135">
        <v>1796632</v>
      </c>
      <c r="D15" s="134">
        <v>104480</v>
      </c>
      <c r="E15" s="136">
        <v>1901112</v>
      </c>
      <c r="F15" s="141">
        <v>1776511</v>
      </c>
      <c r="G15" s="134">
        <v>24771</v>
      </c>
      <c r="H15" s="133">
        <v>1801282</v>
      </c>
      <c r="I15" s="97">
        <f>ROUND(F15/C15*100,1)</f>
        <v>98.9</v>
      </c>
      <c r="J15" s="96">
        <f>ROUND(G15/D15*100,1)</f>
        <v>23.7</v>
      </c>
      <c r="K15" s="103">
        <f>ROUND(H15/E15*100,1)</f>
        <v>94.7</v>
      </c>
      <c r="L15" s="48">
        <v>94.4</v>
      </c>
      <c r="M15" s="48">
        <v>93.9</v>
      </c>
    </row>
    <row r="16" spans="1:13" s="5" customFormat="1" ht="24.75" customHeight="1" x14ac:dyDescent="0.25">
      <c r="A16" s="38">
        <v>12</v>
      </c>
      <c r="B16" s="39" t="s">
        <v>36</v>
      </c>
      <c r="C16" s="135">
        <v>610252</v>
      </c>
      <c r="D16" s="134">
        <v>53711</v>
      </c>
      <c r="E16" s="136">
        <v>663963</v>
      </c>
      <c r="F16" s="141">
        <v>597301</v>
      </c>
      <c r="G16" s="134">
        <v>13981</v>
      </c>
      <c r="H16" s="133">
        <v>611282</v>
      </c>
      <c r="I16" s="97">
        <f>ROUND(F16/C16*100,1)</f>
        <v>97.9</v>
      </c>
      <c r="J16" s="96">
        <f>ROUND(G16/D16*100,1)</f>
        <v>26</v>
      </c>
      <c r="K16" s="103">
        <f>ROUND(H16/E16*100,1)</f>
        <v>92.1</v>
      </c>
      <c r="L16" s="48">
        <v>91.3</v>
      </c>
      <c r="M16" s="48">
        <v>90.6</v>
      </c>
    </row>
    <row r="17" spans="1:13" s="5" customFormat="1" ht="24.75" customHeight="1" x14ac:dyDescent="0.25">
      <c r="A17" s="38">
        <v>13</v>
      </c>
      <c r="B17" s="39" t="s">
        <v>37</v>
      </c>
      <c r="C17" s="135">
        <v>625087</v>
      </c>
      <c r="D17" s="134">
        <v>47707</v>
      </c>
      <c r="E17" s="136">
        <v>672794</v>
      </c>
      <c r="F17" s="141">
        <v>614487</v>
      </c>
      <c r="G17" s="134">
        <v>11106</v>
      </c>
      <c r="H17" s="133">
        <v>625593</v>
      </c>
      <c r="I17" s="97">
        <f>ROUND(F17/C17*100,1)</f>
        <v>98.3</v>
      </c>
      <c r="J17" s="96">
        <f>ROUND(G17/D17*100,1)</f>
        <v>23.3</v>
      </c>
      <c r="K17" s="103">
        <f>ROUND(H17/E17*100,1)</f>
        <v>93</v>
      </c>
      <c r="L17" s="48">
        <v>92.3</v>
      </c>
      <c r="M17" s="48">
        <v>91</v>
      </c>
    </row>
    <row r="18" spans="1:13" s="5" customFormat="1" ht="24.75" customHeight="1" x14ac:dyDescent="0.25">
      <c r="A18" s="38">
        <v>14</v>
      </c>
      <c r="B18" s="39" t="s">
        <v>6</v>
      </c>
      <c r="C18" s="135">
        <v>1583191</v>
      </c>
      <c r="D18" s="134">
        <v>14261</v>
      </c>
      <c r="E18" s="136">
        <v>1597452</v>
      </c>
      <c r="F18" s="141">
        <v>1581643</v>
      </c>
      <c r="G18" s="134">
        <v>10250</v>
      </c>
      <c r="H18" s="133">
        <v>1591893</v>
      </c>
      <c r="I18" s="97">
        <f>ROUND(F18/C18*100,1)</f>
        <v>99.9</v>
      </c>
      <c r="J18" s="96">
        <f>ROUND(G18/D18*100,1)</f>
        <v>71.900000000000006</v>
      </c>
      <c r="K18" s="103">
        <f>ROUND(H18/E18*100,1)</f>
        <v>99.7</v>
      </c>
      <c r="L18" s="48">
        <v>99.1</v>
      </c>
      <c r="M18" s="48">
        <v>99.8</v>
      </c>
    </row>
    <row r="19" spans="1:13" s="5" customFormat="1" ht="24.75" customHeight="1" x14ac:dyDescent="0.25">
      <c r="A19" s="38">
        <v>15</v>
      </c>
      <c r="B19" s="39" t="s">
        <v>38</v>
      </c>
      <c r="C19" s="135">
        <v>3279973</v>
      </c>
      <c r="D19" s="134">
        <v>87484</v>
      </c>
      <c r="E19" s="136">
        <v>3367457</v>
      </c>
      <c r="F19" s="141">
        <v>3255947</v>
      </c>
      <c r="G19" s="134">
        <v>41110</v>
      </c>
      <c r="H19" s="133">
        <v>3297057</v>
      </c>
      <c r="I19" s="97">
        <f>ROUND(F19/C19*100,1)</f>
        <v>99.3</v>
      </c>
      <c r="J19" s="96">
        <f>ROUND(G19/D19*100,1)</f>
        <v>47</v>
      </c>
      <c r="K19" s="103">
        <f>ROUND(H19/E19*100,1)</f>
        <v>97.9</v>
      </c>
      <c r="L19" s="48">
        <v>97.4</v>
      </c>
      <c r="M19" s="48">
        <v>97.6</v>
      </c>
    </row>
    <row r="20" spans="1:13" s="5" customFormat="1" ht="24.75" customHeight="1" x14ac:dyDescent="0.25">
      <c r="A20" s="38">
        <v>16</v>
      </c>
      <c r="B20" s="39" t="s">
        <v>39</v>
      </c>
      <c r="C20" s="135">
        <v>500524</v>
      </c>
      <c r="D20" s="134">
        <v>25387</v>
      </c>
      <c r="E20" s="136">
        <v>525911</v>
      </c>
      <c r="F20" s="141">
        <v>491408</v>
      </c>
      <c r="G20" s="134">
        <v>6337</v>
      </c>
      <c r="H20" s="133">
        <v>497745</v>
      </c>
      <c r="I20" s="97">
        <f>ROUND(F20/C20*100,1)</f>
        <v>98.2</v>
      </c>
      <c r="J20" s="96">
        <f>ROUND(G20/D20*100,1)</f>
        <v>25</v>
      </c>
      <c r="K20" s="103">
        <f>ROUND(H20/E20*100,1)</f>
        <v>94.6</v>
      </c>
      <c r="L20" s="48">
        <v>92.1</v>
      </c>
      <c r="M20" s="48">
        <v>90.2</v>
      </c>
    </row>
    <row r="21" spans="1:13" s="5" customFormat="1" ht="24.75" customHeight="1" x14ac:dyDescent="0.25">
      <c r="A21" s="38">
        <v>17</v>
      </c>
      <c r="B21" s="39" t="s">
        <v>40</v>
      </c>
      <c r="C21" s="135">
        <v>9702310</v>
      </c>
      <c r="D21" s="134">
        <v>41957</v>
      </c>
      <c r="E21" s="136">
        <v>9744267</v>
      </c>
      <c r="F21" s="141">
        <v>9693675</v>
      </c>
      <c r="G21" s="134">
        <v>19377</v>
      </c>
      <c r="H21" s="133">
        <v>9713052</v>
      </c>
      <c r="I21" s="97">
        <f>ROUND(F21/C21*100,1)</f>
        <v>99.9</v>
      </c>
      <c r="J21" s="96">
        <f>ROUND(G21/D21*100,1)</f>
        <v>46.2</v>
      </c>
      <c r="K21" s="103">
        <f>ROUND(H21/E21*100,1)</f>
        <v>99.7</v>
      </c>
      <c r="L21" s="48">
        <v>99.5</v>
      </c>
      <c r="M21" s="48">
        <v>99.7</v>
      </c>
    </row>
    <row r="22" spans="1:13" s="5" customFormat="1" ht="24.75" customHeight="1" x14ac:dyDescent="0.25">
      <c r="A22" s="38">
        <v>18</v>
      </c>
      <c r="B22" s="39" t="s">
        <v>41</v>
      </c>
      <c r="C22" s="135">
        <v>1302049</v>
      </c>
      <c r="D22" s="134">
        <v>24933</v>
      </c>
      <c r="E22" s="136">
        <v>1326982</v>
      </c>
      <c r="F22" s="141">
        <v>1296812</v>
      </c>
      <c r="G22" s="134">
        <v>20295</v>
      </c>
      <c r="H22" s="133">
        <v>1317107</v>
      </c>
      <c r="I22" s="97">
        <f>ROUND(F22/C22*100,1)</f>
        <v>99.6</v>
      </c>
      <c r="J22" s="96">
        <f>ROUND(G22/D22*100,1)</f>
        <v>81.400000000000006</v>
      </c>
      <c r="K22" s="103">
        <f>ROUND(H22/E22*100,1)</f>
        <v>99.3</v>
      </c>
      <c r="L22" s="48">
        <v>98</v>
      </c>
      <c r="M22" s="48">
        <v>99</v>
      </c>
    </row>
    <row r="23" spans="1:13" s="5" customFormat="1" ht="24.75" customHeight="1" x14ac:dyDescent="0.25">
      <c r="A23" s="38">
        <v>19</v>
      </c>
      <c r="B23" s="39" t="s">
        <v>7</v>
      </c>
      <c r="C23" s="135">
        <v>1418210</v>
      </c>
      <c r="D23" s="134">
        <v>36224</v>
      </c>
      <c r="E23" s="136">
        <v>1454434</v>
      </c>
      <c r="F23" s="141">
        <v>1405293</v>
      </c>
      <c r="G23" s="134">
        <v>12258</v>
      </c>
      <c r="H23" s="133">
        <v>1417551</v>
      </c>
      <c r="I23" s="97">
        <f>ROUND(F23/C23*100,1)</f>
        <v>99.1</v>
      </c>
      <c r="J23" s="96">
        <f>ROUND(G23/D23*100,1)</f>
        <v>33.799999999999997</v>
      </c>
      <c r="K23" s="103">
        <f>ROUND(H23/E23*100,1)</f>
        <v>97.5</v>
      </c>
      <c r="L23" s="48">
        <v>97.3</v>
      </c>
      <c r="M23" s="48">
        <v>97.2</v>
      </c>
    </row>
    <row r="24" spans="1:13" s="5" customFormat="1" ht="24.75" customHeight="1" x14ac:dyDescent="0.25">
      <c r="A24" s="38">
        <v>20</v>
      </c>
      <c r="B24" s="39" t="s">
        <v>8</v>
      </c>
      <c r="C24" s="135">
        <v>680987</v>
      </c>
      <c r="D24" s="134">
        <v>25654</v>
      </c>
      <c r="E24" s="136">
        <v>706641</v>
      </c>
      <c r="F24" s="141">
        <v>674027</v>
      </c>
      <c r="G24" s="134">
        <v>9565</v>
      </c>
      <c r="H24" s="133">
        <v>683592</v>
      </c>
      <c r="I24" s="97">
        <f>ROUND(F24/C24*100,1)</f>
        <v>99</v>
      </c>
      <c r="J24" s="96">
        <f>ROUND(G24/D24*100,1)</f>
        <v>37.299999999999997</v>
      </c>
      <c r="K24" s="103">
        <f>ROUND(H24/E24*100,1)</f>
        <v>96.7</v>
      </c>
      <c r="L24" s="48">
        <v>96</v>
      </c>
      <c r="M24" s="48">
        <v>95.8</v>
      </c>
    </row>
    <row r="25" spans="1:13" s="5" customFormat="1" ht="24.75" customHeight="1" x14ac:dyDescent="0.25">
      <c r="A25" s="38">
        <v>21</v>
      </c>
      <c r="B25" s="39" t="s">
        <v>42</v>
      </c>
      <c r="C25" s="135">
        <v>479202</v>
      </c>
      <c r="D25" s="134">
        <v>28266</v>
      </c>
      <c r="E25" s="136">
        <v>507468</v>
      </c>
      <c r="F25" s="141">
        <v>472947</v>
      </c>
      <c r="G25" s="134">
        <v>5218</v>
      </c>
      <c r="H25" s="133">
        <v>478165</v>
      </c>
      <c r="I25" s="97">
        <f>ROUND(F25/C25*100,1)</f>
        <v>98.7</v>
      </c>
      <c r="J25" s="96">
        <f>ROUND(G25/D25*100,1)</f>
        <v>18.5</v>
      </c>
      <c r="K25" s="103">
        <f>ROUND(H25/E25*100,1)</f>
        <v>94.2</v>
      </c>
      <c r="L25" s="48">
        <v>94.2</v>
      </c>
      <c r="M25" s="48">
        <v>94.2</v>
      </c>
    </row>
    <row r="26" spans="1:13" s="5" customFormat="1" ht="24.75" customHeight="1" x14ac:dyDescent="0.25">
      <c r="A26" s="38">
        <v>22</v>
      </c>
      <c r="B26" s="39" t="s">
        <v>9</v>
      </c>
      <c r="C26" s="135">
        <v>490952</v>
      </c>
      <c r="D26" s="134">
        <v>14036</v>
      </c>
      <c r="E26" s="136">
        <v>504988</v>
      </c>
      <c r="F26" s="141">
        <v>487624</v>
      </c>
      <c r="G26" s="134">
        <v>6387</v>
      </c>
      <c r="H26" s="133">
        <v>494011</v>
      </c>
      <c r="I26" s="97">
        <f>ROUND(F26/C26*100,1)</f>
        <v>99.3</v>
      </c>
      <c r="J26" s="96">
        <f>ROUND(G26/D26*100,1)</f>
        <v>45.5</v>
      </c>
      <c r="K26" s="103">
        <f>ROUND(H26/E26*100,1)</f>
        <v>97.8</v>
      </c>
      <c r="L26" s="48">
        <v>97.1</v>
      </c>
      <c r="M26" s="48">
        <v>97</v>
      </c>
    </row>
    <row r="27" spans="1:13" s="5" customFormat="1" ht="24.75" customHeight="1" x14ac:dyDescent="0.25">
      <c r="A27" s="38">
        <v>23</v>
      </c>
      <c r="B27" s="39" t="s">
        <v>43</v>
      </c>
      <c r="C27" s="135">
        <v>5931550</v>
      </c>
      <c r="D27" s="134">
        <v>142033</v>
      </c>
      <c r="E27" s="136">
        <v>6073583</v>
      </c>
      <c r="F27" s="141">
        <v>5907432</v>
      </c>
      <c r="G27" s="134">
        <v>46608</v>
      </c>
      <c r="H27" s="133">
        <v>5954040</v>
      </c>
      <c r="I27" s="97">
        <f>ROUND(F27/C27*100,1)</f>
        <v>99.6</v>
      </c>
      <c r="J27" s="96">
        <f>ROUND(G27/D27*100,1)</f>
        <v>32.799999999999997</v>
      </c>
      <c r="K27" s="103">
        <f>ROUND(H27/E27*100,1)</f>
        <v>98</v>
      </c>
      <c r="L27" s="48">
        <v>97.7</v>
      </c>
      <c r="M27" s="48">
        <v>97.6</v>
      </c>
    </row>
    <row r="28" spans="1:13" s="5" customFormat="1" ht="24.75" customHeight="1" x14ac:dyDescent="0.25">
      <c r="A28" s="38">
        <v>24</v>
      </c>
      <c r="B28" s="39" t="s">
        <v>44</v>
      </c>
      <c r="C28" s="135">
        <v>3386338</v>
      </c>
      <c r="D28" s="134">
        <v>96172</v>
      </c>
      <c r="E28" s="136">
        <v>3482510</v>
      </c>
      <c r="F28" s="141">
        <v>3366890</v>
      </c>
      <c r="G28" s="134">
        <v>27449</v>
      </c>
      <c r="H28" s="133">
        <v>3394339</v>
      </c>
      <c r="I28" s="97">
        <f>ROUND(F28/C28*100,1)</f>
        <v>99.4</v>
      </c>
      <c r="J28" s="96">
        <f>ROUND(G28/D28*100,1)</f>
        <v>28.5</v>
      </c>
      <c r="K28" s="103">
        <f>ROUND(H28/E28*100,1)</f>
        <v>97.5</v>
      </c>
      <c r="L28" s="48">
        <v>97.1</v>
      </c>
      <c r="M28" s="48">
        <v>96.4</v>
      </c>
    </row>
    <row r="29" spans="1:13" s="5" customFormat="1" ht="24.75" customHeight="1" x14ac:dyDescent="0.25">
      <c r="A29" s="38">
        <v>25</v>
      </c>
      <c r="B29" s="39" t="s">
        <v>45</v>
      </c>
      <c r="C29" s="135">
        <v>3444890</v>
      </c>
      <c r="D29" s="134">
        <v>549682</v>
      </c>
      <c r="E29" s="136">
        <v>3994572</v>
      </c>
      <c r="F29" s="141">
        <v>3435052</v>
      </c>
      <c r="G29" s="134">
        <v>524791</v>
      </c>
      <c r="H29" s="133">
        <v>3959843</v>
      </c>
      <c r="I29" s="97">
        <f>ROUND(F29/C29*100,1)</f>
        <v>99.7</v>
      </c>
      <c r="J29" s="96">
        <f>ROUND(G29/D29*100,1)</f>
        <v>95.5</v>
      </c>
      <c r="K29" s="103">
        <f>ROUND(H29/E29*100,1)</f>
        <v>99.1</v>
      </c>
      <c r="L29" s="48">
        <v>72.400000000000006</v>
      </c>
      <c r="M29" s="48">
        <v>98.7</v>
      </c>
    </row>
    <row r="30" spans="1:13" s="5" customFormat="1" ht="24.75" customHeight="1" x14ac:dyDescent="0.25">
      <c r="A30" s="38">
        <v>26</v>
      </c>
      <c r="B30" s="39" t="s">
        <v>10</v>
      </c>
      <c r="C30" s="135">
        <v>596253</v>
      </c>
      <c r="D30" s="134">
        <v>30151</v>
      </c>
      <c r="E30" s="136">
        <v>626404</v>
      </c>
      <c r="F30" s="141">
        <v>588736</v>
      </c>
      <c r="G30" s="134">
        <v>9476</v>
      </c>
      <c r="H30" s="133">
        <v>598212</v>
      </c>
      <c r="I30" s="97">
        <f>ROUND(F30/C30*100,1)</f>
        <v>98.7</v>
      </c>
      <c r="J30" s="96">
        <f>ROUND(G30/D30*100,1)</f>
        <v>31.4</v>
      </c>
      <c r="K30" s="103">
        <f>ROUND(H30/E30*100,1)</f>
        <v>95.5</v>
      </c>
      <c r="L30" s="48">
        <v>94</v>
      </c>
      <c r="M30" s="48">
        <v>93.5</v>
      </c>
    </row>
    <row r="31" spans="1:13" s="5" customFormat="1" ht="24.75" customHeight="1" x14ac:dyDescent="0.25">
      <c r="A31" s="38">
        <v>27</v>
      </c>
      <c r="B31" s="39" t="s">
        <v>11</v>
      </c>
      <c r="C31" s="135">
        <v>3786483</v>
      </c>
      <c r="D31" s="134">
        <v>63807</v>
      </c>
      <c r="E31" s="136">
        <v>3850290</v>
      </c>
      <c r="F31" s="141">
        <v>3777511</v>
      </c>
      <c r="G31" s="134">
        <v>17302</v>
      </c>
      <c r="H31" s="133">
        <v>3794813</v>
      </c>
      <c r="I31" s="97">
        <f>ROUND(F31/C31*100,1)</f>
        <v>99.8</v>
      </c>
      <c r="J31" s="96">
        <f>ROUND(G31/D31*100,1)</f>
        <v>27.1</v>
      </c>
      <c r="K31" s="103">
        <f>ROUND(H31/E31*100,1)</f>
        <v>98.6</v>
      </c>
      <c r="L31" s="48">
        <v>98.3</v>
      </c>
      <c r="M31" s="48">
        <v>98.1</v>
      </c>
    </row>
    <row r="32" spans="1:13" s="5" customFormat="1" ht="24.75" customHeight="1" x14ac:dyDescent="0.25">
      <c r="A32" s="38">
        <v>28</v>
      </c>
      <c r="B32" s="39" t="s">
        <v>46</v>
      </c>
      <c r="C32" s="135">
        <v>611791</v>
      </c>
      <c r="D32" s="134">
        <v>101831</v>
      </c>
      <c r="E32" s="136">
        <v>713622</v>
      </c>
      <c r="F32" s="141">
        <v>597352</v>
      </c>
      <c r="G32" s="134">
        <v>15110</v>
      </c>
      <c r="H32" s="133">
        <v>612462</v>
      </c>
      <c r="I32" s="97">
        <f>ROUND(F32/C32*100,1)</f>
        <v>97.6</v>
      </c>
      <c r="J32" s="96">
        <f>ROUND(G32/D32*100,1)</f>
        <v>14.8</v>
      </c>
      <c r="K32" s="103">
        <f>ROUND(H32/E32*100,1)</f>
        <v>85.8</v>
      </c>
      <c r="L32" s="48">
        <v>86.1</v>
      </c>
      <c r="M32" s="48">
        <v>85</v>
      </c>
    </row>
    <row r="33" spans="1:13" s="5" customFormat="1" ht="24.75" customHeight="1" x14ac:dyDescent="0.25">
      <c r="A33" s="38">
        <v>29</v>
      </c>
      <c r="B33" s="39" t="s">
        <v>47</v>
      </c>
      <c r="C33" s="135">
        <v>4126575</v>
      </c>
      <c r="D33" s="134">
        <v>81057</v>
      </c>
      <c r="E33" s="136">
        <v>4207632</v>
      </c>
      <c r="F33" s="141">
        <v>4102132</v>
      </c>
      <c r="G33" s="134">
        <v>22917</v>
      </c>
      <c r="H33" s="133">
        <v>4125049</v>
      </c>
      <c r="I33" s="97">
        <f>ROUND(F33/C33*100,1)</f>
        <v>99.4</v>
      </c>
      <c r="J33" s="96">
        <f>ROUND(G33/D33*100,1)</f>
        <v>28.3</v>
      </c>
      <c r="K33" s="103">
        <f>ROUND(H33/E33*100,1)</f>
        <v>98</v>
      </c>
      <c r="L33" s="48">
        <v>97.9</v>
      </c>
      <c r="M33" s="48">
        <v>97.6</v>
      </c>
    </row>
    <row r="34" spans="1:13" s="5" customFormat="1" ht="24.75" customHeight="1" x14ac:dyDescent="0.25">
      <c r="A34" s="38">
        <v>30</v>
      </c>
      <c r="B34" s="39" t="s">
        <v>48</v>
      </c>
      <c r="C34" s="135">
        <v>689783</v>
      </c>
      <c r="D34" s="134">
        <v>71566</v>
      </c>
      <c r="E34" s="136">
        <v>761349</v>
      </c>
      <c r="F34" s="141">
        <v>680145</v>
      </c>
      <c r="G34" s="134">
        <v>11531</v>
      </c>
      <c r="H34" s="133">
        <v>691676</v>
      </c>
      <c r="I34" s="97">
        <f>ROUND(F34/C34*100,1)</f>
        <v>98.6</v>
      </c>
      <c r="J34" s="96">
        <f>ROUND(G34/D34*100,1)</f>
        <v>16.100000000000001</v>
      </c>
      <c r="K34" s="103">
        <f>ROUND(H34/E34*100,1)</f>
        <v>90.8</v>
      </c>
      <c r="L34" s="48">
        <v>90.5</v>
      </c>
      <c r="M34" s="48">
        <v>90.9</v>
      </c>
    </row>
    <row r="35" spans="1:13" s="5" customFormat="1" ht="24.75" customHeight="1" x14ac:dyDescent="0.25">
      <c r="A35" s="38">
        <v>31</v>
      </c>
      <c r="B35" s="39" t="s">
        <v>49</v>
      </c>
      <c r="C35" s="135">
        <v>482252</v>
      </c>
      <c r="D35" s="134">
        <v>41251</v>
      </c>
      <c r="E35" s="136">
        <v>523503</v>
      </c>
      <c r="F35" s="141">
        <v>476909</v>
      </c>
      <c r="G35" s="134">
        <v>18298</v>
      </c>
      <c r="H35" s="133">
        <v>495207</v>
      </c>
      <c r="I35" s="97">
        <f>ROUND(F35/C35*100,1)</f>
        <v>98.9</v>
      </c>
      <c r="J35" s="96">
        <f>ROUND(G35/D35*100,1)</f>
        <v>44.4</v>
      </c>
      <c r="K35" s="103">
        <f>ROUND(H35/E35*100,1)</f>
        <v>94.6</v>
      </c>
      <c r="L35" s="48">
        <v>90.9</v>
      </c>
      <c r="M35" s="48">
        <v>92.3</v>
      </c>
    </row>
    <row r="36" spans="1:13" s="5" customFormat="1" ht="24.75" customHeight="1" x14ac:dyDescent="0.25">
      <c r="A36" s="38">
        <v>32</v>
      </c>
      <c r="B36" s="39" t="s">
        <v>23</v>
      </c>
      <c r="C36" s="135">
        <v>547849</v>
      </c>
      <c r="D36" s="134">
        <v>61095</v>
      </c>
      <c r="E36" s="136">
        <v>608944</v>
      </c>
      <c r="F36" s="141">
        <v>536672</v>
      </c>
      <c r="G36" s="134">
        <v>9567</v>
      </c>
      <c r="H36" s="133">
        <v>546239</v>
      </c>
      <c r="I36" s="97">
        <f>ROUND(F36/C36*100,1)</f>
        <v>98</v>
      </c>
      <c r="J36" s="96">
        <f>ROUND(G36/D36*100,1)</f>
        <v>15.7</v>
      </c>
      <c r="K36" s="103">
        <f>ROUND(H36/E36*100,1)</f>
        <v>89.7</v>
      </c>
      <c r="L36" s="48">
        <v>89.1</v>
      </c>
      <c r="M36" s="48">
        <v>88.7</v>
      </c>
    </row>
    <row r="37" spans="1:13" s="5" customFormat="1" ht="24.75" customHeight="1" x14ac:dyDescent="0.25">
      <c r="A37" s="38">
        <v>33</v>
      </c>
      <c r="B37" s="39" t="s">
        <v>50</v>
      </c>
      <c r="C37" s="135">
        <v>335708</v>
      </c>
      <c r="D37" s="134">
        <v>36459</v>
      </c>
      <c r="E37" s="136">
        <v>372167</v>
      </c>
      <c r="F37" s="141">
        <v>328468</v>
      </c>
      <c r="G37" s="134">
        <v>6100</v>
      </c>
      <c r="H37" s="133">
        <v>334568</v>
      </c>
      <c r="I37" s="97">
        <f>ROUND(F37/C37*100,1)</f>
        <v>97.8</v>
      </c>
      <c r="J37" s="96">
        <f>ROUND(G37/D37*100,1)</f>
        <v>16.7</v>
      </c>
      <c r="K37" s="103">
        <f>ROUND(H37/E37*100,1)</f>
        <v>89.9</v>
      </c>
      <c r="L37" s="48">
        <v>90</v>
      </c>
      <c r="M37" s="48">
        <v>89.5</v>
      </c>
    </row>
    <row r="38" spans="1:13" s="5" customFormat="1" ht="24.75" customHeight="1" x14ac:dyDescent="0.25">
      <c r="A38" s="38">
        <v>34</v>
      </c>
      <c r="B38" s="39" t="s">
        <v>51</v>
      </c>
      <c r="C38" s="135">
        <v>1043468</v>
      </c>
      <c r="D38" s="134">
        <v>69884</v>
      </c>
      <c r="E38" s="136">
        <v>1113352</v>
      </c>
      <c r="F38" s="141">
        <v>1031847</v>
      </c>
      <c r="G38" s="134">
        <v>22247</v>
      </c>
      <c r="H38" s="133">
        <v>1054094</v>
      </c>
      <c r="I38" s="97">
        <f>ROUND(F38/C38*100,1)</f>
        <v>98.9</v>
      </c>
      <c r="J38" s="96">
        <f>ROUND(G38/D38*100,1)</f>
        <v>31.8</v>
      </c>
      <c r="K38" s="103">
        <f>ROUND(H38/E38*100,1)</f>
        <v>94.7</v>
      </c>
      <c r="L38" s="48">
        <v>92.5</v>
      </c>
      <c r="M38" s="48">
        <v>91.3</v>
      </c>
    </row>
    <row r="39" spans="1:13" s="5" customFormat="1" ht="24.75" customHeight="1" x14ac:dyDescent="0.25">
      <c r="A39" s="38">
        <v>35</v>
      </c>
      <c r="B39" s="39" t="s">
        <v>52</v>
      </c>
      <c r="C39" s="135">
        <v>699367</v>
      </c>
      <c r="D39" s="134">
        <v>70484</v>
      </c>
      <c r="E39" s="136">
        <v>769851</v>
      </c>
      <c r="F39" s="141">
        <v>674009</v>
      </c>
      <c r="G39" s="134">
        <v>17960</v>
      </c>
      <c r="H39" s="133">
        <v>691969</v>
      </c>
      <c r="I39" s="97">
        <f>ROUND(F39/C39*100,1)</f>
        <v>96.4</v>
      </c>
      <c r="J39" s="96">
        <f>ROUND(G39/D39*100,1)</f>
        <v>25.5</v>
      </c>
      <c r="K39" s="103">
        <f>ROUND(H39/E39*100,1)</f>
        <v>89.9</v>
      </c>
      <c r="L39" s="48">
        <v>92.2</v>
      </c>
      <c r="M39" s="48">
        <v>90.2</v>
      </c>
    </row>
    <row r="40" spans="1:13" s="5" customFormat="1" ht="24.75" customHeight="1" x14ac:dyDescent="0.25">
      <c r="A40" s="38">
        <v>36</v>
      </c>
      <c r="B40" s="39" t="s">
        <v>24</v>
      </c>
      <c r="C40" s="135">
        <v>349885</v>
      </c>
      <c r="D40" s="134">
        <v>32965</v>
      </c>
      <c r="E40" s="136">
        <v>382850</v>
      </c>
      <c r="F40" s="141">
        <v>342514</v>
      </c>
      <c r="G40" s="134">
        <v>7222</v>
      </c>
      <c r="H40" s="133">
        <v>349736</v>
      </c>
      <c r="I40" s="97">
        <f>ROUND(F40/C40*100,1)</f>
        <v>97.9</v>
      </c>
      <c r="J40" s="96">
        <f>ROUND(G40/D40*100,1)</f>
        <v>21.9</v>
      </c>
      <c r="K40" s="103">
        <f>ROUND(H40/E40*100,1)</f>
        <v>91.4</v>
      </c>
      <c r="L40" s="48">
        <v>90.9</v>
      </c>
      <c r="M40" s="48">
        <v>89.7</v>
      </c>
    </row>
    <row r="41" spans="1:13" s="5" customFormat="1" ht="24.75" customHeight="1" x14ac:dyDescent="0.25">
      <c r="A41" s="38">
        <v>37</v>
      </c>
      <c r="B41" s="39" t="s">
        <v>67</v>
      </c>
      <c r="C41" s="135">
        <v>272733</v>
      </c>
      <c r="D41" s="134">
        <v>33888</v>
      </c>
      <c r="E41" s="136">
        <v>306621</v>
      </c>
      <c r="F41" s="141">
        <v>266282</v>
      </c>
      <c r="G41" s="134">
        <v>5597</v>
      </c>
      <c r="H41" s="133">
        <v>271879</v>
      </c>
      <c r="I41" s="97">
        <f>ROUND(F41/C41*100,1)</f>
        <v>97.6</v>
      </c>
      <c r="J41" s="96">
        <f>ROUND(G41/D41*100,1)</f>
        <v>16.5</v>
      </c>
      <c r="K41" s="103">
        <f>ROUND(H41/E41*100,1)</f>
        <v>88.7</v>
      </c>
      <c r="L41" s="48">
        <v>88.4</v>
      </c>
      <c r="M41" s="48">
        <v>88.4</v>
      </c>
    </row>
    <row r="42" spans="1:13" s="5" customFormat="1" ht="24.75" customHeight="1" x14ac:dyDescent="0.25">
      <c r="A42" s="38">
        <v>38</v>
      </c>
      <c r="B42" s="39" t="s">
        <v>12</v>
      </c>
      <c r="C42" s="135">
        <v>451698</v>
      </c>
      <c r="D42" s="134">
        <v>9002</v>
      </c>
      <c r="E42" s="136">
        <v>460700</v>
      </c>
      <c r="F42" s="141">
        <v>447788</v>
      </c>
      <c r="G42" s="134">
        <v>3386</v>
      </c>
      <c r="H42" s="133">
        <v>451174</v>
      </c>
      <c r="I42" s="97">
        <f>ROUND(F42/C42*100,1)</f>
        <v>99.1</v>
      </c>
      <c r="J42" s="96">
        <f>ROUND(G42/D42*100,1)</f>
        <v>37.6</v>
      </c>
      <c r="K42" s="103">
        <f>ROUND(H42/E42*100,1)</f>
        <v>97.9</v>
      </c>
      <c r="L42" s="48">
        <v>98.1</v>
      </c>
      <c r="M42" s="48">
        <v>98.7</v>
      </c>
    </row>
    <row r="43" spans="1:13" s="5" customFormat="1" ht="24.75" customHeight="1" x14ac:dyDescent="0.25">
      <c r="A43" s="38">
        <v>39</v>
      </c>
      <c r="B43" s="39" t="s">
        <v>53</v>
      </c>
      <c r="C43" s="135">
        <v>189982</v>
      </c>
      <c r="D43" s="134">
        <v>15534</v>
      </c>
      <c r="E43" s="136">
        <v>205516</v>
      </c>
      <c r="F43" s="141">
        <v>187365</v>
      </c>
      <c r="G43" s="134">
        <v>2221</v>
      </c>
      <c r="H43" s="133">
        <v>189586</v>
      </c>
      <c r="I43" s="97">
        <f>ROUND(F43/C43*100,1)</f>
        <v>98.6</v>
      </c>
      <c r="J43" s="96">
        <f>ROUND(G43/D43*100,1)</f>
        <v>14.3</v>
      </c>
      <c r="K43" s="103">
        <f>ROUND(H43/E43*100,1)</f>
        <v>92.2</v>
      </c>
      <c r="L43" s="48">
        <v>92.4</v>
      </c>
      <c r="M43" s="48">
        <v>92.2</v>
      </c>
    </row>
    <row r="44" spans="1:13" s="5" customFormat="1" ht="24.75" customHeight="1" x14ac:dyDescent="0.25">
      <c r="A44" s="38">
        <v>40</v>
      </c>
      <c r="B44" s="39" t="s">
        <v>54</v>
      </c>
      <c r="C44" s="135">
        <v>105577</v>
      </c>
      <c r="D44" s="134">
        <v>0</v>
      </c>
      <c r="E44" s="136">
        <v>105577</v>
      </c>
      <c r="F44" s="141">
        <v>105078</v>
      </c>
      <c r="G44" s="134">
        <v>0</v>
      </c>
      <c r="H44" s="133">
        <v>105078</v>
      </c>
      <c r="I44" s="97">
        <f>ROUND(F44/C44*100,1)</f>
        <v>99.5</v>
      </c>
      <c r="J44" s="48" t="s">
        <v>77</v>
      </c>
      <c r="K44" s="103">
        <f>ROUND(H44/E44*100,1)</f>
        <v>99.5</v>
      </c>
      <c r="L44" s="48">
        <v>99.3</v>
      </c>
      <c r="M44" s="48">
        <v>100</v>
      </c>
    </row>
    <row r="45" spans="1:13" s="5" customFormat="1" ht="24.75" customHeight="1" x14ac:dyDescent="0.25">
      <c r="A45" s="38">
        <v>41</v>
      </c>
      <c r="B45" s="39" t="s">
        <v>55</v>
      </c>
      <c r="C45" s="135">
        <v>384986</v>
      </c>
      <c r="D45" s="134">
        <v>34211</v>
      </c>
      <c r="E45" s="136">
        <v>419197</v>
      </c>
      <c r="F45" s="141">
        <v>373758</v>
      </c>
      <c r="G45" s="134">
        <v>3269</v>
      </c>
      <c r="H45" s="133">
        <v>377027</v>
      </c>
      <c r="I45" s="97">
        <f>ROUND(F45/C45*100,1)</f>
        <v>97.1</v>
      </c>
      <c r="J45" s="96">
        <f>ROUND(G45/D45*100,1)</f>
        <v>9.6</v>
      </c>
      <c r="K45" s="103">
        <f>ROUND(H45/E45*100,1)</f>
        <v>89.9</v>
      </c>
      <c r="L45" s="48">
        <v>91</v>
      </c>
      <c r="M45" s="48">
        <v>89</v>
      </c>
    </row>
    <row r="46" spans="1:13" s="5" customFormat="1" ht="24.75" customHeight="1" x14ac:dyDescent="0.25">
      <c r="A46" s="38">
        <v>42</v>
      </c>
      <c r="B46" s="39" t="s">
        <v>56</v>
      </c>
      <c r="C46" s="135">
        <v>173585</v>
      </c>
      <c r="D46" s="134">
        <v>0</v>
      </c>
      <c r="E46" s="136">
        <v>173585</v>
      </c>
      <c r="F46" s="141">
        <v>173585</v>
      </c>
      <c r="G46" s="134">
        <v>0</v>
      </c>
      <c r="H46" s="133">
        <v>173585</v>
      </c>
      <c r="I46" s="97">
        <f>ROUND(F46/C46*100,1)</f>
        <v>100</v>
      </c>
      <c r="J46" s="48" t="s">
        <v>77</v>
      </c>
      <c r="K46" s="103">
        <f>ROUND(H46/E46*100,1)</f>
        <v>100</v>
      </c>
      <c r="L46" s="48">
        <v>100</v>
      </c>
      <c r="M46" s="48">
        <v>100</v>
      </c>
    </row>
    <row r="47" spans="1:13" s="5" customFormat="1" ht="24.75" customHeight="1" x14ac:dyDescent="0.25">
      <c r="A47" s="38">
        <v>43</v>
      </c>
      <c r="B47" s="39" t="s">
        <v>13</v>
      </c>
      <c r="C47" s="135">
        <v>139337</v>
      </c>
      <c r="D47" s="134">
        <v>20533</v>
      </c>
      <c r="E47" s="136">
        <v>159870</v>
      </c>
      <c r="F47" s="141">
        <v>134799</v>
      </c>
      <c r="G47" s="134">
        <v>8489</v>
      </c>
      <c r="H47" s="133">
        <v>143288</v>
      </c>
      <c r="I47" s="97">
        <f>ROUND(F47/C47*100,1)</f>
        <v>96.7</v>
      </c>
      <c r="J47" s="96">
        <f>ROUND(G47/D47*100,1)</f>
        <v>41.3</v>
      </c>
      <c r="K47" s="103">
        <f>ROUND(H47/E47*100,1)</f>
        <v>89.6</v>
      </c>
      <c r="L47" s="48">
        <v>86.2</v>
      </c>
      <c r="M47" s="48">
        <v>88.1</v>
      </c>
    </row>
    <row r="48" spans="1:13" s="5" customFormat="1" ht="24.75" customHeight="1" x14ac:dyDescent="0.25">
      <c r="A48" s="38">
        <v>44</v>
      </c>
      <c r="B48" s="39" t="s">
        <v>57</v>
      </c>
      <c r="C48" s="135">
        <v>677856</v>
      </c>
      <c r="D48" s="134">
        <v>30231</v>
      </c>
      <c r="E48" s="136">
        <v>708087</v>
      </c>
      <c r="F48" s="141">
        <v>672889</v>
      </c>
      <c r="G48" s="134">
        <v>18079</v>
      </c>
      <c r="H48" s="133">
        <v>690968</v>
      </c>
      <c r="I48" s="97">
        <f>ROUND(F48/C48*100,1)</f>
        <v>99.3</v>
      </c>
      <c r="J48" s="96">
        <f>ROUND(G48/D48*100,1)</f>
        <v>59.8</v>
      </c>
      <c r="K48" s="103">
        <f>ROUND(H48/E48*100,1)</f>
        <v>97.6</v>
      </c>
      <c r="L48" s="48">
        <v>94.2</v>
      </c>
      <c r="M48" s="48">
        <v>96.1</v>
      </c>
    </row>
    <row r="49" spans="1:13" s="5" customFormat="1" ht="24.75" customHeight="1" x14ac:dyDescent="0.25">
      <c r="A49" s="38">
        <v>45</v>
      </c>
      <c r="B49" s="39" t="s">
        <v>25</v>
      </c>
      <c r="C49" s="135">
        <v>242177</v>
      </c>
      <c r="D49" s="134">
        <v>34421</v>
      </c>
      <c r="E49" s="136">
        <v>276598</v>
      </c>
      <c r="F49" s="141">
        <v>237244</v>
      </c>
      <c r="G49" s="134">
        <v>2697</v>
      </c>
      <c r="H49" s="133">
        <v>239941</v>
      </c>
      <c r="I49" s="97">
        <f>ROUND(F49/C49*100,1)</f>
        <v>98</v>
      </c>
      <c r="J49" s="96">
        <f>ROUND(G49/D49*100,1)</f>
        <v>7.8</v>
      </c>
      <c r="K49" s="103">
        <f>ROUND(H49/E49*100,1)</f>
        <v>86.7</v>
      </c>
      <c r="L49" s="48">
        <v>86.9</v>
      </c>
      <c r="M49" s="48">
        <v>87</v>
      </c>
    </row>
    <row r="50" spans="1:13" s="5" customFormat="1" ht="24.75" customHeight="1" x14ac:dyDescent="0.25">
      <c r="A50" s="38">
        <v>46</v>
      </c>
      <c r="B50" s="39" t="s">
        <v>58</v>
      </c>
      <c r="C50" s="135">
        <v>119778</v>
      </c>
      <c r="D50" s="134">
        <v>11780</v>
      </c>
      <c r="E50" s="136">
        <v>131558</v>
      </c>
      <c r="F50" s="141">
        <v>118059</v>
      </c>
      <c r="G50" s="134">
        <v>3918</v>
      </c>
      <c r="H50" s="133">
        <v>121977</v>
      </c>
      <c r="I50" s="97">
        <f>ROUND(F50/C50*100,1)</f>
        <v>98.6</v>
      </c>
      <c r="J50" s="96">
        <f>ROUND(G50/D50*100,1)</f>
        <v>33.299999999999997</v>
      </c>
      <c r="K50" s="103">
        <f>ROUND(H50/E50*100,1)</f>
        <v>92.7</v>
      </c>
      <c r="L50" s="48">
        <v>89</v>
      </c>
      <c r="M50" s="48">
        <v>89.5</v>
      </c>
    </row>
    <row r="51" spans="1:13" s="5" customFormat="1" ht="24.75" customHeight="1" x14ac:dyDescent="0.25">
      <c r="A51" s="38">
        <v>47</v>
      </c>
      <c r="B51" s="39" t="s">
        <v>59</v>
      </c>
      <c r="C51" s="135">
        <v>99602</v>
      </c>
      <c r="D51" s="134">
        <v>6151</v>
      </c>
      <c r="E51" s="136">
        <v>105753</v>
      </c>
      <c r="F51" s="141">
        <v>98224</v>
      </c>
      <c r="G51" s="134">
        <v>888</v>
      </c>
      <c r="H51" s="133">
        <v>99112</v>
      </c>
      <c r="I51" s="97">
        <f>ROUND(F51/C51*100,1)</f>
        <v>98.6</v>
      </c>
      <c r="J51" s="96">
        <f>ROUND(G51/D51*100,1)</f>
        <v>14.4</v>
      </c>
      <c r="K51" s="103">
        <f>ROUND(H51/E51*100,1)</f>
        <v>93.7</v>
      </c>
      <c r="L51" s="48">
        <v>93.8</v>
      </c>
      <c r="M51" s="48">
        <v>92.6</v>
      </c>
    </row>
    <row r="52" spans="1:13" s="5" customFormat="1" ht="24.75" customHeight="1" x14ac:dyDescent="0.25">
      <c r="A52" s="38">
        <v>48</v>
      </c>
      <c r="B52" s="39" t="s">
        <v>60</v>
      </c>
      <c r="C52" s="135">
        <v>198206</v>
      </c>
      <c r="D52" s="134">
        <v>25076</v>
      </c>
      <c r="E52" s="136">
        <v>223282</v>
      </c>
      <c r="F52" s="141">
        <v>194592</v>
      </c>
      <c r="G52" s="134">
        <v>4838</v>
      </c>
      <c r="H52" s="133">
        <v>199430</v>
      </c>
      <c r="I52" s="97">
        <f>ROUND(F52/C52*100,1)</f>
        <v>98.2</v>
      </c>
      <c r="J52" s="96">
        <f>ROUND(G52/D52*100,1)</f>
        <v>19.3</v>
      </c>
      <c r="K52" s="103">
        <f>ROUND(H52/E52*100,1)</f>
        <v>89.3</v>
      </c>
      <c r="L52" s="48">
        <v>88.4</v>
      </c>
      <c r="M52" s="48">
        <v>89.9</v>
      </c>
    </row>
    <row r="53" spans="1:13" s="5" customFormat="1" ht="24.75" customHeight="1" x14ac:dyDescent="0.25">
      <c r="A53" s="38">
        <v>49</v>
      </c>
      <c r="B53" s="39" t="s">
        <v>61</v>
      </c>
      <c r="C53" s="135">
        <v>154213</v>
      </c>
      <c r="D53" s="134">
        <v>22947</v>
      </c>
      <c r="E53" s="136">
        <v>177160</v>
      </c>
      <c r="F53" s="141">
        <v>147541</v>
      </c>
      <c r="G53" s="134">
        <v>13491</v>
      </c>
      <c r="H53" s="133">
        <v>161032</v>
      </c>
      <c r="I53" s="97">
        <f>ROUND(F53/C53*100,1)</f>
        <v>95.7</v>
      </c>
      <c r="J53" s="96">
        <f>ROUND(G53/D53*100,1)</f>
        <v>58.8</v>
      </c>
      <c r="K53" s="103">
        <f>ROUND(H53/E53*100,1)</f>
        <v>90.9</v>
      </c>
      <c r="L53" s="48">
        <v>86.8</v>
      </c>
      <c r="M53" s="48">
        <v>92.4</v>
      </c>
    </row>
    <row r="54" spans="1:13" s="5" customFormat="1" ht="24.75" customHeight="1" x14ac:dyDescent="0.25">
      <c r="A54" s="38">
        <v>50</v>
      </c>
      <c r="B54" s="39" t="s">
        <v>62</v>
      </c>
      <c r="C54" s="135">
        <v>317391</v>
      </c>
      <c r="D54" s="134">
        <v>9421</v>
      </c>
      <c r="E54" s="136">
        <v>326812</v>
      </c>
      <c r="F54" s="141">
        <v>315604</v>
      </c>
      <c r="G54" s="134">
        <v>7375</v>
      </c>
      <c r="H54" s="133">
        <v>322979</v>
      </c>
      <c r="I54" s="97">
        <f>ROUND(F54/C54*100,1)</f>
        <v>99.4</v>
      </c>
      <c r="J54" s="96">
        <f>ROUND(G54/D54*100,1)</f>
        <v>78.3</v>
      </c>
      <c r="K54" s="103">
        <f>ROUND(H54/E54*100,1)</f>
        <v>98.8</v>
      </c>
      <c r="L54" s="48">
        <v>97.1</v>
      </c>
      <c r="M54" s="48">
        <v>98.3</v>
      </c>
    </row>
    <row r="55" spans="1:13" s="5" customFormat="1" ht="24.75" customHeight="1" x14ac:dyDescent="0.25">
      <c r="A55" s="38">
        <v>51</v>
      </c>
      <c r="B55" s="39" t="s">
        <v>63</v>
      </c>
      <c r="C55" s="135">
        <v>220918</v>
      </c>
      <c r="D55" s="134">
        <v>10864</v>
      </c>
      <c r="E55" s="136">
        <v>231782</v>
      </c>
      <c r="F55" s="141">
        <v>218487</v>
      </c>
      <c r="G55" s="134">
        <v>2834</v>
      </c>
      <c r="H55" s="133">
        <v>221321</v>
      </c>
      <c r="I55" s="97">
        <f>ROUND(F55/C55*100,1)</f>
        <v>98.9</v>
      </c>
      <c r="J55" s="96">
        <f>ROUND(G55/D55*100,1)</f>
        <v>26.1</v>
      </c>
      <c r="K55" s="103">
        <f>ROUND(H55/E55*100,1)</f>
        <v>95.5</v>
      </c>
      <c r="L55" s="48">
        <v>94.7</v>
      </c>
      <c r="M55" s="48">
        <v>95.8</v>
      </c>
    </row>
    <row r="56" spans="1:13" s="5" customFormat="1" ht="24.75" customHeight="1" x14ac:dyDescent="0.25">
      <c r="A56" s="38">
        <v>52</v>
      </c>
      <c r="B56" s="39" t="s">
        <v>14</v>
      </c>
      <c r="C56" s="135">
        <v>195056</v>
      </c>
      <c r="D56" s="134">
        <v>21932</v>
      </c>
      <c r="E56" s="136">
        <v>216988</v>
      </c>
      <c r="F56" s="141">
        <v>190553</v>
      </c>
      <c r="G56" s="134">
        <v>6729</v>
      </c>
      <c r="H56" s="133">
        <v>197282</v>
      </c>
      <c r="I56" s="97">
        <f>ROUND(F56/C56*100,1)</f>
        <v>97.7</v>
      </c>
      <c r="J56" s="96">
        <f>ROUND(G56/D56*100,1)</f>
        <v>30.7</v>
      </c>
      <c r="K56" s="103">
        <f>ROUND(H56/E56*100,1)</f>
        <v>90.9</v>
      </c>
      <c r="L56" s="48">
        <v>89.4</v>
      </c>
      <c r="M56" s="48">
        <v>91.7</v>
      </c>
    </row>
    <row r="57" spans="1:13" s="5" customFormat="1" ht="24.75" customHeight="1" x14ac:dyDescent="0.25">
      <c r="A57" s="38">
        <v>53</v>
      </c>
      <c r="B57" s="39" t="s">
        <v>64</v>
      </c>
      <c r="C57" s="135">
        <v>57031</v>
      </c>
      <c r="D57" s="134">
        <v>7185</v>
      </c>
      <c r="E57" s="136">
        <v>64216</v>
      </c>
      <c r="F57" s="141">
        <v>55763</v>
      </c>
      <c r="G57" s="134">
        <v>1386</v>
      </c>
      <c r="H57" s="133">
        <v>57149</v>
      </c>
      <c r="I57" s="97">
        <f>ROUND(F57/C57*100,1)</f>
        <v>97.8</v>
      </c>
      <c r="J57" s="96">
        <f>ROUND(G57/D57*100,1)</f>
        <v>19.3</v>
      </c>
      <c r="K57" s="103">
        <f>ROUND(H57/E57*100,1)</f>
        <v>89</v>
      </c>
      <c r="L57" s="48">
        <v>87.6</v>
      </c>
      <c r="M57" s="48">
        <v>87.2</v>
      </c>
    </row>
    <row r="58" spans="1:13" s="5" customFormat="1" ht="24.75" customHeight="1" thickBot="1" x14ac:dyDescent="0.3">
      <c r="A58" s="38">
        <v>54</v>
      </c>
      <c r="B58" s="53" t="s">
        <v>65</v>
      </c>
      <c r="C58" s="130">
        <v>63697</v>
      </c>
      <c r="D58" s="131">
        <v>3678</v>
      </c>
      <c r="E58" s="130">
        <v>67375</v>
      </c>
      <c r="F58" s="140">
        <v>62874</v>
      </c>
      <c r="G58" s="131">
        <v>1762</v>
      </c>
      <c r="H58" s="130">
        <v>64636</v>
      </c>
      <c r="I58" s="145">
        <f>ROUND(F58/C58*100,1)</f>
        <v>98.7</v>
      </c>
      <c r="J58" s="144">
        <f>ROUND(G58/D58*100,1)</f>
        <v>47.9</v>
      </c>
      <c r="K58" s="143">
        <f>ROUND(H58/E58*100,1)</f>
        <v>95.9</v>
      </c>
      <c r="L58" s="48">
        <v>94.5</v>
      </c>
      <c r="M58" s="48">
        <v>95.6</v>
      </c>
    </row>
    <row r="59" spans="1:13" s="5" customFormat="1" ht="24.75" customHeight="1" thickTop="1" x14ac:dyDescent="0.25">
      <c r="A59" s="58"/>
      <c r="B59" s="59" t="s">
        <v>15</v>
      </c>
      <c r="C59" s="60">
        <f>SUM(C5:C41)</f>
        <v>84981315</v>
      </c>
      <c r="D59" s="61">
        <f>SUM(D5:D41)</f>
        <v>3020599</v>
      </c>
      <c r="E59" s="62">
        <f>SUM(E5:E41)</f>
        <v>88001914</v>
      </c>
      <c r="F59" s="60">
        <f>SUM(F5:F41)</f>
        <v>84568280</v>
      </c>
      <c r="G59" s="61">
        <f>SUM(G5:G41)</f>
        <v>1664685</v>
      </c>
      <c r="H59" s="102">
        <f>SUM(H5:H41)</f>
        <v>86232965</v>
      </c>
      <c r="I59" s="101">
        <f>ROUND(F59/C59*100,1)</f>
        <v>99.5</v>
      </c>
      <c r="J59" s="100">
        <f>ROUND(G59/D59*100,1)</f>
        <v>55.1</v>
      </c>
      <c r="K59" s="114">
        <f>ROUND(H59/E59*100,1)</f>
        <v>98</v>
      </c>
      <c r="L59" s="36">
        <v>95.7</v>
      </c>
      <c r="M59" s="37">
        <v>97.5</v>
      </c>
    </row>
    <row r="60" spans="1:13" s="5" customFormat="1" ht="24.75" customHeight="1" x14ac:dyDescent="0.25">
      <c r="A60" s="67"/>
      <c r="B60" s="68" t="s">
        <v>16</v>
      </c>
      <c r="C60" s="69">
        <f>SUM(C42:C58)</f>
        <v>3791090</v>
      </c>
      <c r="D60" s="70">
        <f>SUM(D42:D58)</f>
        <v>262966</v>
      </c>
      <c r="E60" s="71">
        <f>SUM(E42:E58)</f>
        <v>4054056</v>
      </c>
      <c r="F60" s="69">
        <f>SUM(F42:F58)</f>
        <v>3734203</v>
      </c>
      <c r="G60" s="70">
        <f>SUM(G42:G58)</f>
        <v>81362</v>
      </c>
      <c r="H60" s="98">
        <f>SUM(H42:H58)</f>
        <v>3815565</v>
      </c>
      <c r="I60" s="97">
        <f>ROUND(F60/C60*100,1)</f>
        <v>98.5</v>
      </c>
      <c r="J60" s="96">
        <f>ROUND(G60/D60*100,1)</f>
        <v>30.9</v>
      </c>
      <c r="K60" s="103">
        <f>ROUND(H60/E60*100,1)</f>
        <v>94.1</v>
      </c>
      <c r="L60" s="47">
        <v>92.8</v>
      </c>
      <c r="M60" s="48">
        <v>93.6</v>
      </c>
    </row>
    <row r="61" spans="1:13" s="5" customFormat="1" ht="24.75" customHeight="1" x14ac:dyDescent="0.25">
      <c r="A61" s="73"/>
      <c r="B61" s="74" t="s">
        <v>17</v>
      </c>
      <c r="C61" s="69">
        <f>C59+C60</f>
        <v>88772405</v>
      </c>
      <c r="D61" s="70">
        <f>D59+D60</f>
        <v>3283565</v>
      </c>
      <c r="E61" s="71">
        <f>E59+E60</f>
        <v>92055970</v>
      </c>
      <c r="F61" s="69">
        <f>F59+F60</f>
        <v>88302483</v>
      </c>
      <c r="G61" s="70">
        <f>G59+G60</f>
        <v>1746047</v>
      </c>
      <c r="H61" s="98">
        <f>H59+H60</f>
        <v>90048530</v>
      </c>
      <c r="I61" s="97">
        <f>ROUND(F61/C61*100,1)</f>
        <v>99.5</v>
      </c>
      <c r="J61" s="96">
        <f>ROUND(G61/D61*100,1)</f>
        <v>53.2</v>
      </c>
      <c r="K61" s="103">
        <f>ROUND(H61/E61*100,1)</f>
        <v>97.8</v>
      </c>
      <c r="L61" s="47">
        <v>95.6</v>
      </c>
      <c r="M61" s="48">
        <v>97.3</v>
      </c>
    </row>
    <row r="62" spans="1:13" s="5" customFormat="1" ht="20.25" customHeight="1" x14ac:dyDescent="0.2">
      <c r="A62" s="94"/>
      <c r="B62" s="93"/>
      <c r="C62" s="92"/>
      <c r="D62" s="92"/>
      <c r="E62" s="92"/>
      <c r="F62" s="92"/>
      <c r="G62" s="92"/>
      <c r="H62" s="92"/>
      <c r="I62" s="91"/>
      <c r="J62" s="91"/>
      <c r="K62" s="91"/>
      <c r="L62" s="91"/>
      <c r="M62" s="91"/>
    </row>
    <row r="63" spans="1:13" s="8" customFormat="1" x14ac:dyDescent="0.3">
      <c r="H63" s="9"/>
      <c r="I63" s="9"/>
      <c r="J63" s="9"/>
      <c r="K63" s="9"/>
    </row>
    <row r="64" spans="1:13" s="8" customFormat="1" x14ac:dyDescent="0.3">
      <c r="H64" s="9"/>
      <c r="I64" s="9"/>
      <c r="J64" s="9"/>
      <c r="K64" s="9"/>
    </row>
    <row r="65" spans="8:11" s="8" customFormat="1" x14ac:dyDescent="0.3">
      <c r="H65" s="9"/>
      <c r="I65" s="9"/>
      <c r="J65" s="9"/>
      <c r="K65" s="9"/>
    </row>
    <row r="66" spans="8:11" s="8" customFormat="1" x14ac:dyDescent="0.3"/>
    <row r="67" spans="8:11" s="8" customFormat="1" x14ac:dyDescent="0.3"/>
    <row r="68" spans="8:11" s="8" customFormat="1" x14ac:dyDescent="0.3"/>
    <row r="69" spans="8:11" s="8" customFormat="1" x14ac:dyDescent="0.3"/>
    <row r="70" spans="8:11" s="8" customFormat="1" x14ac:dyDescent="0.3"/>
    <row r="71" spans="8:11" s="8" customFormat="1" x14ac:dyDescent="0.3"/>
    <row r="72" spans="8:11" s="8" customFormat="1" x14ac:dyDescent="0.3"/>
    <row r="73" spans="8:11" s="8" customFormat="1" x14ac:dyDescent="0.3"/>
    <row r="74" spans="8:11" s="8" customFormat="1" x14ac:dyDescent="0.3"/>
    <row r="75" spans="8:11" s="8" customFormat="1" x14ac:dyDescent="0.3"/>
    <row r="76" spans="8:11" s="8" customFormat="1" x14ac:dyDescent="0.3"/>
    <row r="77" spans="8:11" s="8" customFormat="1" x14ac:dyDescent="0.3"/>
    <row r="78" spans="8:11" s="8" customFormat="1" x14ac:dyDescent="0.3"/>
    <row r="79" spans="8:11" s="8" customFormat="1" x14ac:dyDescent="0.3"/>
    <row r="80" spans="8:11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pans="14:14" s="8" customFormat="1" x14ac:dyDescent="0.3"/>
    <row r="114" spans="14:14" s="8" customFormat="1" x14ac:dyDescent="0.3"/>
    <row r="115" spans="14:14" s="8" customFormat="1" x14ac:dyDescent="0.3"/>
    <row r="116" spans="14:14" s="8" customFormat="1" x14ac:dyDescent="0.3"/>
    <row r="117" spans="14:14" s="8" customFormat="1" x14ac:dyDescent="0.3"/>
    <row r="118" spans="14:14" s="8" customFormat="1" x14ac:dyDescent="0.3"/>
    <row r="119" spans="14:14" s="8" customFormat="1" x14ac:dyDescent="0.3"/>
    <row r="120" spans="14:14" s="8" customFormat="1" x14ac:dyDescent="0.3"/>
    <row r="121" spans="14:14" s="8" customFormat="1" x14ac:dyDescent="0.3"/>
    <row r="122" spans="14:14" s="8" customFormat="1" x14ac:dyDescent="0.3"/>
    <row r="123" spans="14:14" s="8" customFormat="1" x14ac:dyDescent="0.3"/>
    <row r="124" spans="14:14" s="8" customFormat="1" x14ac:dyDescent="0.3"/>
    <row r="125" spans="14:14" s="8" customFormat="1" x14ac:dyDescent="0.3"/>
    <row r="126" spans="14:14" s="8" customFormat="1" x14ac:dyDescent="0.3"/>
    <row r="127" spans="14:14" s="8" customFormat="1" x14ac:dyDescent="0.3"/>
    <row r="128" spans="14:14" s="8" customFormat="1" x14ac:dyDescent="0.3">
      <c r="N128" s="9"/>
    </row>
    <row r="129" spans="14:14" s="8" customFormat="1" x14ac:dyDescent="0.3">
      <c r="N129" s="9"/>
    </row>
    <row r="130" spans="14:14" s="8" customFormat="1" x14ac:dyDescent="0.3">
      <c r="N130" s="9"/>
    </row>
    <row r="131" spans="14:14" s="8" customFormat="1" x14ac:dyDescent="0.3">
      <c r="N131" s="9"/>
    </row>
    <row r="132" spans="14:14" s="8" customFormat="1" x14ac:dyDescent="0.3">
      <c r="N132" s="9"/>
    </row>
    <row r="133" spans="14:14" s="8" customFormat="1" x14ac:dyDescent="0.3">
      <c r="N133" s="9"/>
    </row>
    <row r="134" spans="14:14" s="8" customFormat="1" x14ac:dyDescent="0.3">
      <c r="N134" s="9"/>
    </row>
    <row r="135" spans="14:14" s="8" customFormat="1" x14ac:dyDescent="0.3">
      <c r="N135" s="9"/>
    </row>
    <row r="136" spans="14:14" s="8" customFormat="1" x14ac:dyDescent="0.3">
      <c r="N136" s="9"/>
    </row>
    <row r="137" spans="14:14" s="8" customFormat="1" x14ac:dyDescent="0.3">
      <c r="N137" s="9"/>
    </row>
    <row r="138" spans="14:14" s="8" customFormat="1" x14ac:dyDescent="0.3">
      <c r="N138" s="9"/>
    </row>
    <row r="139" spans="14:14" s="8" customFormat="1" x14ac:dyDescent="0.3">
      <c r="N139" s="9"/>
    </row>
    <row r="140" spans="14:14" s="8" customFormat="1" x14ac:dyDescent="0.3">
      <c r="N140" s="9"/>
    </row>
    <row r="141" spans="14:14" s="8" customFormat="1" x14ac:dyDescent="0.3">
      <c r="N141" s="9"/>
    </row>
    <row r="142" spans="14:14" s="8" customFormat="1" x14ac:dyDescent="0.3">
      <c r="N142" s="9"/>
    </row>
    <row r="143" spans="14:14" s="8" customFormat="1" x14ac:dyDescent="0.3">
      <c r="N143" s="9"/>
    </row>
    <row r="144" spans="14:14" s="8" customFormat="1" x14ac:dyDescent="0.3">
      <c r="N144" s="9"/>
    </row>
    <row r="145" spans="14:14" s="8" customFormat="1" x14ac:dyDescent="0.3">
      <c r="N145" s="9"/>
    </row>
    <row r="146" spans="14:14" s="8" customFormat="1" x14ac:dyDescent="0.3">
      <c r="N146" s="9"/>
    </row>
    <row r="147" spans="14:14" s="8" customFormat="1" x14ac:dyDescent="0.3">
      <c r="N147" s="9"/>
    </row>
    <row r="148" spans="14:14" s="8" customFormat="1" x14ac:dyDescent="0.3">
      <c r="N148" s="9"/>
    </row>
    <row r="149" spans="14:14" s="8" customFormat="1" x14ac:dyDescent="0.3">
      <c r="N149" s="9"/>
    </row>
    <row r="150" spans="14:14" s="8" customFormat="1" x14ac:dyDescent="0.3">
      <c r="N150" s="9"/>
    </row>
    <row r="151" spans="14:14" s="8" customFormat="1" x14ac:dyDescent="0.3">
      <c r="N151" s="9"/>
    </row>
    <row r="152" spans="14:14" s="8" customFormat="1" x14ac:dyDescent="0.3">
      <c r="N152" s="9"/>
    </row>
    <row r="153" spans="14:14" s="8" customFormat="1" x14ac:dyDescent="0.3">
      <c r="N153" s="9"/>
    </row>
    <row r="154" spans="14:14" s="8" customFormat="1" x14ac:dyDescent="0.3">
      <c r="N154" s="9"/>
    </row>
    <row r="155" spans="14:14" s="8" customFormat="1" x14ac:dyDescent="0.3">
      <c r="N155" s="9"/>
    </row>
    <row r="156" spans="14:14" s="8" customFormat="1" x14ac:dyDescent="0.3">
      <c r="N156" s="9"/>
    </row>
    <row r="157" spans="14:14" s="8" customFormat="1" x14ac:dyDescent="0.3">
      <c r="N157" s="9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9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3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615B-756D-417E-A4E9-966867FA28E5}">
  <sheetPr>
    <tabColor indexed="13"/>
    <pageSetUpPr autoPageBreaks="0"/>
  </sheetPr>
  <dimension ref="A1:O157"/>
  <sheetViews>
    <sheetView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9" customWidth="1"/>
    <col min="2" max="2" width="8" style="9" customWidth="1"/>
    <col min="3" max="8" width="8.64453125" style="9" customWidth="1"/>
    <col min="9" max="13" width="5.64453125" style="9" customWidth="1"/>
    <col min="14" max="14" width="4.703125" style="9" customWidth="1"/>
    <col min="15" max="16384" width="10.703125" style="9"/>
  </cols>
  <sheetData>
    <row r="1" spans="1:14" s="2" customFormat="1" ht="23.25" customHeight="1" x14ac:dyDescent="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</row>
    <row r="2" spans="1:14" s="2" customFormat="1" ht="23.25" customHeight="1" x14ac:dyDescent="0.25">
      <c r="A2" s="85" t="s">
        <v>80</v>
      </c>
      <c r="B2" s="85"/>
      <c r="C2" s="85"/>
      <c r="D2" s="11"/>
      <c r="E2" s="11"/>
      <c r="F2" s="11"/>
      <c r="G2" s="11"/>
      <c r="H2" s="11"/>
      <c r="I2" s="12"/>
      <c r="J2" s="12"/>
      <c r="K2" s="82" t="s">
        <v>72</v>
      </c>
      <c r="L2" s="83"/>
      <c r="M2" s="83"/>
      <c r="N2" s="3"/>
    </row>
    <row r="3" spans="1:14" s="5" customFormat="1" ht="24.75" customHeight="1" x14ac:dyDescent="0.2">
      <c r="A3" s="13"/>
      <c r="B3" s="14"/>
      <c r="C3" s="88" t="s">
        <v>18</v>
      </c>
      <c r="D3" s="89"/>
      <c r="E3" s="90"/>
      <c r="F3" s="88" t="s">
        <v>19</v>
      </c>
      <c r="G3" s="89"/>
      <c r="H3" s="90"/>
      <c r="I3" s="79" t="s">
        <v>20</v>
      </c>
      <c r="J3" s="80"/>
      <c r="K3" s="81"/>
      <c r="L3" s="86" t="s">
        <v>21</v>
      </c>
      <c r="M3" s="87"/>
      <c r="N3" s="4"/>
    </row>
    <row r="4" spans="1:14" s="5" customFormat="1" ht="24.75" customHeight="1" thickBot="1" x14ac:dyDescent="0.25">
      <c r="A4" s="15"/>
      <c r="B4" s="16"/>
      <c r="C4" s="17" t="s">
        <v>1</v>
      </c>
      <c r="D4" s="18" t="s">
        <v>2</v>
      </c>
      <c r="E4" s="19" t="s">
        <v>0</v>
      </c>
      <c r="F4" s="20" t="s">
        <v>1</v>
      </c>
      <c r="G4" s="21" t="s">
        <v>2</v>
      </c>
      <c r="H4" s="19" t="s">
        <v>0</v>
      </c>
      <c r="I4" s="22" t="s">
        <v>3</v>
      </c>
      <c r="J4" s="23" t="s">
        <v>4</v>
      </c>
      <c r="K4" s="23" t="s">
        <v>22</v>
      </c>
      <c r="L4" s="24" t="s">
        <v>70</v>
      </c>
      <c r="M4" s="25" t="s">
        <v>71</v>
      </c>
      <c r="N4" s="6"/>
    </row>
    <row r="5" spans="1:14" s="5" customFormat="1" ht="24.75" customHeight="1" thickTop="1" x14ac:dyDescent="0.25">
      <c r="A5" s="26">
        <v>1</v>
      </c>
      <c r="B5" s="27" t="s">
        <v>26</v>
      </c>
      <c r="C5" s="130">
        <v>845928</v>
      </c>
      <c r="D5" s="139">
        <v>0</v>
      </c>
      <c r="E5" s="130">
        <v>845928</v>
      </c>
      <c r="F5" s="142">
        <v>845928</v>
      </c>
      <c r="G5" s="137">
        <v>0</v>
      </c>
      <c r="H5" s="130">
        <v>845928</v>
      </c>
      <c r="I5" s="101">
        <f>IF(C5=0,"－",ROUND(+F5/C5*100,1))</f>
        <v>100</v>
      </c>
      <c r="J5" s="37" t="str">
        <f>IF(D5=0,"－",ROUND(+G5/D5*100,1))</f>
        <v>－</v>
      </c>
      <c r="K5" s="114">
        <f>IF(E5=0,"－",ROUND(+H5/E5*100,1))</f>
        <v>100</v>
      </c>
      <c r="L5" s="37">
        <v>100</v>
      </c>
      <c r="M5" s="37">
        <v>100</v>
      </c>
      <c r="N5" s="7"/>
    </row>
    <row r="6" spans="1:14" s="5" customFormat="1" ht="24.75" customHeight="1" x14ac:dyDescent="0.25">
      <c r="A6" s="38">
        <v>2</v>
      </c>
      <c r="B6" s="39" t="s">
        <v>27</v>
      </c>
      <c r="C6" s="135">
        <v>18169</v>
      </c>
      <c r="D6" s="134">
        <v>0</v>
      </c>
      <c r="E6" s="136">
        <v>18169</v>
      </c>
      <c r="F6" s="141">
        <v>18169</v>
      </c>
      <c r="G6" s="134">
        <v>0</v>
      </c>
      <c r="H6" s="133">
        <v>18169</v>
      </c>
      <c r="I6" s="97">
        <f>IF(C6=0,"－",ROUND(+F6/C6*100,1))</f>
        <v>100</v>
      </c>
      <c r="J6" s="48" t="str">
        <f>IF(D6=0,"－",ROUND(+G6/D6*100,1))</f>
        <v>－</v>
      </c>
      <c r="K6" s="103">
        <f>IF(E6=0,"－",ROUND(+H6/E6*100,1))</f>
        <v>100</v>
      </c>
      <c r="L6" s="48">
        <v>100</v>
      </c>
      <c r="M6" s="48">
        <v>100</v>
      </c>
      <c r="N6" s="7"/>
    </row>
    <row r="7" spans="1:14" s="5" customFormat="1" ht="24.75" customHeight="1" x14ac:dyDescent="0.25">
      <c r="A7" s="38">
        <v>3</v>
      </c>
      <c r="B7" s="39" t="s">
        <v>28</v>
      </c>
      <c r="C7" s="135">
        <v>66372</v>
      </c>
      <c r="D7" s="134">
        <v>0</v>
      </c>
      <c r="E7" s="136">
        <v>66372</v>
      </c>
      <c r="F7" s="141">
        <v>66372</v>
      </c>
      <c r="G7" s="134">
        <v>0</v>
      </c>
      <c r="H7" s="133">
        <v>66372</v>
      </c>
      <c r="I7" s="97">
        <f>IF(C7=0,"－",ROUND(+F7/C7*100,1))</f>
        <v>100</v>
      </c>
      <c r="J7" s="48" t="str">
        <f>IF(D7=0,"－",ROUND(+G7/D7*100,1))</f>
        <v>－</v>
      </c>
      <c r="K7" s="103">
        <f>IF(E7=0,"－",ROUND(+H7/E7*100,1))</f>
        <v>100</v>
      </c>
      <c r="L7" s="48">
        <v>100</v>
      </c>
      <c r="M7" s="48">
        <v>100</v>
      </c>
      <c r="N7" s="7"/>
    </row>
    <row r="8" spans="1:14" s="5" customFormat="1" ht="24.75" customHeight="1" x14ac:dyDescent="0.25">
      <c r="A8" s="38">
        <v>4</v>
      </c>
      <c r="B8" s="39" t="s">
        <v>29</v>
      </c>
      <c r="C8" s="135">
        <v>57445</v>
      </c>
      <c r="D8" s="134">
        <v>0</v>
      </c>
      <c r="E8" s="136">
        <v>57445</v>
      </c>
      <c r="F8" s="141">
        <v>57445</v>
      </c>
      <c r="G8" s="134">
        <v>0</v>
      </c>
      <c r="H8" s="133">
        <v>57445</v>
      </c>
      <c r="I8" s="97">
        <f>IF(C8=0,"－",ROUND(+F8/C8*100,1))</f>
        <v>100</v>
      </c>
      <c r="J8" s="48" t="str">
        <f>IF(D8=0,"－",ROUND(+G8/D8*100,1))</f>
        <v>－</v>
      </c>
      <c r="K8" s="103">
        <f>IF(E8=0,"－",ROUND(+H8/E8*100,1))</f>
        <v>100</v>
      </c>
      <c r="L8" s="48">
        <v>100</v>
      </c>
      <c r="M8" s="48">
        <v>100</v>
      </c>
      <c r="N8" s="7"/>
    </row>
    <row r="9" spans="1:14" s="5" customFormat="1" ht="24.75" customHeight="1" x14ac:dyDescent="0.25">
      <c r="A9" s="38">
        <v>5</v>
      </c>
      <c r="B9" s="39" t="s">
        <v>30</v>
      </c>
      <c r="C9" s="135">
        <v>5704</v>
      </c>
      <c r="D9" s="134">
        <v>0</v>
      </c>
      <c r="E9" s="136">
        <v>5704</v>
      </c>
      <c r="F9" s="141">
        <v>5704</v>
      </c>
      <c r="G9" s="134">
        <v>0</v>
      </c>
      <c r="H9" s="133">
        <v>5704</v>
      </c>
      <c r="I9" s="97">
        <f>IF(C9=0,"－",ROUND(+F9/C9*100,1))</f>
        <v>100</v>
      </c>
      <c r="J9" s="48" t="str">
        <f>IF(D9=0,"－",ROUND(+G9/D9*100,1))</f>
        <v>－</v>
      </c>
      <c r="K9" s="103">
        <f>IF(E9=0,"－",ROUND(+H9/E9*100,1))</f>
        <v>100</v>
      </c>
      <c r="L9" s="48">
        <v>100</v>
      </c>
      <c r="M9" s="48">
        <v>100</v>
      </c>
      <c r="N9" s="7"/>
    </row>
    <row r="10" spans="1:14" s="5" customFormat="1" ht="24.75" customHeight="1" x14ac:dyDescent="0.25">
      <c r="A10" s="38">
        <v>6</v>
      </c>
      <c r="B10" s="39" t="s">
        <v>5</v>
      </c>
      <c r="C10" s="135">
        <v>41279</v>
      </c>
      <c r="D10" s="134">
        <v>0</v>
      </c>
      <c r="E10" s="136">
        <v>41279</v>
      </c>
      <c r="F10" s="141">
        <v>41279</v>
      </c>
      <c r="G10" s="134">
        <v>0</v>
      </c>
      <c r="H10" s="133">
        <v>41279</v>
      </c>
      <c r="I10" s="97">
        <f>IF(C10=0,"－",ROUND(+F10/C10*100,1))</f>
        <v>100</v>
      </c>
      <c r="J10" s="48" t="str">
        <f>IF(D10=0,"－",ROUND(+G10/D10*100,1))</f>
        <v>－</v>
      </c>
      <c r="K10" s="103">
        <f>IF(E10=0,"－",ROUND(+H10/E10*100,1))</f>
        <v>100</v>
      </c>
      <c r="L10" s="48">
        <v>100</v>
      </c>
      <c r="M10" s="48">
        <v>100</v>
      </c>
      <c r="N10" s="7"/>
    </row>
    <row r="11" spans="1:14" s="5" customFormat="1" ht="24.75" customHeight="1" x14ac:dyDescent="0.25">
      <c r="A11" s="38">
        <v>7</v>
      </c>
      <c r="B11" s="39" t="s">
        <v>31</v>
      </c>
      <c r="C11" s="135">
        <v>74840</v>
      </c>
      <c r="D11" s="134">
        <v>0</v>
      </c>
      <c r="E11" s="136">
        <v>74840</v>
      </c>
      <c r="F11" s="141">
        <v>74840</v>
      </c>
      <c r="G11" s="134">
        <v>0</v>
      </c>
      <c r="H11" s="133">
        <v>74840</v>
      </c>
      <c r="I11" s="97">
        <f>IF(C11=0,"－",ROUND(+F11/C11*100,1))</f>
        <v>100</v>
      </c>
      <c r="J11" s="48" t="str">
        <f>IF(D11=0,"－",ROUND(+G11/D11*100,1))</f>
        <v>－</v>
      </c>
      <c r="K11" s="103">
        <f>IF(E11=0,"－",ROUND(+H11/E11*100,1))</f>
        <v>100</v>
      </c>
      <c r="L11" s="48">
        <v>100</v>
      </c>
      <c r="M11" s="48">
        <v>100</v>
      </c>
      <c r="N11" s="7"/>
    </row>
    <row r="12" spans="1:14" s="5" customFormat="1" ht="24.75" customHeight="1" x14ac:dyDescent="0.25">
      <c r="A12" s="38">
        <v>8</v>
      </c>
      <c r="B12" s="39" t="s">
        <v>32</v>
      </c>
      <c r="C12" s="135">
        <v>13224</v>
      </c>
      <c r="D12" s="134">
        <v>0</v>
      </c>
      <c r="E12" s="136">
        <v>13224</v>
      </c>
      <c r="F12" s="141">
        <v>13224</v>
      </c>
      <c r="G12" s="134">
        <v>0</v>
      </c>
      <c r="H12" s="133">
        <v>13224</v>
      </c>
      <c r="I12" s="97">
        <f>IF(C12=0,"－",ROUND(+F12/C12*100,1))</f>
        <v>100</v>
      </c>
      <c r="J12" s="48" t="str">
        <f>IF(D12=0,"－",ROUND(+G12/D12*100,1))</f>
        <v>－</v>
      </c>
      <c r="K12" s="103">
        <f>IF(E12=0,"－",ROUND(+H12/E12*100,1))</f>
        <v>100</v>
      </c>
      <c r="L12" s="48">
        <v>100</v>
      </c>
      <c r="M12" s="48">
        <v>100</v>
      </c>
      <c r="N12" s="7"/>
    </row>
    <row r="13" spans="1:14" s="5" customFormat="1" ht="24.75" customHeight="1" x14ac:dyDescent="0.25">
      <c r="A13" s="38">
        <v>9</v>
      </c>
      <c r="B13" s="39" t="s">
        <v>33</v>
      </c>
      <c r="C13" s="135">
        <v>1971</v>
      </c>
      <c r="D13" s="134">
        <v>0</v>
      </c>
      <c r="E13" s="136">
        <v>1971</v>
      </c>
      <c r="F13" s="141">
        <v>1971</v>
      </c>
      <c r="G13" s="134">
        <v>0</v>
      </c>
      <c r="H13" s="133">
        <v>1971</v>
      </c>
      <c r="I13" s="97">
        <f>IF(C13=0,"－",ROUND(+F13/C13*100,1))</f>
        <v>100</v>
      </c>
      <c r="J13" s="48" t="str">
        <f>IF(D13=0,"－",ROUND(+G13/D13*100,1))</f>
        <v>－</v>
      </c>
      <c r="K13" s="103">
        <f>IF(E13=0,"－",ROUND(+H13/E13*100,1))</f>
        <v>100</v>
      </c>
      <c r="L13" s="48">
        <v>100</v>
      </c>
      <c r="M13" s="48">
        <v>100</v>
      </c>
      <c r="N13" s="7"/>
    </row>
    <row r="14" spans="1:14" s="5" customFormat="1" ht="24.75" customHeight="1" x14ac:dyDescent="0.25">
      <c r="A14" s="38">
        <v>10</v>
      </c>
      <c r="B14" s="39" t="s">
        <v>34</v>
      </c>
      <c r="C14" s="135">
        <v>41278</v>
      </c>
      <c r="D14" s="134">
        <v>0</v>
      </c>
      <c r="E14" s="136">
        <v>41278</v>
      </c>
      <c r="F14" s="141">
        <v>41278</v>
      </c>
      <c r="G14" s="134">
        <v>0</v>
      </c>
      <c r="H14" s="133">
        <v>41278</v>
      </c>
      <c r="I14" s="97">
        <f>IF(C14=0,"－",ROUND(+F14/C14*100,1))</f>
        <v>100</v>
      </c>
      <c r="J14" s="48" t="str">
        <f>IF(D14=0,"－",ROUND(+G14/D14*100,1))</f>
        <v>－</v>
      </c>
      <c r="K14" s="103">
        <f>IF(E14=0,"－",ROUND(+H14/E14*100,1))</f>
        <v>100</v>
      </c>
      <c r="L14" s="48">
        <v>100</v>
      </c>
      <c r="M14" s="48">
        <v>100</v>
      </c>
      <c r="N14" s="7"/>
    </row>
    <row r="15" spans="1:14" s="5" customFormat="1" ht="24.75" customHeight="1" x14ac:dyDescent="0.25">
      <c r="A15" s="38">
        <v>11</v>
      </c>
      <c r="B15" s="39" t="s">
        <v>35</v>
      </c>
      <c r="C15" s="135">
        <v>17498</v>
      </c>
      <c r="D15" s="134">
        <v>0</v>
      </c>
      <c r="E15" s="136">
        <v>17498</v>
      </c>
      <c r="F15" s="141">
        <v>17498</v>
      </c>
      <c r="G15" s="134">
        <v>0</v>
      </c>
      <c r="H15" s="133">
        <v>17498</v>
      </c>
      <c r="I15" s="97">
        <f>IF(C15=0,"－",ROUND(+F15/C15*100,1))</f>
        <v>100</v>
      </c>
      <c r="J15" s="48" t="str">
        <f>IF(D15=0,"－",ROUND(+G15/D15*100,1))</f>
        <v>－</v>
      </c>
      <c r="K15" s="103">
        <f>IF(E15=0,"－",ROUND(+H15/E15*100,1))</f>
        <v>100</v>
      </c>
      <c r="L15" s="48">
        <v>100</v>
      </c>
      <c r="M15" s="48">
        <v>100</v>
      </c>
      <c r="N15" s="7"/>
    </row>
    <row r="16" spans="1:14" s="5" customFormat="1" ht="24.75" customHeight="1" x14ac:dyDescent="0.25">
      <c r="A16" s="38">
        <v>12</v>
      </c>
      <c r="B16" s="39" t="s">
        <v>36</v>
      </c>
      <c r="C16" s="135">
        <v>4970</v>
      </c>
      <c r="D16" s="134">
        <v>0</v>
      </c>
      <c r="E16" s="136">
        <v>4970</v>
      </c>
      <c r="F16" s="141">
        <v>4970</v>
      </c>
      <c r="G16" s="134">
        <v>0</v>
      </c>
      <c r="H16" s="133">
        <v>4970</v>
      </c>
      <c r="I16" s="97">
        <f>IF(C16=0,"－",ROUND(+F16/C16*100,1))</f>
        <v>100</v>
      </c>
      <c r="J16" s="48" t="str">
        <f>IF(D16=0,"－",ROUND(+G16/D16*100,1))</f>
        <v>－</v>
      </c>
      <c r="K16" s="103">
        <f>IF(E16=0,"－",ROUND(+H16/E16*100,1))</f>
        <v>100</v>
      </c>
      <c r="L16" s="48">
        <v>100</v>
      </c>
      <c r="M16" s="48">
        <v>100</v>
      </c>
      <c r="N16" s="7"/>
    </row>
    <row r="17" spans="1:14" s="5" customFormat="1" ht="24.75" customHeight="1" x14ac:dyDescent="0.25">
      <c r="A17" s="38">
        <v>13</v>
      </c>
      <c r="B17" s="39" t="s">
        <v>37</v>
      </c>
      <c r="C17" s="135">
        <v>2885</v>
      </c>
      <c r="D17" s="134">
        <v>0</v>
      </c>
      <c r="E17" s="136">
        <v>2885</v>
      </c>
      <c r="F17" s="141">
        <v>2885</v>
      </c>
      <c r="G17" s="134">
        <v>0</v>
      </c>
      <c r="H17" s="133">
        <v>2885</v>
      </c>
      <c r="I17" s="97">
        <f>IF(C17=0,"－",ROUND(+F17/C17*100,1))</f>
        <v>100</v>
      </c>
      <c r="J17" s="48" t="str">
        <f>IF(D17=0,"－",ROUND(+G17/D17*100,1))</f>
        <v>－</v>
      </c>
      <c r="K17" s="103">
        <f>IF(E17=0,"－",ROUND(+H17/E17*100,1))</f>
        <v>100</v>
      </c>
      <c r="L17" s="48">
        <v>100</v>
      </c>
      <c r="M17" s="48">
        <v>100</v>
      </c>
      <c r="N17" s="7"/>
    </row>
    <row r="18" spans="1:14" s="5" customFormat="1" ht="24.75" customHeight="1" x14ac:dyDescent="0.25">
      <c r="A18" s="38">
        <v>14</v>
      </c>
      <c r="B18" s="39" t="s">
        <v>6</v>
      </c>
      <c r="C18" s="135">
        <v>196073</v>
      </c>
      <c r="D18" s="134">
        <v>0</v>
      </c>
      <c r="E18" s="136">
        <v>196073</v>
      </c>
      <c r="F18" s="141">
        <v>196073</v>
      </c>
      <c r="G18" s="134">
        <v>0</v>
      </c>
      <c r="H18" s="133">
        <v>196073</v>
      </c>
      <c r="I18" s="97">
        <f>IF(C18=0,"－",ROUND(+F18/C18*100,1))</f>
        <v>100</v>
      </c>
      <c r="J18" s="48" t="str">
        <f>IF(D18=0,"－",ROUND(+G18/D18*100,1))</f>
        <v>－</v>
      </c>
      <c r="K18" s="103">
        <f>IF(E18=0,"－",ROUND(+H18/E18*100,1))</f>
        <v>100</v>
      </c>
      <c r="L18" s="48">
        <v>100</v>
      </c>
      <c r="M18" s="48">
        <v>100</v>
      </c>
      <c r="N18" s="7"/>
    </row>
    <row r="19" spans="1:14" s="5" customFormat="1" ht="24.75" customHeight="1" x14ac:dyDescent="0.25">
      <c r="A19" s="38">
        <v>15</v>
      </c>
      <c r="B19" s="39" t="s">
        <v>38</v>
      </c>
      <c r="C19" s="135">
        <v>32797</v>
      </c>
      <c r="D19" s="134">
        <v>0</v>
      </c>
      <c r="E19" s="136">
        <v>32797</v>
      </c>
      <c r="F19" s="141">
        <v>32797</v>
      </c>
      <c r="G19" s="134">
        <v>0</v>
      </c>
      <c r="H19" s="133">
        <v>32797</v>
      </c>
      <c r="I19" s="97">
        <f>IF(C19=0,"－",ROUND(+F19/C19*100,1))</f>
        <v>100</v>
      </c>
      <c r="J19" s="48" t="str">
        <f>IF(D19=0,"－",ROUND(+G19/D19*100,1))</f>
        <v>－</v>
      </c>
      <c r="K19" s="103">
        <f>IF(E19=0,"－",ROUND(+H19/E19*100,1))</f>
        <v>100</v>
      </c>
      <c r="L19" s="48">
        <v>100</v>
      </c>
      <c r="M19" s="48">
        <v>100</v>
      </c>
      <c r="N19" s="7"/>
    </row>
    <row r="20" spans="1:14" s="5" customFormat="1" ht="24.75" customHeight="1" x14ac:dyDescent="0.25">
      <c r="A20" s="38">
        <v>16</v>
      </c>
      <c r="B20" s="39" t="s">
        <v>39</v>
      </c>
      <c r="C20" s="135">
        <v>5253</v>
      </c>
      <c r="D20" s="134">
        <v>0</v>
      </c>
      <c r="E20" s="136">
        <v>5253</v>
      </c>
      <c r="F20" s="141">
        <v>5253</v>
      </c>
      <c r="G20" s="134">
        <v>0</v>
      </c>
      <c r="H20" s="133">
        <v>5253</v>
      </c>
      <c r="I20" s="97">
        <f>IF(C20=0,"－",ROUND(+F20/C20*100,1))</f>
        <v>100</v>
      </c>
      <c r="J20" s="48" t="str">
        <f>IF(D20=0,"－",ROUND(+G20/D20*100,1))</f>
        <v>－</v>
      </c>
      <c r="K20" s="103">
        <f>IF(E20=0,"－",ROUND(+H20/E20*100,1))</f>
        <v>100</v>
      </c>
      <c r="L20" s="48">
        <v>100</v>
      </c>
      <c r="M20" s="48">
        <v>100</v>
      </c>
      <c r="N20" s="7"/>
    </row>
    <row r="21" spans="1:14" s="5" customFormat="1" ht="24.75" customHeight="1" x14ac:dyDescent="0.25">
      <c r="A21" s="38">
        <v>17</v>
      </c>
      <c r="B21" s="39" t="s">
        <v>40</v>
      </c>
      <c r="C21" s="135">
        <v>52344</v>
      </c>
      <c r="D21" s="134">
        <v>0</v>
      </c>
      <c r="E21" s="136">
        <v>52344</v>
      </c>
      <c r="F21" s="141">
        <v>52344</v>
      </c>
      <c r="G21" s="134">
        <v>0</v>
      </c>
      <c r="H21" s="133">
        <v>52344</v>
      </c>
      <c r="I21" s="97">
        <f>IF(C21=0,"－",ROUND(+F21/C21*100,1))</f>
        <v>100</v>
      </c>
      <c r="J21" s="48" t="str">
        <f>IF(D21=0,"－",ROUND(+G21/D21*100,1))</f>
        <v>－</v>
      </c>
      <c r="K21" s="103">
        <f>IF(E21=0,"－",ROUND(+H21/E21*100,1))</f>
        <v>100</v>
      </c>
      <c r="L21" s="48">
        <v>100</v>
      </c>
      <c r="M21" s="48">
        <v>100</v>
      </c>
      <c r="N21" s="7"/>
    </row>
    <row r="22" spans="1:14" s="5" customFormat="1" ht="24.75" customHeight="1" x14ac:dyDescent="0.25">
      <c r="A22" s="38">
        <v>18</v>
      </c>
      <c r="B22" s="39" t="s">
        <v>41</v>
      </c>
      <c r="C22" s="135">
        <v>47454</v>
      </c>
      <c r="D22" s="134">
        <v>0</v>
      </c>
      <c r="E22" s="136">
        <v>47454</v>
      </c>
      <c r="F22" s="141">
        <v>47454</v>
      </c>
      <c r="G22" s="134">
        <v>0</v>
      </c>
      <c r="H22" s="133">
        <v>47454</v>
      </c>
      <c r="I22" s="97">
        <f>IF(C22=0,"－",ROUND(+F22/C22*100,1))</f>
        <v>100</v>
      </c>
      <c r="J22" s="48" t="str">
        <f>IF(D22=0,"－",ROUND(+G22/D22*100,1))</f>
        <v>－</v>
      </c>
      <c r="K22" s="103">
        <f>IF(E22=0,"－",ROUND(+H22/E22*100,1))</f>
        <v>100</v>
      </c>
      <c r="L22" s="48">
        <v>100</v>
      </c>
      <c r="M22" s="48">
        <v>100</v>
      </c>
      <c r="N22" s="7"/>
    </row>
    <row r="23" spans="1:14" s="5" customFormat="1" ht="24.75" customHeight="1" x14ac:dyDescent="0.25">
      <c r="A23" s="38">
        <v>19</v>
      </c>
      <c r="B23" s="39" t="s">
        <v>7</v>
      </c>
      <c r="C23" s="135">
        <v>11936</v>
      </c>
      <c r="D23" s="134">
        <v>0</v>
      </c>
      <c r="E23" s="136">
        <v>11936</v>
      </c>
      <c r="F23" s="141">
        <v>11936</v>
      </c>
      <c r="G23" s="134">
        <v>0</v>
      </c>
      <c r="H23" s="133">
        <v>11936</v>
      </c>
      <c r="I23" s="97">
        <f>IF(C23=0,"－",ROUND(+F23/C23*100,1))</f>
        <v>100</v>
      </c>
      <c r="J23" s="48" t="str">
        <f>IF(D23=0,"－",ROUND(+G23/D23*100,1))</f>
        <v>－</v>
      </c>
      <c r="K23" s="103">
        <f>IF(E23=0,"－",ROUND(+H23/E23*100,1))</f>
        <v>100</v>
      </c>
      <c r="L23" s="48">
        <v>100</v>
      </c>
      <c r="M23" s="48">
        <v>100</v>
      </c>
      <c r="N23" s="7"/>
    </row>
    <row r="24" spans="1:14" s="5" customFormat="1" ht="24.75" customHeight="1" x14ac:dyDescent="0.25">
      <c r="A24" s="38">
        <v>20</v>
      </c>
      <c r="B24" s="39" t="s">
        <v>8</v>
      </c>
      <c r="C24" s="135">
        <v>4605</v>
      </c>
      <c r="D24" s="134">
        <v>0</v>
      </c>
      <c r="E24" s="136">
        <v>4605</v>
      </c>
      <c r="F24" s="141">
        <v>4605</v>
      </c>
      <c r="G24" s="134">
        <v>0</v>
      </c>
      <c r="H24" s="133">
        <v>4605</v>
      </c>
      <c r="I24" s="97">
        <f>IF(C24=0,"－",ROUND(+F24/C24*100,1))</f>
        <v>100</v>
      </c>
      <c r="J24" s="48" t="str">
        <f>IF(D24=0,"－",ROUND(+G24/D24*100,1))</f>
        <v>－</v>
      </c>
      <c r="K24" s="103">
        <f>IF(E24=0,"－",ROUND(+H24/E24*100,1))</f>
        <v>100</v>
      </c>
      <c r="L24" s="48">
        <v>100</v>
      </c>
      <c r="M24" s="48">
        <v>100</v>
      </c>
      <c r="N24" s="7"/>
    </row>
    <row r="25" spans="1:14" s="5" customFormat="1" ht="24.75" customHeight="1" x14ac:dyDescent="0.25">
      <c r="A25" s="38">
        <v>21</v>
      </c>
      <c r="B25" s="39" t="s">
        <v>42</v>
      </c>
      <c r="C25" s="135">
        <v>13129</v>
      </c>
      <c r="D25" s="134">
        <v>0</v>
      </c>
      <c r="E25" s="136">
        <v>13129</v>
      </c>
      <c r="F25" s="141">
        <v>13129</v>
      </c>
      <c r="G25" s="134">
        <v>0</v>
      </c>
      <c r="H25" s="133">
        <v>13129</v>
      </c>
      <c r="I25" s="97">
        <f>IF(C25=0,"－",ROUND(+F25/C25*100,1))</f>
        <v>100</v>
      </c>
      <c r="J25" s="48" t="str">
        <f>IF(D25=0,"－",ROUND(+G25/D25*100,1))</f>
        <v>－</v>
      </c>
      <c r="K25" s="103">
        <f>IF(E25=0,"－",ROUND(+H25/E25*100,1))</f>
        <v>100</v>
      </c>
      <c r="L25" s="48">
        <v>100</v>
      </c>
      <c r="M25" s="48">
        <v>100</v>
      </c>
      <c r="N25" s="7"/>
    </row>
    <row r="26" spans="1:14" s="5" customFormat="1" ht="24.75" customHeight="1" x14ac:dyDescent="0.25">
      <c r="A26" s="38">
        <v>22</v>
      </c>
      <c r="B26" s="39" t="s">
        <v>9</v>
      </c>
      <c r="C26" s="135">
        <v>19401</v>
      </c>
      <c r="D26" s="134">
        <v>0</v>
      </c>
      <c r="E26" s="136">
        <v>19401</v>
      </c>
      <c r="F26" s="141">
        <v>19401</v>
      </c>
      <c r="G26" s="134">
        <v>0</v>
      </c>
      <c r="H26" s="133">
        <v>19401</v>
      </c>
      <c r="I26" s="97">
        <f>IF(C26=0,"－",ROUND(+F26/C26*100,1))</f>
        <v>100</v>
      </c>
      <c r="J26" s="48" t="str">
        <f>IF(D26=0,"－",ROUND(+G26/D26*100,1))</f>
        <v>－</v>
      </c>
      <c r="K26" s="103">
        <f>IF(E26=0,"－",ROUND(+H26/E26*100,1))</f>
        <v>100</v>
      </c>
      <c r="L26" s="48">
        <v>100</v>
      </c>
      <c r="M26" s="48">
        <v>100</v>
      </c>
      <c r="N26" s="7"/>
    </row>
    <row r="27" spans="1:14" s="5" customFormat="1" ht="24.75" customHeight="1" x14ac:dyDescent="0.25">
      <c r="A27" s="38">
        <v>23</v>
      </c>
      <c r="B27" s="39" t="s">
        <v>43</v>
      </c>
      <c r="C27" s="135">
        <v>11943</v>
      </c>
      <c r="D27" s="134">
        <v>0</v>
      </c>
      <c r="E27" s="136">
        <v>11943</v>
      </c>
      <c r="F27" s="141">
        <v>11943</v>
      </c>
      <c r="G27" s="134">
        <v>0</v>
      </c>
      <c r="H27" s="133">
        <v>11943</v>
      </c>
      <c r="I27" s="97">
        <f>IF(C27=0,"－",ROUND(+F27/C27*100,1))</f>
        <v>100</v>
      </c>
      <c r="J27" s="48" t="str">
        <f>IF(D27=0,"－",ROUND(+G27/D27*100,1))</f>
        <v>－</v>
      </c>
      <c r="K27" s="103">
        <f>IF(E27=0,"－",ROUND(+H27/E27*100,1))</f>
        <v>100</v>
      </c>
      <c r="L27" s="48">
        <v>100</v>
      </c>
      <c r="M27" s="48">
        <v>100</v>
      </c>
      <c r="N27" s="7"/>
    </row>
    <row r="28" spans="1:14" s="5" customFormat="1" ht="24.75" customHeight="1" x14ac:dyDescent="0.25">
      <c r="A28" s="38">
        <v>24</v>
      </c>
      <c r="B28" s="39" t="s">
        <v>44</v>
      </c>
      <c r="C28" s="135">
        <v>38806</v>
      </c>
      <c r="D28" s="134">
        <v>0</v>
      </c>
      <c r="E28" s="136">
        <v>38806</v>
      </c>
      <c r="F28" s="141">
        <v>38806</v>
      </c>
      <c r="G28" s="134">
        <v>0</v>
      </c>
      <c r="H28" s="133">
        <v>38806</v>
      </c>
      <c r="I28" s="97">
        <f>IF(C28=0,"－",ROUND(+F28/C28*100,1))</f>
        <v>100</v>
      </c>
      <c r="J28" s="48" t="str">
        <f>IF(D28=0,"－",ROUND(+G28/D28*100,1))</f>
        <v>－</v>
      </c>
      <c r="K28" s="103">
        <f>IF(E28=0,"－",ROUND(+H28/E28*100,1))</f>
        <v>100</v>
      </c>
      <c r="L28" s="48">
        <v>100</v>
      </c>
      <c r="M28" s="48">
        <v>100</v>
      </c>
      <c r="N28" s="7"/>
    </row>
    <row r="29" spans="1:14" s="5" customFormat="1" ht="24.75" customHeight="1" x14ac:dyDescent="0.25">
      <c r="A29" s="38">
        <v>25</v>
      </c>
      <c r="B29" s="39" t="s">
        <v>45</v>
      </c>
      <c r="C29" s="135">
        <v>52450</v>
      </c>
      <c r="D29" s="134">
        <v>0</v>
      </c>
      <c r="E29" s="136">
        <v>52450</v>
      </c>
      <c r="F29" s="141">
        <v>52450</v>
      </c>
      <c r="G29" s="134">
        <v>0</v>
      </c>
      <c r="H29" s="133">
        <v>52450</v>
      </c>
      <c r="I29" s="97">
        <f>IF(C29=0,"－",ROUND(+F29/C29*100,1))</f>
        <v>100</v>
      </c>
      <c r="J29" s="48" t="str">
        <f>IF(D29=0,"－",ROUND(+G29/D29*100,1))</f>
        <v>－</v>
      </c>
      <c r="K29" s="103">
        <f>IF(E29=0,"－",ROUND(+H29/E29*100,1))</f>
        <v>100</v>
      </c>
      <c r="L29" s="48">
        <v>100</v>
      </c>
      <c r="M29" s="48">
        <v>100</v>
      </c>
      <c r="N29" s="7"/>
    </row>
    <row r="30" spans="1:14" s="5" customFormat="1" ht="24.75" customHeight="1" x14ac:dyDescent="0.25">
      <c r="A30" s="38">
        <v>26</v>
      </c>
      <c r="B30" s="39" t="s">
        <v>10</v>
      </c>
      <c r="C30" s="135">
        <v>6544</v>
      </c>
      <c r="D30" s="134">
        <v>0</v>
      </c>
      <c r="E30" s="136">
        <v>6544</v>
      </c>
      <c r="F30" s="141">
        <v>6544</v>
      </c>
      <c r="G30" s="134">
        <v>0</v>
      </c>
      <c r="H30" s="133">
        <v>6544</v>
      </c>
      <c r="I30" s="97">
        <f>IF(C30=0,"－",ROUND(+F30/C30*100,1))</f>
        <v>100</v>
      </c>
      <c r="J30" s="48" t="str">
        <f>IF(D30=0,"－",ROUND(+G30/D30*100,1))</f>
        <v>－</v>
      </c>
      <c r="K30" s="103">
        <f>IF(E30=0,"－",ROUND(+H30/E30*100,1))</f>
        <v>100</v>
      </c>
      <c r="L30" s="48">
        <v>100</v>
      </c>
      <c r="M30" s="48">
        <v>100</v>
      </c>
      <c r="N30" s="7"/>
    </row>
    <row r="31" spans="1:14" s="5" customFormat="1" ht="24.75" customHeight="1" x14ac:dyDescent="0.25">
      <c r="A31" s="38">
        <v>27</v>
      </c>
      <c r="B31" s="39" t="s">
        <v>11</v>
      </c>
      <c r="C31" s="135">
        <v>29147</v>
      </c>
      <c r="D31" s="134">
        <v>0</v>
      </c>
      <c r="E31" s="136">
        <v>29147</v>
      </c>
      <c r="F31" s="141">
        <v>29147</v>
      </c>
      <c r="G31" s="134">
        <v>0</v>
      </c>
      <c r="H31" s="133">
        <v>29147</v>
      </c>
      <c r="I31" s="97">
        <f>IF(C31=0,"－",ROUND(+F31/C31*100,1))</f>
        <v>100</v>
      </c>
      <c r="J31" s="48" t="str">
        <f>IF(D31=0,"－",ROUND(+G31/D31*100,1))</f>
        <v>－</v>
      </c>
      <c r="K31" s="103">
        <f>IF(E31=0,"－",ROUND(+H31/E31*100,1))</f>
        <v>100</v>
      </c>
      <c r="L31" s="48">
        <v>100</v>
      </c>
      <c r="M31" s="48">
        <v>100</v>
      </c>
      <c r="N31" s="7"/>
    </row>
    <row r="32" spans="1:14" s="5" customFormat="1" ht="24.75" customHeight="1" x14ac:dyDescent="0.25">
      <c r="A32" s="38">
        <v>28</v>
      </c>
      <c r="B32" s="39" t="s">
        <v>46</v>
      </c>
      <c r="C32" s="135">
        <v>4152</v>
      </c>
      <c r="D32" s="134">
        <v>0</v>
      </c>
      <c r="E32" s="136">
        <v>4152</v>
      </c>
      <c r="F32" s="141">
        <v>4152</v>
      </c>
      <c r="G32" s="134">
        <v>0</v>
      </c>
      <c r="H32" s="133">
        <v>4152</v>
      </c>
      <c r="I32" s="97">
        <f>IF(C32=0,"－",ROUND(+F32/C32*100,1))</f>
        <v>100</v>
      </c>
      <c r="J32" s="48" t="str">
        <f>IF(D32=0,"－",ROUND(+G32/D32*100,1))</f>
        <v>－</v>
      </c>
      <c r="K32" s="103">
        <f>IF(E32=0,"－",ROUND(+H32/E32*100,1))</f>
        <v>100</v>
      </c>
      <c r="L32" s="48">
        <v>100</v>
      </c>
      <c r="M32" s="48">
        <v>100</v>
      </c>
      <c r="N32" s="7"/>
    </row>
    <row r="33" spans="1:14" s="5" customFormat="1" ht="24.75" customHeight="1" x14ac:dyDescent="0.25">
      <c r="A33" s="38">
        <v>29</v>
      </c>
      <c r="B33" s="39" t="s">
        <v>47</v>
      </c>
      <c r="C33" s="135">
        <v>72268</v>
      </c>
      <c r="D33" s="134">
        <v>0</v>
      </c>
      <c r="E33" s="136">
        <v>72268</v>
      </c>
      <c r="F33" s="141">
        <v>72268</v>
      </c>
      <c r="G33" s="134">
        <v>0</v>
      </c>
      <c r="H33" s="133">
        <v>72268</v>
      </c>
      <c r="I33" s="97">
        <f>IF(C33=0,"－",ROUND(+F33/C33*100,1))</f>
        <v>100</v>
      </c>
      <c r="J33" s="48" t="str">
        <f>IF(D33=0,"－",ROUND(+G33/D33*100,1))</f>
        <v>－</v>
      </c>
      <c r="K33" s="103">
        <f>IF(E33=0,"－",ROUND(+H33/E33*100,1))</f>
        <v>100</v>
      </c>
      <c r="L33" s="48">
        <v>100</v>
      </c>
      <c r="M33" s="48">
        <v>100</v>
      </c>
      <c r="N33" s="7"/>
    </row>
    <row r="34" spans="1:14" s="5" customFormat="1" ht="24.75" customHeight="1" x14ac:dyDescent="0.25">
      <c r="A34" s="38">
        <v>30</v>
      </c>
      <c r="B34" s="39" t="s">
        <v>48</v>
      </c>
      <c r="C34" s="135">
        <v>33143</v>
      </c>
      <c r="D34" s="134">
        <v>0</v>
      </c>
      <c r="E34" s="136">
        <v>33143</v>
      </c>
      <c r="F34" s="141">
        <v>33143</v>
      </c>
      <c r="G34" s="134">
        <v>0</v>
      </c>
      <c r="H34" s="133">
        <v>33143</v>
      </c>
      <c r="I34" s="97">
        <f>IF(C34=0,"－",ROUND(+F34/C34*100,1))</f>
        <v>100</v>
      </c>
      <c r="J34" s="48" t="str">
        <f>IF(D34=0,"－",ROUND(+G34/D34*100,1))</f>
        <v>－</v>
      </c>
      <c r="K34" s="103">
        <f>IF(E34=0,"－",ROUND(+H34/E34*100,1))</f>
        <v>100</v>
      </c>
      <c r="L34" s="48">
        <v>100</v>
      </c>
      <c r="M34" s="48">
        <v>100</v>
      </c>
      <c r="N34" s="7"/>
    </row>
    <row r="35" spans="1:14" s="5" customFormat="1" ht="24.75" customHeight="1" x14ac:dyDescent="0.25">
      <c r="A35" s="38">
        <v>31</v>
      </c>
      <c r="B35" s="39" t="s">
        <v>49</v>
      </c>
      <c r="C35" s="135">
        <v>18</v>
      </c>
      <c r="D35" s="134">
        <v>0</v>
      </c>
      <c r="E35" s="136">
        <v>18</v>
      </c>
      <c r="F35" s="141">
        <v>18</v>
      </c>
      <c r="G35" s="134">
        <v>0</v>
      </c>
      <c r="H35" s="133">
        <v>18</v>
      </c>
      <c r="I35" s="97">
        <f>IF(C35=0,"－",ROUND(+F35/C35*100,1))</f>
        <v>100</v>
      </c>
      <c r="J35" s="48" t="str">
        <f>IF(D35=0,"－",ROUND(+G35/D35*100,1))</f>
        <v>－</v>
      </c>
      <c r="K35" s="103">
        <f>IF(E35=0,"－",ROUND(+H35/E35*100,1))</f>
        <v>100</v>
      </c>
      <c r="L35" s="48">
        <v>100</v>
      </c>
      <c r="M35" s="48">
        <v>100</v>
      </c>
      <c r="N35" s="7"/>
    </row>
    <row r="36" spans="1:14" s="5" customFormat="1" ht="24.75" customHeight="1" x14ac:dyDescent="0.25">
      <c r="A36" s="38">
        <v>32</v>
      </c>
      <c r="B36" s="39" t="s">
        <v>23</v>
      </c>
      <c r="C36" s="135">
        <v>5322</v>
      </c>
      <c r="D36" s="134">
        <v>0</v>
      </c>
      <c r="E36" s="136">
        <v>5322</v>
      </c>
      <c r="F36" s="141">
        <v>5322</v>
      </c>
      <c r="G36" s="134">
        <v>0</v>
      </c>
      <c r="H36" s="133">
        <v>5322</v>
      </c>
      <c r="I36" s="97">
        <f>IF(C36=0,"－",ROUND(+F36/C36*100,1))</f>
        <v>100</v>
      </c>
      <c r="J36" s="48" t="str">
        <f>IF(D36=0,"－",ROUND(+G36/D36*100,1))</f>
        <v>－</v>
      </c>
      <c r="K36" s="103">
        <f>IF(E36=0,"－",ROUND(+H36/E36*100,1))</f>
        <v>100</v>
      </c>
      <c r="L36" s="48">
        <v>100</v>
      </c>
      <c r="M36" s="48">
        <v>100</v>
      </c>
      <c r="N36" s="7"/>
    </row>
    <row r="37" spans="1:14" s="5" customFormat="1" ht="24.75" customHeight="1" x14ac:dyDescent="0.25">
      <c r="A37" s="38">
        <v>33</v>
      </c>
      <c r="B37" s="39" t="s">
        <v>50</v>
      </c>
      <c r="C37" s="135">
        <v>434</v>
      </c>
      <c r="D37" s="134">
        <v>0</v>
      </c>
      <c r="E37" s="136">
        <v>434</v>
      </c>
      <c r="F37" s="141">
        <v>434</v>
      </c>
      <c r="G37" s="134">
        <v>0</v>
      </c>
      <c r="H37" s="133">
        <v>434</v>
      </c>
      <c r="I37" s="97">
        <f>IF(C37=0,"－",ROUND(+F37/C37*100,1))</f>
        <v>100</v>
      </c>
      <c r="J37" s="48" t="str">
        <f>IF(D37=0,"－",ROUND(+G37/D37*100,1))</f>
        <v>－</v>
      </c>
      <c r="K37" s="103">
        <f>IF(E37=0,"－",ROUND(+H37/E37*100,1))</f>
        <v>100</v>
      </c>
      <c r="L37" s="48">
        <v>100</v>
      </c>
      <c r="M37" s="48">
        <v>100</v>
      </c>
      <c r="N37" s="7"/>
    </row>
    <row r="38" spans="1:14" s="5" customFormat="1" ht="24.75" customHeight="1" x14ac:dyDescent="0.25">
      <c r="A38" s="38">
        <v>34</v>
      </c>
      <c r="B38" s="39" t="s">
        <v>51</v>
      </c>
      <c r="C38" s="135">
        <v>3547</v>
      </c>
      <c r="D38" s="134">
        <v>0</v>
      </c>
      <c r="E38" s="136">
        <v>3547</v>
      </c>
      <c r="F38" s="141">
        <v>3547</v>
      </c>
      <c r="G38" s="134">
        <v>0</v>
      </c>
      <c r="H38" s="133">
        <v>3547</v>
      </c>
      <c r="I38" s="97">
        <f>IF(C38=0,"－",ROUND(+F38/C38*100,1))</f>
        <v>100</v>
      </c>
      <c r="J38" s="48" t="str">
        <f>IF(D38=0,"－",ROUND(+G38/D38*100,1))</f>
        <v>－</v>
      </c>
      <c r="K38" s="103">
        <f>IF(E38=0,"－",ROUND(+H38/E38*100,1))</f>
        <v>100</v>
      </c>
      <c r="L38" s="48">
        <v>100</v>
      </c>
      <c r="M38" s="48">
        <v>100</v>
      </c>
      <c r="N38" s="7"/>
    </row>
    <row r="39" spans="1:14" s="5" customFormat="1" ht="24.75" customHeight="1" x14ac:dyDescent="0.25">
      <c r="A39" s="38">
        <v>35</v>
      </c>
      <c r="B39" s="39" t="s">
        <v>52</v>
      </c>
      <c r="C39" s="135">
        <v>12955</v>
      </c>
      <c r="D39" s="134">
        <v>0</v>
      </c>
      <c r="E39" s="136">
        <v>12955</v>
      </c>
      <c r="F39" s="141">
        <v>12955</v>
      </c>
      <c r="G39" s="134">
        <v>0</v>
      </c>
      <c r="H39" s="133">
        <v>12955</v>
      </c>
      <c r="I39" s="97">
        <f>IF(C39=0,"－",ROUND(+F39/C39*100,1))</f>
        <v>100</v>
      </c>
      <c r="J39" s="48" t="str">
        <f>IF(D39=0,"－",ROUND(+G39/D39*100,1))</f>
        <v>－</v>
      </c>
      <c r="K39" s="103">
        <f>IF(E39=0,"－",ROUND(+H39/E39*100,1))</f>
        <v>100</v>
      </c>
      <c r="L39" s="48">
        <v>100</v>
      </c>
      <c r="M39" s="48">
        <v>100</v>
      </c>
      <c r="N39" s="7"/>
    </row>
    <row r="40" spans="1:14" s="5" customFormat="1" ht="24.75" customHeight="1" x14ac:dyDescent="0.25">
      <c r="A40" s="38">
        <v>36</v>
      </c>
      <c r="B40" s="39" t="s">
        <v>24</v>
      </c>
      <c r="C40" s="135">
        <v>952</v>
      </c>
      <c r="D40" s="134">
        <v>0</v>
      </c>
      <c r="E40" s="136">
        <v>952</v>
      </c>
      <c r="F40" s="141">
        <v>952</v>
      </c>
      <c r="G40" s="134">
        <v>0</v>
      </c>
      <c r="H40" s="133">
        <v>952</v>
      </c>
      <c r="I40" s="97">
        <f>IF(C40=0,"－",ROUND(+F40/C40*100,1))</f>
        <v>100</v>
      </c>
      <c r="J40" s="48" t="str">
        <f>IF(D40=0,"－",ROUND(+G40/D40*100,1))</f>
        <v>－</v>
      </c>
      <c r="K40" s="103">
        <f>IF(E40=0,"－",ROUND(+H40/E40*100,1))</f>
        <v>100</v>
      </c>
      <c r="L40" s="48">
        <v>100</v>
      </c>
      <c r="M40" s="48">
        <v>100</v>
      </c>
      <c r="N40" s="7"/>
    </row>
    <row r="41" spans="1:14" s="5" customFormat="1" ht="24.75" customHeight="1" x14ac:dyDescent="0.25">
      <c r="A41" s="38">
        <v>37</v>
      </c>
      <c r="B41" s="39" t="s">
        <v>67</v>
      </c>
      <c r="C41" s="135">
        <v>417</v>
      </c>
      <c r="D41" s="134">
        <v>0</v>
      </c>
      <c r="E41" s="136">
        <v>417</v>
      </c>
      <c r="F41" s="141">
        <v>417</v>
      </c>
      <c r="G41" s="134">
        <v>0</v>
      </c>
      <c r="H41" s="133">
        <v>417</v>
      </c>
      <c r="I41" s="97">
        <f>IF(C41=0,"－",ROUND(+F41/C41*100,1))</f>
        <v>100</v>
      </c>
      <c r="J41" s="48" t="str">
        <f>IF(D41=0,"－",ROUND(+G41/D41*100,1))</f>
        <v>－</v>
      </c>
      <c r="K41" s="103">
        <f>IF(E41=0,"－",ROUND(+H41/E41*100,1))</f>
        <v>100</v>
      </c>
      <c r="L41" s="48">
        <v>100</v>
      </c>
      <c r="M41" s="48">
        <v>100</v>
      </c>
      <c r="N41" s="7"/>
    </row>
    <row r="42" spans="1:14" s="5" customFormat="1" ht="24.75" customHeight="1" x14ac:dyDescent="0.25">
      <c r="A42" s="38">
        <v>38</v>
      </c>
      <c r="B42" s="39" t="s">
        <v>12</v>
      </c>
      <c r="C42" s="135">
        <v>4373</v>
      </c>
      <c r="D42" s="134">
        <v>0</v>
      </c>
      <c r="E42" s="136">
        <v>4373</v>
      </c>
      <c r="F42" s="141">
        <v>4373</v>
      </c>
      <c r="G42" s="134">
        <v>0</v>
      </c>
      <c r="H42" s="133">
        <v>4373</v>
      </c>
      <c r="I42" s="97">
        <f>IF(C42=0,"－",ROUND(+F42/C42*100,1))</f>
        <v>100</v>
      </c>
      <c r="J42" s="48" t="str">
        <f>IF(D42=0,"－",ROUND(+G42/D42*100,1))</f>
        <v>－</v>
      </c>
      <c r="K42" s="103">
        <f>IF(E42=0,"－",ROUND(+H42/E42*100,1))</f>
        <v>100</v>
      </c>
      <c r="L42" s="48">
        <v>100</v>
      </c>
      <c r="M42" s="48">
        <v>100</v>
      </c>
      <c r="N42" s="7"/>
    </row>
    <row r="43" spans="1:14" s="5" customFormat="1" ht="24.75" customHeight="1" x14ac:dyDescent="0.25">
      <c r="A43" s="38">
        <v>39</v>
      </c>
      <c r="B43" s="39" t="s">
        <v>53</v>
      </c>
      <c r="C43" s="135">
        <v>31</v>
      </c>
      <c r="D43" s="134">
        <v>0</v>
      </c>
      <c r="E43" s="136">
        <v>31</v>
      </c>
      <c r="F43" s="141">
        <v>31</v>
      </c>
      <c r="G43" s="134">
        <v>0</v>
      </c>
      <c r="H43" s="133">
        <v>31</v>
      </c>
      <c r="I43" s="97">
        <f>IF(C43=0,"－",ROUND(+F43/C43*100,1))</f>
        <v>100</v>
      </c>
      <c r="J43" s="48" t="str">
        <f>IF(D43=0,"－",ROUND(+G43/D43*100,1))</f>
        <v>－</v>
      </c>
      <c r="K43" s="103">
        <f>IF(E43=0,"－",ROUND(+H43/E43*100,1))</f>
        <v>100</v>
      </c>
      <c r="L43" s="48">
        <v>100</v>
      </c>
      <c r="M43" s="48">
        <v>100</v>
      </c>
      <c r="N43" s="7"/>
    </row>
    <row r="44" spans="1:14" s="5" customFormat="1" ht="24.75" customHeight="1" x14ac:dyDescent="0.25">
      <c r="A44" s="38">
        <v>40</v>
      </c>
      <c r="B44" s="39" t="s">
        <v>54</v>
      </c>
      <c r="C44" s="135">
        <v>0</v>
      </c>
      <c r="D44" s="134">
        <v>0</v>
      </c>
      <c r="E44" s="136">
        <v>0</v>
      </c>
      <c r="F44" s="141">
        <v>0</v>
      </c>
      <c r="G44" s="134">
        <v>0</v>
      </c>
      <c r="H44" s="133">
        <v>0</v>
      </c>
      <c r="I44" s="147" t="str">
        <f>IF(C44=0,"－",ROUND(+F44/C44*100,1))</f>
        <v>－</v>
      </c>
      <c r="J44" s="48" t="str">
        <f>IF(D44=0,"－",ROUND(+G44/D44*100,1))</f>
        <v>－</v>
      </c>
      <c r="K44" s="146" t="str">
        <f>IF(E44=0,"－",ROUND(+H44/E44*100,1))</f>
        <v>－</v>
      </c>
      <c r="L44" s="48" t="s">
        <v>79</v>
      </c>
      <c r="M44" s="48" t="s">
        <v>79</v>
      </c>
      <c r="N44" s="7"/>
    </row>
    <row r="45" spans="1:14" s="5" customFormat="1" ht="24.75" customHeight="1" x14ac:dyDescent="0.25">
      <c r="A45" s="38">
        <v>41</v>
      </c>
      <c r="B45" s="39" t="s">
        <v>55</v>
      </c>
      <c r="C45" s="135">
        <v>12</v>
      </c>
      <c r="D45" s="134">
        <v>0</v>
      </c>
      <c r="E45" s="136">
        <v>12</v>
      </c>
      <c r="F45" s="141">
        <v>12</v>
      </c>
      <c r="G45" s="134">
        <v>0</v>
      </c>
      <c r="H45" s="133">
        <v>12</v>
      </c>
      <c r="I45" s="97">
        <f>IF(C45=0,"－",ROUND(+F45/C45*100,1))</f>
        <v>100</v>
      </c>
      <c r="J45" s="48" t="str">
        <f>IF(D45=0,"－",ROUND(+G45/D45*100,1))</f>
        <v>－</v>
      </c>
      <c r="K45" s="103">
        <f>IF(E45=0,"－",ROUND(+H45/E45*100,1))</f>
        <v>100</v>
      </c>
      <c r="L45" s="48">
        <v>100</v>
      </c>
      <c r="M45" s="48">
        <v>100</v>
      </c>
      <c r="N45" s="7"/>
    </row>
    <row r="46" spans="1:14" s="5" customFormat="1" ht="24.75" customHeight="1" x14ac:dyDescent="0.25">
      <c r="A46" s="38">
        <v>42</v>
      </c>
      <c r="B46" s="39" t="s">
        <v>56</v>
      </c>
      <c r="C46" s="135">
        <v>0</v>
      </c>
      <c r="D46" s="134">
        <v>0</v>
      </c>
      <c r="E46" s="136">
        <v>0</v>
      </c>
      <c r="F46" s="141">
        <v>0</v>
      </c>
      <c r="G46" s="134">
        <v>0</v>
      </c>
      <c r="H46" s="133">
        <v>0</v>
      </c>
      <c r="I46" s="147" t="str">
        <f>IF(C46=0,"－",ROUND(+F46/C46*100,1))</f>
        <v>－</v>
      </c>
      <c r="J46" s="48" t="str">
        <f>IF(D46=0,"－",ROUND(+G46/D46*100,1))</f>
        <v>－</v>
      </c>
      <c r="K46" s="146" t="str">
        <f>IF(E46=0,"－",ROUND(+H46/E46*100,1))</f>
        <v>－</v>
      </c>
      <c r="L46" s="48" t="s">
        <v>79</v>
      </c>
      <c r="M46" s="48" t="s">
        <v>79</v>
      </c>
      <c r="N46" s="7"/>
    </row>
    <row r="47" spans="1:14" s="5" customFormat="1" ht="24.75" customHeight="1" x14ac:dyDescent="0.25">
      <c r="A47" s="38">
        <v>43</v>
      </c>
      <c r="B47" s="39" t="s">
        <v>13</v>
      </c>
      <c r="C47" s="135">
        <v>630</v>
      </c>
      <c r="D47" s="134">
        <v>0</v>
      </c>
      <c r="E47" s="136">
        <v>630</v>
      </c>
      <c r="F47" s="141">
        <v>630</v>
      </c>
      <c r="G47" s="134">
        <v>0</v>
      </c>
      <c r="H47" s="133">
        <v>630</v>
      </c>
      <c r="I47" s="97">
        <f>IF(C47=0,"－",ROUND(+F47/C47*100,1))</f>
        <v>100</v>
      </c>
      <c r="J47" s="48" t="str">
        <f>IF(D47=0,"－",ROUND(+G47/D47*100,1))</f>
        <v>－</v>
      </c>
      <c r="K47" s="103">
        <f>IF(E47=0,"－",ROUND(+H47/E47*100,1))</f>
        <v>100</v>
      </c>
      <c r="L47" s="48">
        <v>100</v>
      </c>
      <c r="M47" s="48">
        <v>100</v>
      </c>
      <c r="N47" s="7"/>
    </row>
    <row r="48" spans="1:14" s="5" customFormat="1" ht="24.75" customHeight="1" x14ac:dyDescent="0.25">
      <c r="A48" s="38">
        <v>44</v>
      </c>
      <c r="B48" s="39" t="s">
        <v>57</v>
      </c>
      <c r="C48" s="135">
        <v>2565</v>
      </c>
      <c r="D48" s="134">
        <v>0</v>
      </c>
      <c r="E48" s="136">
        <v>2565</v>
      </c>
      <c r="F48" s="141">
        <v>2565</v>
      </c>
      <c r="G48" s="134">
        <v>0</v>
      </c>
      <c r="H48" s="133">
        <v>2565</v>
      </c>
      <c r="I48" s="97">
        <f>IF(C48=0,"－",ROUND(+F48/C48*100,1))</f>
        <v>100</v>
      </c>
      <c r="J48" s="48" t="str">
        <f>IF(D48=0,"－",ROUND(+G48/D48*100,1))</f>
        <v>－</v>
      </c>
      <c r="K48" s="103">
        <f>IF(E48=0,"－",ROUND(+H48/E48*100,1))</f>
        <v>100</v>
      </c>
      <c r="L48" s="48">
        <v>100</v>
      </c>
      <c r="M48" s="48">
        <v>100</v>
      </c>
      <c r="N48" s="7"/>
    </row>
    <row r="49" spans="1:14" s="5" customFormat="1" ht="24.75" customHeight="1" x14ac:dyDescent="0.25">
      <c r="A49" s="38">
        <v>45</v>
      </c>
      <c r="B49" s="39" t="s">
        <v>25</v>
      </c>
      <c r="C49" s="135">
        <v>568</v>
      </c>
      <c r="D49" s="134">
        <v>0</v>
      </c>
      <c r="E49" s="136">
        <v>568</v>
      </c>
      <c r="F49" s="141">
        <v>568</v>
      </c>
      <c r="G49" s="134">
        <v>0</v>
      </c>
      <c r="H49" s="133">
        <v>568</v>
      </c>
      <c r="I49" s="97">
        <f>IF(C49=0,"－",ROUND(+F49/C49*100,1))</f>
        <v>100</v>
      </c>
      <c r="J49" s="48" t="str">
        <f>IF(D49=0,"－",ROUND(+G49/D49*100,1))</f>
        <v>－</v>
      </c>
      <c r="K49" s="103">
        <f>IF(E49=0,"－",ROUND(+H49/E49*100,1))</f>
        <v>100</v>
      </c>
      <c r="L49" s="48">
        <v>100</v>
      </c>
      <c r="M49" s="48">
        <v>100</v>
      </c>
      <c r="N49" s="7"/>
    </row>
    <row r="50" spans="1:14" s="5" customFormat="1" ht="24.75" customHeight="1" x14ac:dyDescent="0.25">
      <c r="A50" s="38">
        <v>46</v>
      </c>
      <c r="B50" s="39" t="s">
        <v>58</v>
      </c>
      <c r="C50" s="135">
        <v>3546</v>
      </c>
      <c r="D50" s="134">
        <v>0</v>
      </c>
      <c r="E50" s="136">
        <v>3546</v>
      </c>
      <c r="F50" s="141">
        <v>3546</v>
      </c>
      <c r="G50" s="134">
        <v>0</v>
      </c>
      <c r="H50" s="133">
        <v>3546</v>
      </c>
      <c r="I50" s="97">
        <f>IF(C50=0,"－",ROUND(+F50/C50*100,1))</f>
        <v>100</v>
      </c>
      <c r="J50" s="48" t="str">
        <f>IF(D50=0,"－",ROUND(+G50/D50*100,1))</f>
        <v>－</v>
      </c>
      <c r="K50" s="103">
        <f>IF(E50=0,"－",ROUND(+H50/E50*100,1))</f>
        <v>100</v>
      </c>
      <c r="L50" s="48">
        <v>100</v>
      </c>
      <c r="M50" s="48">
        <v>100</v>
      </c>
      <c r="N50" s="7"/>
    </row>
    <row r="51" spans="1:14" s="5" customFormat="1" ht="24.75" customHeight="1" x14ac:dyDescent="0.25">
      <c r="A51" s="38">
        <v>47</v>
      </c>
      <c r="B51" s="39" t="s">
        <v>59</v>
      </c>
      <c r="C51" s="135">
        <v>0</v>
      </c>
      <c r="D51" s="134">
        <v>0</v>
      </c>
      <c r="E51" s="136">
        <v>0</v>
      </c>
      <c r="F51" s="141">
        <v>0</v>
      </c>
      <c r="G51" s="134">
        <v>0</v>
      </c>
      <c r="H51" s="133">
        <v>0</v>
      </c>
      <c r="I51" s="147" t="str">
        <f>IF(C51=0,"－",ROUND(+F51/C51*100,1))</f>
        <v>－</v>
      </c>
      <c r="J51" s="48" t="str">
        <f>IF(D51=0,"－",ROUND(+G51/D51*100,1))</f>
        <v>－</v>
      </c>
      <c r="K51" s="146" t="str">
        <f>IF(E51=0,"－",ROUND(+H51/E51*100,1))</f>
        <v>－</v>
      </c>
      <c r="L51" s="48" t="s">
        <v>79</v>
      </c>
      <c r="M51" s="48" t="s">
        <v>79</v>
      </c>
      <c r="N51" s="7"/>
    </row>
    <row r="52" spans="1:14" s="5" customFormat="1" ht="24.75" customHeight="1" x14ac:dyDescent="0.25">
      <c r="A52" s="38">
        <v>48</v>
      </c>
      <c r="B52" s="39" t="s">
        <v>60</v>
      </c>
      <c r="C52" s="135">
        <v>72</v>
      </c>
      <c r="D52" s="134">
        <v>0</v>
      </c>
      <c r="E52" s="136">
        <v>72</v>
      </c>
      <c r="F52" s="141">
        <v>72</v>
      </c>
      <c r="G52" s="134">
        <v>0</v>
      </c>
      <c r="H52" s="133">
        <v>72</v>
      </c>
      <c r="I52" s="97">
        <f>IF(C52=0,"－",ROUND(+F52/C52*100,1))</f>
        <v>100</v>
      </c>
      <c r="J52" s="48" t="str">
        <f>IF(D52=0,"－",ROUND(+G52/D52*100,1))</f>
        <v>－</v>
      </c>
      <c r="K52" s="103">
        <f>IF(E52=0,"－",ROUND(+H52/E52*100,1))</f>
        <v>100</v>
      </c>
      <c r="L52" s="48">
        <v>100</v>
      </c>
      <c r="M52" s="48">
        <v>100</v>
      </c>
      <c r="N52" s="7"/>
    </row>
    <row r="53" spans="1:14" s="5" customFormat="1" ht="24.75" customHeight="1" x14ac:dyDescent="0.25">
      <c r="A53" s="38">
        <v>49</v>
      </c>
      <c r="B53" s="39" t="s">
        <v>61</v>
      </c>
      <c r="C53" s="135">
        <v>1789</v>
      </c>
      <c r="D53" s="134">
        <v>0</v>
      </c>
      <c r="E53" s="136">
        <v>1789</v>
      </c>
      <c r="F53" s="141">
        <v>1789</v>
      </c>
      <c r="G53" s="134">
        <v>0</v>
      </c>
      <c r="H53" s="133">
        <v>1789</v>
      </c>
      <c r="I53" s="97">
        <f>IF(C53=0,"－",ROUND(+F53/C53*100,1))</f>
        <v>100</v>
      </c>
      <c r="J53" s="48" t="str">
        <f>IF(D53=0,"－",ROUND(+G53/D53*100,1))</f>
        <v>－</v>
      </c>
      <c r="K53" s="103">
        <f>IF(E53=0,"－",ROUND(+H53/E53*100,1))</f>
        <v>100</v>
      </c>
      <c r="L53" s="48">
        <v>100</v>
      </c>
      <c r="M53" s="48">
        <v>100</v>
      </c>
      <c r="N53" s="7"/>
    </row>
    <row r="54" spans="1:14" s="5" customFormat="1" ht="24.75" customHeight="1" x14ac:dyDescent="0.25">
      <c r="A54" s="38">
        <v>50</v>
      </c>
      <c r="B54" s="39" t="s">
        <v>62</v>
      </c>
      <c r="C54" s="135">
        <v>410</v>
      </c>
      <c r="D54" s="134">
        <v>0</v>
      </c>
      <c r="E54" s="136">
        <v>410</v>
      </c>
      <c r="F54" s="141">
        <v>410</v>
      </c>
      <c r="G54" s="134">
        <v>0</v>
      </c>
      <c r="H54" s="133">
        <v>410</v>
      </c>
      <c r="I54" s="97">
        <f>IF(C54=0,"－",ROUND(+F54/C54*100,1))</f>
        <v>100</v>
      </c>
      <c r="J54" s="48" t="str">
        <f>IF(D54=0,"－",ROUND(+G54/D54*100,1))</f>
        <v>－</v>
      </c>
      <c r="K54" s="103">
        <f>IF(E54=0,"－",ROUND(+H54/E54*100,1))</f>
        <v>100</v>
      </c>
      <c r="L54" s="48">
        <v>100</v>
      </c>
      <c r="M54" s="48">
        <v>100</v>
      </c>
      <c r="N54" s="7"/>
    </row>
    <row r="55" spans="1:14" s="5" customFormat="1" ht="24.75" customHeight="1" x14ac:dyDescent="0.25">
      <c r="A55" s="38">
        <v>51</v>
      </c>
      <c r="B55" s="39" t="s">
        <v>63</v>
      </c>
      <c r="C55" s="135">
        <v>54</v>
      </c>
      <c r="D55" s="134">
        <v>0</v>
      </c>
      <c r="E55" s="136">
        <v>54</v>
      </c>
      <c r="F55" s="141">
        <v>54</v>
      </c>
      <c r="G55" s="134">
        <v>0</v>
      </c>
      <c r="H55" s="133">
        <v>54</v>
      </c>
      <c r="I55" s="97">
        <f>IF(C55=0,"－",ROUND(+F55/C55*100,1))</f>
        <v>100</v>
      </c>
      <c r="J55" s="48" t="str">
        <f>IF(D55=0,"－",ROUND(+G55/D55*100,1))</f>
        <v>－</v>
      </c>
      <c r="K55" s="103">
        <f>IF(E55=0,"－",ROUND(+H55/E55*100,1))</f>
        <v>100</v>
      </c>
      <c r="L55" s="48">
        <v>100</v>
      </c>
      <c r="M55" s="48">
        <v>100</v>
      </c>
      <c r="N55" s="7"/>
    </row>
    <row r="56" spans="1:14" s="5" customFormat="1" ht="24.75" customHeight="1" x14ac:dyDescent="0.25">
      <c r="A56" s="38">
        <v>52</v>
      </c>
      <c r="B56" s="39" t="s">
        <v>14</v>
      </c>
      <c r="C56" s="135">
        <v>5166</v>
      </c>
      <c r="D56" s="134">
        <v>0</v>
      </c>
      <c r="E56" s="136">
        <v>5166</v>
      </c>
      <c r="F56" s="141">
        <v>5166</v>
      </c>
      <c r="G56" s="134">
        <v>0</v>
      </c>
      <c r="H56" s="133">
        <v>5166</v>
      </c>
      <c r="I56" s="97">
        <f>IF(C56=0,"－",ROUND(+F56/C56*100,1))</f>
        <v>100</v>
      </c>
      <c r="J56" s="48" t="str">
        <f>IF(D56=0,"－",ROUND(+G56/D56*100,1))</f>
        <v>－</v>
      </c>
      <c r="K56" s="103">
        <f>IF(E56=0,"－",ROUND(+H56/E56*100,1))</f>
        <v>100</v>
      </c>
      <c r="L56" s="48">
        <v>100</v>
      </c>
      <c r="M56" s="48">
        <v>100</v>
      </c>
      <c r="N56" s="7"/>
    </row>
    <row r="57" spans="1:14" s="5" customFormat="1" ht="24.75" customHeight="1" x14ac:dyDescent="0.25">
      <c r="A57" s="38">
        <v>53</v>
      </c>
      <c r="B57" s="39" t="s">
        <v>64</v>
      </c>
      <c r="C57" s="135">
        <v>33</v>
      </c>
      <c r="D57" s="134">
        <v>0</v>
      </c>
      <c r="E57" s="136">
        <v>33</v>
      </c>
      <c r="F57" s="141">
        <v>33</v>
      </c>
      <c r="G57" s="134">
        <v>0</v>
      </c>
      <c r="H57" s="133">
        <v>33</v>
      </c>
      <c r="I57" s="97">
        <f>IF(C57=0,"－",ROUND(+F57/C57*100,1))</f>
        <v>100</v>
      </c>
      <c r="J57" s="48" t="str">
        <f>IF(D57=0,"－",ROUND(+G57/D57*100,1))</f>
        <v>－</v>
      </c>
      <c r="K57" s="103">
        <f>IF(E57=0,"－",ROUND(+H57/E57*100,1))</f>
        <v>100</v>
      </c>
      <c r="L57" s="48">
        <v>100</v>
      </c>
      <c r="M57" s="48">
        <v>100</v>
      </c>
      <c r="N57" s="7"/>
    </row>
    <row r="58" spans="1:14" s="5" customFormat="1" ht="24.75" customHeight="1" thickBot="1" x14ac:dyDescent="0.3">
      <c r="A58" s="38">
        <v>54</v>
      </c>
      <c r="B58" s="53" t="s">
        <v>65</v>
      </c>
      <c r="C58" s="130">
        <v>1213</v>
      </c>
      <c r="D58" s="131">
        <v>0</v>
      </c>
      <c r="E58" s="130">
        <v>1213</v>
      </c>
      <c r="F58" s="140">
        <v>1213</v>
      </c>
      <c r="G58" s="131">
        <v>0</v>
      </c>
      <c r="H58" s="130">
        <v>1213</v>
      </c>
      <c r="I58" s="97">
        <f>IF(C58=0,"－",ROUND(+F58/C58*100,1))</f>
        <v>100</v>
      </c>
      <c r="J58" s="48" t="str">
        <f>IF(D58=0,"－",ROUND(+G58/D58*100,1))</f>
        <v>－</v>
      </c>
      <c r="K58" s="95">
        <f>IF(E58=0,"－",ROUND(+H58/E58*100,1))</f>
        <v>100</v>
      </c>
      <c r="L58" s="48">
        <v>100</v>
      </c>
      <c r="M58" s="48">
        <v>100</v>
      </c>
      <c r="N58" s="7"/>
    </row>
    <row r="59" spans="1:14" s="5" customFormat="1" ht="24.75" customHeight="1" thickTop="1" x14ac:dyDescent="0.25">
      <c r="A59" s="58"/>
      <c r="B59" s="59" t="s">
        <v>15</v>
      </c>
      <c r="C59" s="60">
        <f>SUM(C5:C41)</f>
        <v>1846653</v>
      </c>
      <c r="D59" s="61">
        <f>SUM(D5:D41)</f>
        <v>0</v>
      </c>
      <c r="E59" s="62">
        <f>SUM(E5:E41)</f>
        <v>1846653</v>
      </c>
      <c r="F59" s="60">
        <f>SUM(F5:F41)</f>
        <v>1846653</v>
      </c>
      <c r="G59" s="61">
        <f>SUM(G5:G41)</f>
        <v>0</v>
      </c>
      <c r="H59" s="102">
        <f>SUM(H5:H41)</f>
        <v>1846653</v>
      </c>
      <c r="I59" s="101">
        <f>IF(C59=0,"－",ROUND(+F59/C59*100,1))</f>
        <v>100</v>
      </c>
      <c r="J59" s="37" t="str">
        <f>IF(D59=0,"－",ROUND(+G59/D59*100,1))</f>
        <v>－</v>
      </c>
      <c r="K59" s="99">
        <f>IF(E59=0,"－",ROUND(+H59/E59*100,1))</f>
        <v>100</v>
      </c>
      <c r="L59" s="37">
        <v>100</v>
      </c>
      <c r="M59" s="37">
        <v>100</v>
      </c>
      <c r="N59" s="7"/>
    </row>
    <row r="60" spans="1:14" s="5" customFormat="1" ht="24.75" customHeight="1" x14ac:dyDescent="0.25">
      <c r="A60" s="67"/>
      <c r="B60" s="68" t="s">
        <v>16</v>
      </c>
      <c r="C60" s="69">
        <f>SUM(C42:C58)</f>
        <v>20462</v>
      </c>
      <c r="D60" s="70">
        <f>SUM(D42:D58)</f>
        <v>0</v>
      </c>
      <c r="E60" s="71">
        <f>SUM(E42:E58)</f>
        <v>20462</v>
      </c>
      <c r="F60" s="69">
        <f>SUM(F42:F58)</f>
        <v>20462</v>
      </c>
      <c r="G60" s="70">
        <f>SUM(G42:G58)</f>
        <v>0</v>
      </c>
      <c r="H60" s="98">
        <f>SUM(H42:H58)</f>
        <v>20462</v>
      </c>
      <c r="I60" s="97">
        <f>IF(C60=0,"－",ROUND(+F60/C60*100,1))</f>
        <v>100</v>
      </c>
      <c r="J60" s="48" t="str">
        <f>IF(D60=0,"－",ROUND(+G60/D60*100,1))</f>
        <v>－</v>
      </c>
      <c r="K60" s="95">
        <f>IF(E60=0,"－",ROUND(+H60/E60*100,1))</f>
        <v>100</v>
      </c>
      <c r="L60" s="48">
        <v>100</v>
      </c>
      <c r="M60" s="48">
        <v>100</v>
      </c>
      <c r="N60" s="7"/>
    </row>
    <row r="61" spans="1:14" s="5" customFormat="1" ht="24.75" customHeight="1" x14ac:dyDescent="0.25">
      <c r="A61" s="73"/>
      <c r="B61" s="74" t="s">
        <v>17</v>
      </c>
      <c r="C61" s="69">
        <f>SUM(C59:C60)</f>
        <v>1867115</v>
      </c>
      <c r="D61" s="70">
        <f>SUM(D59:D60)</f>
        <v>0</v>
      </c>
      <c r="E61" s="71">
        <f>SUM(E59:E60)</f>
        <v>1867115</v>
      </c>
      <c r="F61" s="69">
        <f>SUM(F59:F60)</f>
        <v>1867115</v>
      </c>
      <c r="G61" s="70">
        <f>SUM(G59:G60)</f>
        <v>0</v>
      </c>
      <c r="H61" s="98">
        <f>SUM(H59:H60)</f>
        <v>1867115</v>
      </c>
      <c r="I61" s="97">
        <f>IF(C61=0,"－",ROUND(+F61/C61*100,1))</f>
        <v>100</v>
      </c>
      <c r="J61" s="48" t="str">
        <f>IF(D61=0,"－",ROUND(+G61/D61*100,1))</f>
        <v>－</v>
      </c>
      <c r="K61" s="95">
        <f>IF(E61=0,"－",ROUND(+H61/E61*100,1))</f>
        <v>100</v>
      </c>
      <c r="L61" s="48">
        <v>100</v>
      </c>
      <c r="M61" s="48">
        <v>100</v>
      </c>
      <c r="N61" s="7"/>
    </row>
    <row r="62" spans="1:14" s="5" customFormat="1" ht="20.25" customHeight="1" x14ac:dyDescent="0.2">
      <c r="A62" s="94"/>
      <c r="B62" s="93"/>
      <c r="C62" s="92"/>
      <c r="D62" s="92"/>
      <c r="E62" s="92"/>
      <c r="F62" s="92"/>
      <c r="G62" s="92"/>
      <c r="H62" s="92"/>
      <c r="I62" s="91"/>
      <c r="J62" s="91"/>
      <c r="K62" s="91"/>
      <c r="L62" s="91"/>
      <c r="M62" s="91"/>
      <c r="N62" s="7"/>
    </row>
    <row r="63" spans="1:14" s="8" customFormat="1" x14ac:dyDescent="0.3">
      <c r="H63" s="9"/>
      <c r="I63" s="9"/>
      <c r="J63" s="9"/>
      <c r="K63" s="9"/>
    </row>
    <row r="64" spans="1:14" s="8" customFormat="1" x14ac:dyDescent="0.3">
      <c r="H64" s="9"/>
      <c r="I64" s="9"/>
      <c r="J64" s="9"/>
      <c r="K64" s="9"/>
    </row>
    <row r="65" spans="8:11" s="8" customFormat="1" x14ac:dyDescent="0.3">
      <c r="H65" s="9"/>
      <c r="I65" s="9"/>
      <c r="J65" s="9"/>
      <c r="K65" s="9"/>
    </row>
    <row r="66" spans="8:11" s="8" customFormat="1" x14ac:dyDescent="0.3"/>
    <row r="67" spans="8:11" s="8" customFormat="1" x14ac:dyDescent="0.3"/>
    <row r="68" spans="8:11" s="8" customFormat="1" x14ac:dyDescent="0.3"/>
    <row r="69" spans="8:11" s="8" customFormat="1" x14ac:dyDescent="0.3"/>
    <row r="70" spans="8:11" s="8" customFormat="1" x14ac:dyDescent="0.3"/>
    <row r="71" spans="8:11" s="8" customFormat="1" x14ac:dyDescent="0.3"/>
    <row r="72" spans="8:11" s="8" customFormat="1" x14ac:dyDescent="0.3"/>
    <row r="73" spans="8:11" s="8" customFormat="1" x14ac:dyDescent="0.3"/>
    <row r="74" spans="8:11" s="8" customFormat="1" x14ac:dyDescent="0.3"/>
    <row r="75" spans="8:11" s="8" customFormat="1" x14ac:dyDescent="0.3"/>
    <row r="76" spans="8:11" s="8" customFormat="1" x14ac:dyDescent="0.3"/>
    <row r="77" spans="8:11" s="8" customFormat="1" x14ac:dyDescent="0.3"/>
    <row r="78" spans="8:11" s="8" customFormat="1" x14ac:dyDescent="0.3"/>
    <row r="79" spans="8:11" s="8" customFormat="1" x14ac:dyDescent="0.3"/>
    <row r="80" spans="8:11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pans="15:15" s="8" customFormat="1" x14ac:dyDescent="0.3"/>
    <row r="114" spans="15:15" s="8" customFormat="1" x14ac:dyDescent="0.3"/>
    <row r="115" spans="15:15" s="8" customFormat="1" x14ac:dyDescent="0.3"/>
    <row r="116" spans="15:15" s="8" customFormat="1" x14ac:dyDescent="0.3"/>
    <row r="117" spans="15:15" s="8" customFormat="1" x14ac:dyDescent="0.3"/>
    <row r="118" spans="15:15" s="8" customFormat="1" x14ac:dyDescent="0.3"/>
    <row r="119" spans="15:15" s="8" customFormat="1" x14ac:dyDescent="0.3"/>
    <row r="120" spans="15:15" s="8" customFormat="1" x14ac:dyDescent="0.3"/>
    <row r="121" spans="15:15" s="8" customFormat="1" x14ac:dyDescent="0.3"/>
    <row r="122" spans="15:15" s="8" customFormat="1" x14ac:dyDescent="0.3"/>
    <row r="123" spans="15:15" s="8" customFormat="1" x14ac:dyDescent="0.3"/>
    <row r="124" spans="15:15" s="8" customFormat="1" x14ac:dyDescent="0.3"/>
    <row r="125" spans="15:15" s="8" customFormat="1" x14ac:dyDescent="0.3"/>
    <row r="126" spans="15:15" s="8" customFormat="1" x14ac:dyDescent="0.3"/>
    <row r="127" spans="15:15" s="8" customFormat="1" x14ac:dyDescent="0.3"/>
    <row r="128" spans="15:15" s="8" customFormat="1" x14ac:dyDescent="0.3">
      <c r="O128" s="9"/>
    </row>
    <row r="129" spans="15:15" s="8" customFormat="1" x14ac:dyDescent="0.3">
      <c r="O129" s="9"/>
    </row>
    <row r="130" spans="15:15" s="8" customFormat="1" x14ac:dyDescent="0.3">
      <c r="O130" s="9"/>
    </row>
    <row r="131" spans="15:15" s="8" customFormat="1" x14ac:dyDescent="0.3">
      <c r="O131" s="9"/>
    </row>
    <row r="132" spans="15:15" s="8" customFormat="1" x14ac:dyDescent="0.3">
      <c r="O132" s="9"/>
    </row>
    <row r="133" spans="15:15" s="8" customFormat="1" x14ac:dyDescent="0.3">
      <c r="O133" s="9"/>
    </row>
    <row r="134" spans="15:15" s="8" customFormat="1" x14ac:dyDescent="0.3">
      <c r="O134" s="9"/>
    </row>
    <row r="135" spans="15:15" s="8" customFormat="1" x14ac:dyDescent="0.3">
      <c r="O135" s="9"/>
    </row>
    <row r="136" spans="15:15" s="8" customFormat="1" x14ac:dyDescent="0.3">
      <c r="O136" s="9"/>
    </row>
    <row r="137" spans="15:15" s="8" customFormat="1" x14ac:dyDescent="0.3">
      <c r="O137" s="9"/>
    </row>
    <row r="138" spans="15:15" s="8" customFormat="1" x14ac:dyDescent="0.3">
      <c r="O138" s="9"/>
    </row>
    <row r="139" spans="15:15" s="8" customFormat="1" x14ac:dyDescent="0.3">
      <c r="O139" s="9"/>
    </row>
    <row r="140" spans="15:15" s="8" customFormat="1" x14ac:dyDescent="0.3">
      <c r="O140" s="9"/>
    </row>
    <row r="141" spans="15:15" s="8" customFormat="1" x14ac:dyDescent="0.3">
      <c r="O141" s="9"/>
    </row>
    <row r="142" spans="15:15" s="8" customFormat="1" x14ac:dyDescent="0.3">
      <c r="O142" s="9"/>
    </row>
    <row r="143" spans="15:15" s="8" customFormat="1" x14ac:dyDescent="0.3">
      <c r="O143" s="9"/>
    </row>
    <row r="144" spans="15:15" s="8" customFormat="1" x14ac:dyDescent="0.3">
      <c r="O144" s="9"/>
    </row>
    <row r="145" spans="15:15" s="8" customFormat="1" x14ac:dyDescent="0.3">
      <c r="O145" s="9"/>
    </row>
    <row r="146" spans="15:15" s="8" customFormat="1" x14ac:dyDescent="0.3">
      <c r="O146" s="9"/>
    </row>
    <row r="147" spans="15:15" s="8" customFormat="1" x14ac:dyDescent="0.3">
      <c r="O147" s="9"/>
    </row>
    <row r="148" spans="15:15" s="8" customFormat="1" x14ac:dyDescent="0.3">
      <c r="O148" s="9"/>
    </row>
    <row r="149" spans="15:15" s="8" customFormat="1" x14ac:dyDescent="0.3">
      <c r="O149" s="9"/>
    </row>
    <row r="150" spans="15:15" s="8" customFormat="1" x14ac:dyDescent="0.3">
      <c r="O150" s="9"/>
    </row>
    <row r="151" spans="15:15" s="8" customFormat="1" x14ac:dyDescent="0.3">
      <c r="O151" s="9"/>
    </row>
    <row r="152" spans="15:15" s="8" customFormat="1" x14ac:dyDescent="0.3">
      <c r="O152" s="9"/>
    </row>
    <row r="153" spans="15:15" s="8" customFormat="1" x14ac:dyDescent="0.3">
      <c r="O153" s="9"/>
    </row>
    <row r="154" spans="15:15" s="8" customFormat="1" x14ac:dyDescent="0.3">
      <c r="O154" s="9"/>
    </row>
    <row r="155" spans="15:15" s="8" customFormat="1" x14ac:dyDescent="0.3">
      <c r="O155" s="9"/>
    </row>
    <row r="156" spans="15:15" s="8" customFormat="1" x14ac:dyDescent="0.3">
      <c r="O156" s="9"/>
    </row>
    <row r="157" spans="15:15" s="8" customFormat="1" x14ac:dyDescent="0.3">
      <c r="O157" s="9"/>
    </row>
  </sheetData>
  <mergeCells count="7">
    <mergeCell ref="K2:M2"/>
    <mergeCell ref="A1:M1"/>
    <mergeCell ref="A2:C2"/>
    <mergeCell ref="L3:M3"/>
    <mergeCell ref="C3:E3"/>
    <mergeCell ref="F3:H3"/>
    <mergeCell ref="I3:K3"/>
  </mergeCells>
  <phoneticPr fontId="29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4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固定資産税</vt:lpstr>
      <vt:lpstr>純固定資産税</vt:lpstr>
      <vt:lpstr>土地</vt:lpstr>
      <vt:lpstr>家屋</vt:lpstr>
      <vt:lpstr>償却資産</vt:lpstr>
      <vt:lpstr>交付金</vt:lpstr>
      <vt:lpstr>家屋!Print_Area</vt:lpstr>
      <vt:lpstr>固定資産税!Print_Area</vt:lpstr>
      <vt:lpstr>交付金!Print_Area</vt:lpstr>
      <vt:lpstr>純固定資産税!Print_Area</vt:lpstr>
      <vt:lpstr>償却資産!Print_Area</vt:lpstr>
      <vt:lpstr>土地!Print_Area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2017-04-04T06:11:59Z</cp:lastPrinted>
  <dcterms:created xsi:type="dcterms:W3CDTF">2006-05-17T08:14:27Z</dcterms:created>
  <dcterms:modified xsi:type="dcterms:W3CDTF">2023-09-04T05:38:21Z</dcterms:modified>
</cp:coreProperties>
</file>