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66F65566-8A80-4FA3-B971-C6E60C4E44BC}" xr6:coauthVersionLast="47" xr6:coauthVersionMax="47" xr10:uidLastSave="{00000000-0000-0000-0000-000000000000}"/>
  <bookViews>
    <workbookView xWindow="29775" yWindow="105" windowWidth="13995" windowHeight="15480" tabRatio="952" xr2:uid="{1ABEEBE1-9E2D-41F7-9700-2D72450DDE4C}"/>
  </bookViews>
  <sheets>
    <sheet name="６．税務職員等の状況" sheetId="267" r:id="rId1"/>
  </sheets>
  <externalReferences>
    <externalReference r:id="rId2"/>
    <externalReference r:id="rId3"/>
  </externalReferences>
  <definedNames>
    <definedName name="_Fill" hidden="1">#REF!</definedName>
    <definedName name="A201.">#REF!</definedName>
    <definedName name="B">'[1]Ⅰ　給与改定'!#REF!</definedName>
    <definedName name="_xlnm.Print_Area" localSheetId="0">'６．税務職員等の状況'!$A$1:$M$64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267" l="1"/>
  <c r="M61" i="267"/>
  <c r="M60" i="267"/>
  <c r="H58" i="267"/>
  <c r="G58" i="267"/>
  <c r="F58" i="267"/>
  <c r="E58" i="267"/>
  <c r="D58" i="267"/>
  <c r="C58" i="267"/>
  <c r="G57" i="267"/>
  <c r="F57" i="267"/>
  <c r="E57" i="267"/>
  <c r="D57" i="267"/>
  <c r="H57" i="267" s="1"/>
  <c r="C57" i="267"/>
  <c r="G56" i="267"/>
  <c r="F56" i="267"/>
  <c r="E56" i="267"/>
  <c r="D56" i="267"/>
  <c r="H56" i="267" s="1"/>
  <c r="C56" i="267"/>
  <c r="H55" i="267"/>
  <c r="G55" i="267"/>
  <c r="F55" i="267"/>
  <c r="E55" i="267"/>
  <c r="D55" i="267"/>
  <c r="C55" i="267"/>
  <c r="H54" i="267"/>
  <c r="G54" i="267"/>
  <c r="F54" i="267"/>
  <c r="E54" i="267"/>
  <c r="D54" i="267"/>
  <c r="C54" i="267"/>
  <c r="G53" i="267"/>
  <c r="F53" i="267"/>
  <c r="E53" i="267"/>
  <c r="D53" i="267"/>
  <c r="H53" i="267" s="1"/>
  <c r="C53" i="267"/>
  <c r="G52" i="267"/>
  <c r="F52" i="267"/>
  <c r="E52" i="267"/>
  <c r="D52" i="267"/>
  <c r="H52" i="267" s="1"/>
  <c r="C52" i="267"/>
  <c r="H51" i="267"/>
  <c r="G51" i="267"/>
  <c r="F51" i="267"/>
  <c r="E51" i="267"/>
  <c r="D51" i="267"/>
  <c r="C51" i="267"/>
  <c r="H50" i="267"/>
  <c r="G50" i="267"/>
  <c r="F50" i="267"/>
  <c r="E50" i="267"/>
  <c r="D50" i="267"/>
  <c r="C50" i="267"/>
  <c r="G49" i="267"/>
  <c r="F49" i="267"/>
  <c r="E49" i="267"/>
  <c r="D49" i="267"/>
  <c r="H49" i="267" s="1"/>
  <c r="C49" i="267"/>
  <c r="G48" i="267"/>
  <c r="F48" i="267"/>
  <c r="E48" i="267"/>
  <c r="D48" i="267"/>
  <c r="H48" i="267" s="1"/>
  <c r="C48" i="267"/>
  <c r="H47" i="267"/>
  <c r="G47" i="267"/>
  <c r="F47" i="267"/>
  <c r="E47" i="267"/>
  <c r="D47" i="267"/>
  <c r="C47" i="267"/>
  <c r="H46" i="267"/>
  <c r="G46" i="267"/>
  <c r="F46" i="267"/>
  <c r="E46" i="267"/>
  <c r="D46" i="267"/>
  <c r="C46" i="267"/>
  <c r="G45" i="267"/>
  <c r="F45" i="267"/>
  <c r="E45" i="267"/>
  <c r="D45" i="267"/>
  <c r="H45" i="267" s="1"/>
  <c r="C45" i="267"/>
  <c r="G44" i="267"/>
  <c r="F44" i="267"/>
  <c r="E44" i="267"/>
  <c r="D44" i="267"/>
  <c r="H44" i="267" s="1"/>
  <c r="C44" i="267"/>
  <c r="C61" i="267" s="1"/>
  <c r="H43" i="267"/>
  <c r="G43" i="267"/>
  <c r="F43" i="267"/>
  <c r="E43" i="267"/>
  <c r="D43" i="267"/>
  <c r="C43" i="267"/>
  <c r="H42" i="267"/>
  <c r="G42" i="267"/>
  <c r="G61" i="267" s="1"/>
  <c r="F42" i="267"/>
  <c r="F61" i="267" s="1"/>
  <c r="E42" i="267"/>
  <c r="E61" i="267" s="1"/>
  <c r="D42" i="267"/>
  <c r="D61" i="267" s="1"/>
  <c r="H61" i="267" s="1"/>
  <c r="C42" i="267"/>
  <c r="G41" i="267"/>
  <c r="F41" i="267"/>
  <c r="E41" i="267"/>
  <c r="D41" i="267"/>
  <c r="H41" i="267" s="1"/>
  <c r="C41" i="267"/>
  <c r="G40" i="267"/>
  <c r="F40" i="267"/>
  <c r="E40" i="267"/>
  <c r="D40" i="267"/>
  <c r="H40" i="267" s="1"/>
  <c r="C40" i="267"/>
  <c r="H39" i="267"/>
  <c r="G39" i="267"/>
  <c r="F39" i="267"/>
  <c r="E39" i="267"/>
  <c r="D39" i="267"/>
  <c r="C39" i="267"/>
  <c r="H38" i="267"/>
  <c r="G38" i="267"/>
  <c r="F38" i="267"/>
  <c r="E38" i="267"/>
  <c r="D38" i="267"/>
  <c r="C38" i="267"/>
  <c r="G37" i="267"/>
  <c r="F37" i="267"/>
  <c r="E37" i="267"/>
  <c r="D37" i="267"/>
  <c r="H37" i="267" s="1"/>
  <c r="C37" i="267"/>
  <c r="G36" i="267"/>
  <c r="F36" i="267"/>
  <c r="E36" i="267"/>
  <c r="D36" i="267"/>
  <c r="H36" i="267" s="1"/>
  <c r="C36" i="267"/>
  <c r="H35" i="267"/>
  <c r="G35" i="267"/>
  <c r="F35" i="267"/>
  <c r="E35" i="267"/>
  <c r="D35" i="267"/>
  <c r="C35" i="267"/>
  <c r="H34" i="267"/>
  <c r="G34" i="267"/>
  <c r="F34" i="267"/>
  <c r="E34" i="267"/>
  <c r="D34" i="267"/>
  <c r="C34" i="267"/>
  <c r="G33" i="267"/>
  <c r="F33" i="267"/>
  <c r="E33" i="267"/>
  <c r="D33" i="267"/>
  <c r="H33" i="267" s="1"/>
  <c r="C33" i="267"/>
  <c r="G32" i="267"/>
  <c r="F32" i="267"/>
  <c r="E32" i="267"/>
  <c r="D32" i="267"/>
  <c r="H32" i="267" s="1"/>
  <c r="C32" i="267"/>
  <c r="H31" i="267"/>
  <c r="G31" i="267"/>
  <c r="F31" i="267"/>
  <c r="E31" i="267"/>
  <c r="D31" i="267"/>
  <c r="C31" i="267"/>
  <c r="H30" i="267"/>
  <c r="G30" i="267"/>
  <c r="F30" i="267"/>
  <c r="E30" i="267"/>
  <c r="D30" i="267"/>
  <c r="C30" i="267"/>
  <c r="G29" i="267"/>
  <c r="F29" i="267"/>
  <c r="E29" i="267"/>
  <c r="D29" i="267"/>
  <c r="H29" i="267" s="1"/>
  <c r="C29" i="267"/>
  <c r="G28" i="267"/>
  <c r="F28" i="267"/>
  <c r="E28" i="267"/>
  <c r="D28" i="267"/>
  <c r="H28" i="267" s="1"/>
  <c r="C28" i="267"/>
  <c r="H27" i="267"/>
  <c r="G27" i="267"/>
  <c r="F27" i="267"/>
  <c r="E27" i="267"/>
  <c r="D27" i="267"/>
  <c r="C27" i="267"/>
  <c r="H26" i="267"/>
  <c r="G26" i="267"/>
  <c r="F26" i="267"/>
  <c r="E26" i="267"/>
  <c r="D26" i="267"/>
  <c r="C26" i="267"/>
  <c r="G25" i="267"/>
  <c r="F25" i="267"/>
  <c r="E25" i="267"/>
  <c r="D25" i="267"/>
  <c r="H25" i="267" s="1"/>
  <c r="C25" i="267"/>
  <c r="G24" i="267"/>
  <c r="F24" i="267"/>
  <c r="E24" i="267"/>
  <c r="D24" i="267"/>
  <c r="H24" i="267" s="1"/>
  <c r="C24" i="267"/>
  <c r="H23" i="267"/>
  <c r="G23" i="267"/>
  <c r="F23" i="267"/>
  <c r="E23" i="267"/>
  <c r="D23" i="267"/>
  <c r="C23" i="267"/>
  <c r="H22" i="267"/>
  <c r="G22" i="267"/>
  <c r="F22" i="267"/>
  <c r="E22" i="267"/>
  <c r="D22" i="267"/>
  <c r="C22" i="267"/>
  <c r="G21" i="267"/>
  <c r="F21" i="267"/>
  <c r="E21" i="267"/>
  <c r="D21" i="267"/>
  <c r="H21" i="267" s="1"/>
  <c r="C21" i="267"/>
  <c r="G20" i="267"/>
  <c r="F20" i="267"/>
  <c r="E20" i="267"/>
  <c r="D20" i="267"/>
  <c r="H20" i="267" s="1"/>
  <c r="C20" i="267"/>
  <c r="H19" i="267"/>
  <c r="G19" i="267"/>
  <c r="F19" i="267"/>
  <c r="E19" i="267"/>
  <c r="D19" i="267"/>
  <c r="C19" i="267"/>
  <c r="H18" i="267"/>
  <c r="G18" i="267"/>
  <c r="F18" i="267"/>
  <c r="E18" i="267"/>
  <c r="D18" i="267"/>
  <c r="C18" i="267"/>
  <c r="G17" i="267"/>
  <c r="F17" i="267"/>
  <c r="E17" i="267"/>
  <c r="D17" i="267"/>
  <c r="H17" i="267" s="1"/>
  <c r="C17" i="267"/>
  <c r="G16" i="267"/>
  <c r="F16" i="267"/>
  <c r="E16" i="267"/>
  <c r="D16" i="267"/>
  <c r="H16" i="267" s="1"/>
  <c r="C16" i="267"/>
  <c r="H15" i="267"/>
  <c r="G15" i="267"/>
  <c r="F15" i="267"/>
  <c r="E15" i="267"/>
  <c r="D15" i="267"/>
  <c r="C15" i="267"/>
  <c r="H14" i="267"/>
  <c r="G14" i="267"/>
  <c r="F14" i="267"/>
  <c r="E14" i="267"/>
  <c r="D14" i="267"/>
  <c r="C14" i="267"/>
  <c r="G13" i="267"/>
  <c r="F13" i="267"/>
  <c r="E13" i="267"/>
  <c r="D13" i="267"/>
  <c r="H13" i="267" s="1"/>
  <c r="C13" i="267"/>
  <c r="G12" i="267"/>
  <c r="F12" i="267"/>
  <c r="E12" i="267"/>
  <c r="D12" i="267"/>
  <c r="H12" i="267" s="1"/>
  <c r="C12" i="267"/>
  <c r="H11" i="267"/>
  <c r="G11" i="267"/>
  <c r="F11" i="267"/>
  <c r="E11" i="267"/>
  <c r="D11" i="267"/>
  <c r="C11" i="267"/>
  <c r="H10" i="267"/>
  <c r="G10" i="267"/>
  <c r="F10" i="267"/>
  <c r="E10" i="267"/>
  <c r="D10" i="267"/>
  <c r="C10" i="267"/>
  <c r="G9" i="267"/>
  <c r="F9" i="267"/>
  <c r="E9" i="267"/>
  <c r="D9" i="267"/>
  <c r="H9" i="267" s="1"/>
  <c r="C9" i="267"/>
  <c r="G8" i="267"/>
  <c r="F8" i="267"/>
  <c r="E8" i="267"/>
  <c r="D8" i="267"/>
  <c r="H8" i="267" s="1"/>
  <c r="C8" i="267"/>
  <c r="C62" i="267" s="1"/>
  <c r="H7" i="267"/>
  <c r="G7" i="267"/>
  <c r="F7" i="267"/>
  <c r="E7" i="267"/>
  <c r="D7" i="267"/>
  <c r="C7" i="267"/>
  <c r="H6" i="267"/>
  <c r="G6" i="267"/>
  <c r="F6" i="267"/>
  <c r="E6" i="267"/>
  <c r="D6" i="267"/>
  <c r="C6" i="267"/>
  <c r="G5" i="267"/>
  <c r="G60" i="267" s="1"/>
  <c r="F5" i="267"/>
  <c r="F60" i="267" s="1"/>
  <c r="E5" i="267"/>
  <c r="E60" i="267" s="1"/>
  <c r="D5" i="267"/>
  <c r="D60" i="267" s="1"/>
  <c r="H60" i="267" s="1"/>
  <c r="C5" i="267"/>
  <c r="C60" i="267" s="1"/>
  <c r="D62" i="267" l="1"/>
  <c r="H62" i="267" s="1"/>
  <c r="E62" i="267"/>
  <c r="H5" i="267"/>
  <c r="F62" i="267"/>
  <c r="G62" i="267"/>
</calcChain>
</file>

<file path=xl/sharedStrings.xml><?xml version="1.0" encoding="utf-8"?>
<sst xmlns="http://schemas.openxmlformats.org/spreadsheetml/2006/main" count="73" uniqueCount="73">
  <si>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</si>
  <si>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</si>
  <si>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</si>
  <si>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</si>
  <si>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</si>
  <si>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</si>
  <si>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</si>
  <si>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</si>
  <si>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</si>
  <si>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</si>
  <si>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</si>
  <si>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</si>
  <si>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袖ケ浦市</t>
  </si>
  <si>
    <t>印西市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</si>
  <si>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</si>
  <si>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</si>
  <si>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</si>
  <si>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</si>
  <si>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</si>
  <si>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</si>
  <si>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</si>
  <si>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</si>
  <si>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</si>
  <si>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</si>
  <si>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</si>
  <si>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</si>
  <si>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</si>
  <si>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</si>
  <si>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</si>
  <si>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</si>
  <si>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</si>
  <si>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</si>
  <si>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</si>
  <si>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</si>
  <si>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</si>
  <si>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</si>
  <si>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</si>
  <si>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</si>
  <si>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</si>
  <si>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</si>
  <si>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</si>
  <si>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</si>
  <si>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</si>
  <si>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</si>
  <si>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</si>
  <si>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</si>
  <si>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千葉市</t>
  </si>
  <si>
    <t>南房総市</t>
  </si>
  <si>
    <t>匝瑳市</t>
  </si>
  <si>
    <t>香取市</t>
  </si>
  <si>
    <t>山武市</t>
  </si>
  <si>
    <t>いすみ市</t>
  </si>
  <si>
    <t>横芝光町</t>
  </si>
  <si>
    <t>税 務 職 員 数 の 推 移</t>
    <rPh sb="0" eb="1">
      <t>ゼイ</t>
    </rPh>
    <rPh sb="2" eb="3">
      <t>ツトム</t>
    </rPh>
    <rPh sb="4" eb="5">
      <t>ショク</t>
    </rPh>
    <rPh sb="6" eb="7">
      <t>イン</t>
    </rPh>
    <rPh sb="8" eb="9">
      <t>カズ</t>
    </rPh>
    <rPh sb="12" eb="13">
      <t>スイ</t>
    </rPh>
    <rPh sb="14" eb="15">
      <t>ウツリ</t>
    </rPh>
    <phoneticPr fontId="13"/>
  </si>
  <si>
    <r>
      <t xml:space="preserve">住民基本台帳
人口（人）
</t>
    </r>
    <r>
      <rPr>
        <sz val="8"/>
        <rFont val="ＭＳ Ｐゴシック"/>
        <family val="3"/>
        <charset val="128"/>
      </rPr>
      <t>Ａ</t>
    </r>
    <rPh sb="0" eb="2">
      <t>ジュウミン</t>
    </rPh>
    <rPh sb="2" eb="4">
      <t>キホン</t>
    </rPh>
    <rPh sb="4" eb="6">
      <t>ダイチョウ</t>
    </rPh>
    <rPh sb="7" eb="9">
      <t>ジンコウ</t>
    </rPh>
    <rPh sb="10" eb="11">
      <t>ニン</t>
    </rPh>
    <phoneticPr fontId="13"/>
  </si>
  <si>
    <r>
      <t xml:space="preserve">税務職員数（人）
</t>
    </r>
    <r>
      <rPr>
        <sz val="8"/>
        <rFont val="ＭＳ Ｐゴシック"/>
        <family val="3"/>
        <charset val="128"/>
      </rPr>
      <t>Ｂ</t>
    </r>
    <rPh sb="0" eb="2">
      <t>ゼイム</t>
    </rPh>
    <rPh sb="2" eb="5">
      <t>ショクインスウ</t>
    </rPh>
    <rPh sb="6" eb="7">
      <t>ニン</t>
    </rPh>
    <phoneticPr fontId="13"/>
  </si>
  <si>
    <r>
      <t xml:space="preserve">国保
職員数
</t>
    </r>
    <r>
      <rPr>
        <sz val="7"/>
        <rFont val="ＭＳ Ｐゴシック"/>
        <family val="3"/>
        <charset val="128"/>
      </rPr>
      <t>（人）</t>
    </r>
    <rPh sb="0" eb="2">
      <t>コクホ</t>
    </rPh>
    <rPh sb="3" eb="6">
      <t>ショクインスウ</t>
    </rPh>
    <rPh sb="8" eb="9">
      <t>ヒト</t>
    </rPh>
    <phoneticPr fontId="13"/>
  </si>
  <si>
    <t>人口千人
あたり職員数
B/A×1000</t>
    <rPh sb="0" eb="2">
      <t>ジンコウ</t>
    </rPh>
    <rPh sb="2" eb="4">
      <t>センニン</t>
    </rPh>
    <rPh sb="8" eb="11">
      <t>ショクインスウ</t>
    </rPh>
    <phoneticPr fontId="13"/>
  </si>
  <si>
    <t>うち徴収事務のみ行う職員</t>
    <rPh sb="2" eb="4">
      <t>チョウシュウ</t>
    </rPh>
    <rPh sb="4" eb="6">
      <t>ジム</t>
    </rPh>
    <rPh sb="8" eb="9">
      <t>オコナ</t>
    </rPh>
    <rPh sb="10" eb="12">
      <t>ショクイン</t>
    </rPh>
    <phoneticPr fontId="13"/>
  </si>
  <si>
    <t>うち徴収事務兼務の職員</t>
    <rPh sb="2" eb="4">
      <t>チョウシュウ</t>
    </rPh>
    <rPh sb="4" eb="6">
      <t>ジム</t>
    </rPh>
    <rPh sb="6" eb="8">
      <t>ケンム</t>
    </rPh>
    <rPh sb="9" eb="11">
      <t>ショクイン</t>
    </rPh>
    <phoneticPr fontId="13"/>
  </si>
  <si>
    <t>大網白里市</t>
    <rPh sb="4" eb="5">
      <t>シ</t>
    </rPh>
    <phoneticPr fontId="13"/>
  </si>
  <si>
    <t>市　　　  計</t>
  </si>
  <si>
    <t>町　 村　 計</t>
  </si>
  <si>
    <t>県　　　　計</t>
  </si>
  <si>
    <t>２年度</t>
    <rPh sb="1" eb="3">
      <t>ネンド</t>
    </rPh>
    <phoneticPr fontId="13"/>
  </si>
  <si>
    <t>３年度</t>
    <rPh sb="1" eb="3">
      <t>ネンド</t>
    </rPh>
    <phoneticPr fontId="13"/>
  </si>
  <si>
    <t>４年度</t>
    <rPh sb="1" eb="3">
      <t>ネンド</t>
    </rPh>
    <phoneticPr fontId="13"/>
  </si>
  <si>
    <t>５年度</t>
    <rPh sb="1" eb="3">
      <t>ネンド</t>
    </rPh>
    <phoneticPr fontId="13"/>
  </si>
  <si>
    <t>※国保職員数は、税務担当組織以外で国民健康保険税（料）の賦課・徴収を行っている組織の職員数。</t>
    <rPh sb="1" eb="3">
      <t>コクホ</t>
    </rPh>
    <rPh sb="3" eb="6">
      <t>ショクインスウ</t>
    </rPh>
    <rPh sb="8" eb="10">
      <t>ゼイム</t>
    </rPh>
    <rPh sb="10" eb="12">
      <t>タントウ</t>
    </rPh>
    <rPh sb="12" eb="14">
      <t>ソシキ</t>
    </rPh>
    <rPh sb="14" eb="16">
      <t>イガイ</t>
    </rPh>
    <rPh sb="17" eb="19">
      <t>コクミン</t>
    </rPh>
    <rPh sb="19" eb="21">
      <t>ケンコウ</t>
    </rPh>
    <rPh sb="21" eb="23">
      <t>ホケン</t>
    </rPh>
    <rPh sb="23" eb="24">
      <t>ゼイ</t>
    </rPh>
    <rPh sb="25" eb="26">
      <t>リョウ</t>
    </rPh>
    <rPh sb="28" eb="30">
      <t>フカ</t>
    </rPh>
    <rPh sb="31" eb="33">
      <t>チョウシュウ</t>
    </rPh>
    <rPh sb="34" eb="35">
      <t>オコナ</t>
    </rPh>
    <rPh sb="39" eb="41">
      <t>ソシキ</t>
    </rPh>
    <rPh sb="42" eb="45">
      <t>ショクインスウ</t>
    </rPh>
    <phoneticPr fontId="13"/>
  </si>
  <si>
    <t>税務職員等の状況　（令和７年度）</t>
    <rPh sb="0" eb="2">
      <t>ゼイム</t>
    </rPh>
    <rPh sb="2" eb="5">
      <t>ショクイントウ</t>
    </rPh>
    <rPh sb="6" eb="8">
      <t>ジョウキョウ</t>
    </rPh>
    <rPh sb="10" eb="12">
      <t>レイワ</t>
    </rPh>
    <rPh sb="13" eb="15">
      <t>ネンド</t>
    </rPh>
    <rPh sb="14" eb="15">
      <t>ド</t>
    </rPh>
    <phoneticPr fontId="13"/>
  </si>
  <si>
    <t>令　和　７　年　度</t>
    <rPh sb="0" eb="1">
      <t>レイ</t>
    </rPh>
    <rPh sb="2" eb="3">
      <t>ワ</t>
    </rPh>
    <rPh sb="5" eb="6">
      <t>トシ</t>
    </rPh>
    <rPh sb="7" eb="8">
      <t>ド</t>
    </rPh>
    <phoneticPr fontId="13"/>
  </si>
  <si>
    <t>６年度</t>
    <rPh sb="1" eb="3">
      <t>ネンド</t>
    </rPh>
    <phoneticPr fontId="13"/>
  </si>
  <si>
    <t>※住民基本台帳人口（外国人住民含む）は、令和7年3月末日現在。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5" eb="16">
      <t>フク</t>
    </rPh>
    <rPh sb="20" eb="22">
      <t>レイワ</t>
    </rPh>
    <rPh sb="25" eb="26">
      <t>ガツ</t>
    </rPh>
    <rPh sb="26" eb="28">
      <t>マツジツ</t>
    </rPh>
    <rPh sb="28" eb="30">
      <t>ゲンザイ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</si>
</sst>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0.00_ "/>
    <numFmt numFmtId="178" formatCode="#,##0_ "/>
    <numFmt numFmtId="179" formatCode="_-* #,##0.00_-;\-* #,##0.00_-;_-* &quot;-&quot;??_-;_-@_-"/>
    <numFmt numFmtId="180" formatCode="#,##0.00_ "/>
    <numFmt numFmtId="181" formatCode="0_);[Red]\(0\)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7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</borders>
  <cellStyleXfs count="3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38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0" fontId="20" fillId="0" borderId="0">
      <alignment vertical="center"/>
    </xf>
    <xf numFmtId="38" fontId="2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6" fillId="0" borderId="0" xfId="1" applyFont="1">
      <alignment vertical="center"/>
    </xf>
    <xf numFmtId="0" fontId="16" fillId="2" borderId="0" xfId="1" applyFont="1" applyFill="1">
      <alignment vertical="center"/>
    </xf>
    <xf numFmtId="0" fontId="17" fillId="2" borderId="0" xfId="1" applyFont="1" applyFill="1" applyAlignment="1">
      <alignment vertical="top"/>
    </xf>
    <xf numFmtId="178" fontId="16" fillId="2" borderId="0" xfId="1" applyNumberFormat="1" applyFont="1" applyFill="1">
      <alignment vertical="center"/>
    </xf>
    <xf numFmtId="177" fontId="16" fillId="2" borderId="0" xfId="1" applyNumberFormat="1" applyFont="1" applyFill="1">
      <alignment vertical="center"/>
    </xf>
    <xf numFmtId="0" fontId="16" fillId="2" borderId="11" xfId="1" applyFont="1" applyFill="1" applyBorder="1">
      <alignment vertical="center"/>
    </xf>
    <xf numFmtId="0" fontId="12" fillId="2" borderId="13" xfId="1" applyFont="1" applyFill="1" applyBorder="1">
      <alignment vertical="center"/>
    </xf>
    <xf numFmtId="0" fontId="16" fillId="2" borderId="12" xfId="1" applyFont="1" applyFill="1" applyBorder="1">
      <alignment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4" fillId="2" borderId="0" xfId="1" applyFont="1" applyFill="1">
      <alignment vertical="center"/>
    </xf>
    <xf numFmtId="178" fontId="14" fillId="2" borderId="0" xfId="1" applyNumberFormat="1" applyFont="1" applyFill="1">
      <alignment vertical="center"/>
    </xf>
    <xf numFmtId="177" fontId="14" fillId="2" borderId="0" xfId="1" applyNumberFormat="1" applyFont="1" applyFill="1">
      <alignment vertical="center"/>
    </xf>
    <xf numFmtId="178" fontId="16" fillId="3" borderId="0" xfId="1" applyNumberFormat="1" applyFont="1" applyFill="1">
      <alignment vertical="center"/>
    </xf>
    <xf numFmtId="40" fontId="16" fillId="2" borderId="0" xfId="33" applyNumberFormat="1" applyFont="1" applyFill="1">
      <alignment vertical="center"/>
    </xf>
    <xf numFmtId="40" fontId="14" fillId="2" borderId="0" xfId="33" applyNumberFormat="1" applyFont="1" applyFill="1">
      <alignment vertical="center"/>
    </xf>
    <xf numFmtId="178" fontId="14" fillId="3" borderId="0" xfId="1" applyNumberFormat="1" applyFont="1" applyFill="1">
      <alignment vertical="center"/>
    </xf>
    <xf numFmtId="0" fontId="22" fillId="0" borderId="13" xfId="1" applyFont="1" applyBorder="1">
      <alignment vertical="center"/>
    </xf>
    <xf numFmtId="0" fontId="22" fillId="2" borderId="3" xfId="1" applyFont="1" applyFill="1" applyBorder="1">
      <alignment vertical="center"/>
    </xf>
    <xf numFmtId="0" fontId="23" fillId="2" borderId="3" xfId="1" applyFont="1" applyFill="1" applyBorder="1" applyAlignment="1">
      <alignment horizontal="distributed" vertical="center"/>
    </xf>
    <xf numFmtId="0" fontId="22" fillId="2" borderId="13" xfId="1" applyFont="1" applyFill="1" applyBorder="1">
      <alignment vertical="center"/>
    </xf>
    <xf numFmtId="0" fontId="23" fillId="2" borderId="13" xfId="1" applyFont="1" applyFill="1" applyBorder="1" applyAlignment="1">
      <alignment horizontal="distributed" vertical="center"/>
    </xf>
    <xf numFmtId="0" fontId="22" fillId="2" borderId="14" xfId="1" applyFont="1" applyFill="1" applyBorder="1">
      <alignment vertical="center"/>
    </xf>
    <xf numFmtId="0" fontId="23" fillId="2" borderId="14" xfId="1" applyFont="1" applyFill="1" applyBorder="1" applyAlignment="1">
      <alignment horizontal="distributed" vertical="center"/>
    </xf>
    <xf numFmtId="0" fontId="22" fillId="2" borderId="6" xfId="1" applyFont="1" applyFill="1" applyBorder="1">
      <alignment vertical="center"/>
    </xf>
    <xf numFmtId="0" fontId="23" fillId="2" borderId="6" xfId="1" applyFont="1" applyFill="1" applyBorder="1" applyAlignment="1">
      <alignment horizontal="distributed" vertical="center"/>
    </xf>
    <xf numFmtId="0" fontId="23" fillId="0" borderId="13" xfId="1" applyFont="1" applyBorder="1" applyAlignment="1">
      <alignment horizontal="distributed" vertical="center"/>
    </xf>
    <xf numFmtId="38" fontId="21" fillId="2" borderId="7" xfId="2" applyFont="1" applyFill="1" applyBorder="1" applyAlignment="1" applyProtection="1">
      <alignment vertical="center"/>
    </xf>
    <xf numFmtId="38" fontId="21" fillId="2" borderId="15" xfId="2" applyFont="1" applyFill="1" applyBorder="1" applyAlignment="1" applyProtection="1">
      <alignment vertical="center"/>
    </xf>
    <xf numFmtId="38" fontId="21" fillId="2" borderId="9" xfId="2" applyFont="1" applyFill="1" applyBorder="1" applyAlignment="1" applyProtection="1">
      <alignment vertical="center"/>
    </xf>
    <xf numFmtId="38" fontId="21" fillId="0" borderId="7" xfId="2" applyFont="1" applyFill="1" applyBorder="1" applyAlignment="1" applyProtection="1">
      <alignment vertical="center"/>
    </xf>
    <xf numFmtId="38" fontId="21" fillId="0" borderId="15" xfId="2" applyFont="1" applyFill="1" applyBorder="1" applyAlignment="1" applyProtection="1">
      <alignment vertical="center"/>
    </xf>
    <xf numFmtId="178" fontId="15" fillId="2" borderId="7" xfId="1" applyNumberFormat="1" applyFont="1" applyFill="1" applyBorder="1">
      <alignment vertical="center"/>
    </xf>
    <xf numFmtId="178" fontId="15" fillId="2" borderId="9" xfId="1" applyNumberFormat="1" applyFont="1" applyFill="1" applyBorder="1">
      <alignment vertical="center"/>
    </xf>
    <xf numFmtId="38" fontId="21" fillId="2" borderId="31" xfId="2" applyFont="1" applyFill="1" applyBorder="1" applyAlignment="1" applyProtection="1">
      <alignment vertical="center"/>
    </xf>
    <xf numFmtId="38" fontId="21" fillId="2" borderId="32" xfId="2" applyFont="1" applyFill="1" applyBorder="1" applyAlignment="1" applyProtection="1">
      <alignment vertical="center"/>
    </xf>
    <xf numFmtId="38" fontId="21" fillId="2" borderId="33" xfId="2" applyFont="1" applyFill="1" applyBorder="1" applyAlignment="1" applyProtection="1">
      <alignment vertical="center"/>
    </xf>
    <xf numFmtId="38" fontId="21" fillId="0" borderId="31" xfId="2" applyFont="1" applyFill="1" applyBorder="1" applyAlignment="1" applyProtection="1">
      <alignment vertical="center"/>
    </xf>
    <xf numFmtId="38" fontId="21" fillId="0" borderId="32" xfId="2" applyFont="1" applyFill="1" applyBorder="1" applyAlignment="1" applyProtection="1">
      <alignment vertical="center"/>
    </xf>
    <xf numFmtId="178" fontId="15" fillId="2" borderId="31" xfId="1" applyNumberFormat="1" applyFont="1" applyFill="1" applyBorder="1">
      <alignment vertical="center"/>
    </xf>
    <xf numFmtId="178" fontId="15" fillId="2" borderId="33" xfId="1" applyNumberFormat="1" applyFont="1" applyFill="1" applyBorder="1">
      <alignment vertical="center"/>
    </xf>
    <xf numFmtId="178" fontId="13" fillId="2" borderId="22" xfId="1" applyNumberFormat="1" applyFont="1" applyFill="1" applyBorder="1" applyAlignment="1">
      <alignment vertical="center" wrapText="1"/>
    </xf>
    <xf numFmtId="38" fontId="21" fillId="2" borderId="23" xfId="2" applyFont="1" applyFill="1" applyBorder="1" applyAlignment="1" applyProtection="1">
      <alignment vertical="center"/>
    </xf>
    <xf numFmtId="38" fontId="21" fillId="2" borderId="35" xfId="2" applyFont="1" applyFill="1" applyBorder="1" applyAlignment="1" applyProtection="1">
      <alignment vertical="center"/>
    </xf>
    <xf numFmtId="38" fontId="21" fillId="2" borderId="25" xfId="2" applyFont="1" applyFill="1" applyBorder="1" applyAlignment="1" applyProtection="1">
      <alignment vertical="center"/>
    </xf>
    <xf numFmtId="38" fontId="21" fillId="0" borderId="23" xfId="2" applyFont="1" applyFill="1" applyBorder="1" applyAlignment="1" applyProtection="1">
      <alignment vertical="center"/>
    </xf>
    <xf numFmtId="38" fontId="21" fillId="0" borderId="35" xfId="2" applyFont="1" applyFill="1" applyBorder="1" applyAlignment="1" applyProtection="1">
      <alignment vertical="center"/>
    </xf>
    <xf numFmtId="178" fontId="15" fillId="2" borderId="23" xfId="1" applyNumberFormat="1" applyFont="1" applyFill="1" applyBorder="1">
      <alignment vertical="center"/>
    </xf>
    <xf numFmtId="178" fontId="15" fillId="2" borderId="25" xfId="1" applyNumberFormat="1" applyFont="1" applyFill="1" applyBorder="1">
      <alignment vertical="center"/>
    </xf>
    <xf numFmtId="177" fontId="21" fillId="2" borderId="26" xfId="1" applyNumberFormat="1" applyFont="1" applyFill="1" applyBorder="1">
      <alignment vertical="center"/>
    </xf>
    <xf numFmtId="177" fontId="21" fillId="2" borderId="18" xfId="1" applyNumberFormat="1" applyFont="1" applyFill="1" applyBorder="1">
      <alignment vertical="center"/>
    </xf>
    <xf numFmtId="177" fontId="21" fillId="2" borderId="19" xfId="1" applyNumberFormat="1" applyFont="1" applyFill="1" applyBorder="1">
      <alignment vertical="center"/>
    </xf>
    <xf numFmtId="177" fontId="21" fillId="2" borderId="21" xfId="1" applyNumberFormat="1" applyFont="1" applyFill="1" applyBorder="1">
      <alignment vertical="center"/>
    </xf>
    <xf numFmtId="177" fontId="21" fillId="0" borderId="18" xfId="1" applyNumberFormat="1" applyFont="1" applyBorder="1">
      <alignment vertical="center"/>
    </xf>
    <xf numFmtId="177" fontId="15" fillId="2" borderId="18" xfId="1" applyNumberFormat="1" applyFont="1" applyFill="1" applyBorder="1">
      <alignment vertical="center"/>
    </xf>
    <xf numFmtId="180" fontId="15" fillId="2" borderId="18" xfId="1" applyNumberFormat="1" applyFont="1" applyFill="1" applyBorder="1">
      <alignment vertical="center"/>
    </xf>
    <xf numFmtId="180" fontId="15" fillId="2" borderId="21" xfId="1" applyNumberFormat="1" applyFont="1" applyFill="1" applyBorder="1">
      <alignment vertical="center"/>
    </xf>
    <xf numFmtId="40" fontId="13" fillId="2" borderId="37" xfId="33" applyNumberFormat="1" applyFont="1" applyFill="1" applyBorder="1" applyAlignment="1">
      <alignment vertical="center" wrapText="1"/>
    </xf>
    <xf numFmtId="40" fontId="21" fillId="2" borderId="31" xfId="2" applyNumberFormat="1" applyFont="1" applyFill="1" applyBorder="1" applyAlignment="1" applyProtection="1">
      <alignment vertical="center"/>
    </xf>
    <xf numFmtId="40" fontId="21" fillId="2" borderId="32" xfId="2" applyNumberFormat="1" applyFont="1" applyFill="1" applyBorder="1" applyAlignment="1" applyProtection="1">
      <alignment vertical="center"/>
    </xf>
    <xf numFmtId="40" fontId="21" fillId="2" borderId="33" xfId="2" applyNumberFormat="1" applyFont="1" applyFill="1" applyBorder="1" applyAlignment="1" applyProtection="1">
      <alignment vertical="center"/>
    </xf>
    <xf numFmtId="40" fontId="21" fillId="0" borderId="31" xfId="2" applyNumberFormat="1" applyFont="1" applyFill="1" applyBorder="1" applyAlignment="1" applyProtection="1">
      <alignment vertical="center"/>
    </xf>
    <xf numFmtId="40" fontId="21" fillId="0" borderId="32" xfId="2" applyNumberFormat="1" applyFont="1" applyFill="1" applyBorder="1" applyAlignment="1" applyProtection="1">
      <alignment vertical="center"/>
    </xf>
    <xf numFmtId="40" fontId="15" fillId="2" borderId="31" xfId="33" applyNumberFormat="1" applyFont="1" applyFill="1" applyBorder="1">
      <alignment vertical="center"/>
    </xf>
    <xf numFmtId="40" fontId="15" fillId="2" borderId="33" xfId="33" applyNumberFormat="1" applyFont="1" applyFill="1" applyBorder="1">
      <alignment vertical="center"/>
    </xf>
    <xf numFmtId="181" fontId="21" fillId="2" borderId="23" xfId="2" applyNumberFormat="1" applyFont="1" applyFill="1" applyBorder="1" applyAlignment="1" applyProtection="1">
      <alignment vertical="center"/>
    </xf>
    <xf numFmtId="181" fontId="21" fillId="2" borderId="35" xfId="2" applyNumberFormat="1" applyFont="1" applyFill="1" applyBorder="1" applyAlignment="1" applyProtection="1">
      <alignment vertical="center"/>
    </xf>
    <xf numFmtId="181" fontId="21" fillId="2" borderId="25" xfId="2" applyNumberFormat="1" applyFont="1" applyFill="1" applyBorder="1" applyAlignment="1" applyProtection="1">
      <alignment vertical="center"/>
    </xf>
    <xf numFmtId="181" fontId="21" fillId="0" borderId="23" xfId="2" applyNumberFormat="1" applyFont="1" applyFill="1" applyBorder="1" applyAlignment="1" applyProtection="1">
      <alignment vertical="center"/>
    </xf>
    <xf numFmtId="181" fontId="21" fillId="0" borderId="35" xfId="2" applyNumberFormat="1" applyFont="1" applyFill="1" applyBorder="1" applyAlignment="1" applyProtection="1">
      <alignment vertical="center"/>
    </xf>
    <xf numFmtId="178" fontId="21" fillId="3" borderId="34" xfId="1" applyNumberFormat="1" applyFont="1" applyFill="1" applyBorder="1">
      <alignment vertical="center"/>
    </xf>
    <xf numFmtId="0" fontId="21" fillId="3" borderId="34" xfId="1" applyFont="1" applyFill="1" applyBorder="1">
      <alignment vertical="center"/>
    </xf>
    <xf numFmtId="0" fontId="21" fillId="3" borderId="26" xfId="1" applyFont="1" applyFill="1" applyBorder="1">
      <alignment vertical="center"/>
    </xf>
    <xf numFmtId="178" fontId="21" fillId="3" borderId="23" xfId="1" applyNumberFormat="1" applyFont="1" applyFill="1" applyBorder="1">
      <alignment vertical="center"/>
    </xf>
    <xf numFmtId="0" fontId="21" fillId="3" borderId="23" xfId="1" applyFont="1" applyFill="1" applyBorder="1">
      <alignment vertical="center"/>
    </xf>
    <xf numFmtId="0" fontId="21" fillId="3" borderId="18" xfId="1" applyFont="1" applyFill="1" applyBorder="1">
      <alignment vertical="center"/>
    </xf>
    <xf numFmtId="178" fontId="21" fillId="3" borderId="24" xfId="1" applyNumberFormat="1" applyFont="1" applyFill="1" applyBorder="1">
      <alignment vertical="center"/>
    </xf>
    <xf numFmtId="0" fontId="21" fillId="3" borderId="35" xfId="1" applyFont="1" applyFill="1" applyBorder="1">
      <alignment vertical="center"/>
    </xf>
    <xf numFmtId="0" fontId="21" fillId="3" borderId="29" xfId="1" applyFont="1" applyFill="1" applyBorder="1">
      <alignment vertical="center"/>
    </xf>
    <xf numFmtId="178" fontId="21" fillId="3" borderId="25" xfId="1" applyNumberFormat="1" applyFont="1" applyFill="1" applyBorder="1" applyAlignment="1">
      <alignment horizontal="right" vertical="center"/>
    </xf>
    <xf numFmtId="178" fontId="21" fillId="0" borderId="23" xfId="1" applyNumberFormat="1" applyFont="1" applyBorder="1">
      <alignment vertical="center"/>
    </xf>
    <xf numFmtId="0" fontId="21" fillId="0" borderId="34" xfId="1" applyFont="1" applyBorder="1">
      <alignment vertical="center"/>
    </xf>
    <xf numFmtId="178" fontId="21" fillId="3" borderId="23" xfId="1" applyNumberFormat="1" applyFont="1" applyFill="1" applyBorder="1" applyAlignment="1">
      <alignment horizontal="right" vertical="center"/>
    </xf>
    <xf numFmtId="0" fontId="21" fillId="3" borderId="24" xfId="1" applyFont="1" applyFill="1" applyBorder="1">
      <alignment vertical="center"/>
    </xf>
    <xf numFmtId="0" fontId="21" fillId="3" borderId="19" xfId="1" applyFont="1" applyFill="1" applyBorder="1">
      <alignment vertical="center"/>
    </xf>
    <xf numFmtId="0" fontId="21" fillId="0" borderId="23" xfId="1" applyFont="1" applyBorder="1">
      <alignment vertical="center"/>
    </xf>
    <xf numFmtId="178" fontId="21" fillId="3" borderId="25" xfId="1" applyNumberFormat="1" applyFont="1" applyFill="1" applyBorder="1">
      <alignment vertical="center"/>
    </xf>
    <xf numFmtId="0" fontId="21" fillId="3" borderId="25" xfId="1" applyFont="1" applyFill="1" applyBorder="1">
      <alignment vertical="center"/>
    </xf>
    <xf numFmtId="0" fontId="21" fillId="3" borderId="21" xfId="1" applyFont="1" applyFill="1" applyBorder="1">
      <alignment vertical="center"/>
    </xf>
    <xf numFmtId="0" fontId="21" fillId="0" borderId="35" xfId="1" applyFont="1" applyBorder="1">
      <alignment vertical="center"/>
    </xf>
    <xf numFmtId="178" fontId="21" fillId="3" borderId="24" xfId="1" applyNumberFormat="1" applyFont="1" applyFill="1" applyBorder="1" applyAlignment="1">
      <alignment horizontal="right" vertical="center"/>
    </xf>
    <xf numFmtId="0" fontId="21" fillId="3" borderId="23" xfId="21" applyFont="1" applyFill="1" applyBorder="1">
      <alignment vertical="center"/>
    </xf>
    <xf numFmtId="0" fontId="21" fillId="3" borderId="18" xfId="21" applyFont="1" applyFill="1" applyBorder="1">
      <alignment vertical="center"/>
    </xf>
    <xf numFmtId="178" fontId="15" fillId="3" borderId="17" xfId="1" applyNumberFormat="1" applyFont="1" applyFill="1" applyBorder="1">
      <alignment vertical="center"/>
    </xf>
    <xf numFmtId="178" fontId="15" fillId="3" borderId="23" xfId="1" applyNumberFormat="1" applyFont="1" applyFill="1" applyBorder="1">
      <alignment vertical="center"/>
    </xf>
    <xf numFmtId="178" fontId="15" fillId="3" borderId="18" xfId="1" applyNumberFormat="1" applyFont="1" applyFill="1" applyBorder="1">
      <alignment vertical="center"/>
    </xf>
    <xf numFmtId="178" fontId="15" fillId="3" borderId="20" xfId="1" applyNumberFormat="1" applyFont="1" applyFill="1" applyBorder="1">
      <alignment vertical="center"/>
    </xf>
    <xf numFmtId="178" fontId="15" fillId="3" borderId="25" xfId="1" applyNumberFormat="1" applyFont="1" applyFill="1" applyBorder="1">
      <alignment vertical="center"/>
    </xf>
    <xf numFmtId="178" fontId="15" fillId="3" borderId="21" xfId="1" applyNumberFormat="1" applyFont="1" applyFill="1" applyBorder="1">
      <alignment vertical="center"/>
    </xf>
    <xf numFmtId="178" fontId="14" fillId="2" borderId="39" xfId="1" applyNumberFormat="1" applyFont="1" applyFill="1" applyBorder="1">
      <alignment vertical="center"/>
    </xf>
    <xf numFmtId="40" fontId="14" fillId="2" borderId="39" xfId="33" applyNumberFormat="1" applyFont="1" applyFill="1" applyBorder="1">
      <alignment vertical="center"/>
    </xf>
    <xf numFmtId="38" fontId="21" fillId="0" borderId="4" xfId="2" applyFont="1" applyFill="1" applyBorder="1" applyAlignment="1" applyProtection="1">
      <alignment vertical="center"/>
    </xf>
    <xf numFmtId="38" fontId="21" fillId="0" borderId="30" xfId="2" applyFont="1" applyFill="1" applyBorder="1" applyAlignment="1" applyProtection="1">
      <alignment vertical="center"/>
    </xf>
    <xf numFmtId="38" fontId="21" fillId="0" borderId="34" xfId="2" applyFont="1" applyFill="1" applyBorder="1" applyAlignment="1" applyProtection="1">
      <alignment vertical="center"/>
    </xf>
    <xf numFmtId="40" fontId="21" fillId="0" borderId="30" xfId="2" applyNumberFormat="1" applyFont="1" applyFill="1" applyBorder="1" applyAlignment="1" applyProtection="1">
      <alignment vertical="center"/>
    </xf>
    <xf numFmtId="178" fontId="18" fillId="3" borderId="40" xfId="1" applyNumberFormat="1" applyFont="1" applyFill="1" applyBorder="1" applyAlignment="1">
      <alignment horizontal="center" vertical="center" wrapText="1"/>
    </xf>
    <xf numFmtId="178" fontId="18" fillId="3" borderId="25" xfId="1" applyNumberFormat="1" applyFont="1" applyFill="1" applyBorder="1" applyAlignment="1">
      <alignment horizontal="center" vertical="center" wrapText="1"/>
    </xf>
    <xf numFmtId="178" fontId="18" fillId="3" borderId="41" xfId="1" applyNumberFormat="1" applyFont="1" applyFill="1" applyBorder="1" applyAlignment="1">
      <alignment horizontal="center" vertical="center" wrapText="1"/>
    </xf>
    <xf numFmtId="178" fontId="18" fillId="3" borderId="21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178" fontId="14" fillId="3" borderId="4" xfId="1" applyNumberFormat="1" applyFont="1" applyFill="1" applyBorder="1" applyAlignment="1">
      <alignment horizontal="center" vertical="center"/>
    </xf>
    <xf numFmtId="178" fontId="14" fillId="3" borderId="10" xfId="1" applyNumberFormat="1" applyFont="1" applyFill="1" applyBorder="1" applyAlignment="1">
      <alignment horizontal="center" vertical="center"/>
    </xf>
    <xf numFmtId="178" fontId="14" fillId="3" borderId="11" xfId="1" applyNumberFormat="1" applyFont="1" applyFill="1" applyBorder="1" applyAlignment="1">
      <alignment horizontal="center" vertical="center"/>
    </xf>
    <xf numFmtId="178" fontId="15" fillId="2" borderId="38" xfId="1" applyNumberFormat="1" applyFont="1" applyFill="1" applyBorder="1" applyAlignment="1">
      <alignment horizontal="center" vertical="center" wrapText="1"/>
    </xf>
    <xf numFmtId="178" fontId="15" fillId="2" borderId="8" xfId="1" applyNumberFormat="1" applyFont="1" applyFill="1" applyBorder="1" applyAlignment="1">
      <alignment horizontal="center" vertical="center"/>
    </xf>
    <xf numFmtId="178" fontId="15" fillId="2" borderId="37" xfId="1" applyNumberFormat="1" applyFont="1" applyFill="1" applyBorder="1" applyAlignment="1">
      <alignment horizontal="center" vertical="center" wrapText="1"/>
    </xf>
    <xf numFmtId="178" fontId="15" fillId="2" borderId="27" xfId="1" applyNumberFormat="1" applyFont="1" applyFill="1" applyBorder="1" applyAlignment="1">
      <alignment horizontal="center" vertical="center" wrapText="1"/>
    </xf>
    <xf numFmtId="178" fontId="14" fillId="2" borderId="22" xfId="1" applyNumberFormat="1" applyFont="1" applyFill="1" applyBorder="1" applyAlignment="1">
      <alignment horizontal="center" vertical="center" wrapText="1"/>
    </xf>
    <xf numFmtId="178" fontId="14" fillId="2" borderId="36" xfId="1" applyNumberFormat="1" applyFont="1" applyFill="1" applyBorder="1" applyAlignment="1">
      <alignment horizontal="center" vertical="center"/>
    </xf>
    <xf numFmtId="177" fontId="15" fillId="2" borderId="16" xfId="1" applyNumberFormat="1" applyFont="1" applyFill="1" applyBorder="1" applyAlignment="1">
      <alignment horizontal="center" vertical="center" wrapText="1"/>
    </xf>
    <xf numFmtId="177" fontId="15" fillId="2" borderId="28" xfId="1" applyNumberFormat="1" applyFont="1" applyFill="1" applyBorder="1" applyAlignment="1">
      <alignment horizontal="center" vertical="center"/>
    </xf>
    <xf numFmtId="178" fontId="18" fillId="3" borderId="42" xfId="1" applyNumberFormat="1" applyFont="1" applyFill="1" applyBorder="1" applyAlignment="1">
      <alignment horizontal="center" vertical="center" wrapText="1"/>
    </xf>
    <xf numFmtId="178" fontId="18" fillId="3" borderId="33" xfId="1" applyNumberFormat="1" applyFont="1" applyFill="1" applyBorder="1" applyAlignment="1">
      <alignment horizontal="center" vertical="center" wrapText="1"/>
    </xf>
    <xf numFmtId="0" fontId="21" fillId="3" borderId="30" xfId="1" applyFont="1" applyFill="1" applyBorder="1">
      <alignment vertical="center"/>
    </xf>
    <xf numFmtId="0" fontId="21" fillId="3" borderId="31" xfId="1" applyFont="1" applyFill="1" applyBorder="1">
      <alignment vertical="center"/>
    </xf>
    <xf numFmtId="0" fontId="21" fillId="3" borderId="32" xfId="1" applyFont="1" applyFill="1" applyBorder="1">
      <alignment vertical="center"/>
    </xf>
    <xf numFmtId="0" fontId="21" fillId="3" borderId="43" xfId="1" applyFont="1" applyFill="1" applyBorder="1">
      <alignment vertical="center"/>
    </xf>
    <xf numFmtId="0" fontId="21" fillId="3" borderId="33" xfId="1" applyFont="1" applyFill="1" applyBorder="1">
      <alignment vertical="center"/>
    </xf>
    <xf numFmtId="0" fontId="21" fillId="3" borderId="31" xfId="21" applyFont="1" applyFill="1" applyBorder="1">
      <alignment vertical="center"/>
    </xf>
  </cellXfs>
  <cellStyles count="37">
    <cellStyle name="Calc Currency (0)" xfId="7" xr:uid="{00000000-0005-0000-0000-000000000000}"/>
    <cellStyle name="Header1" xfId="8" xr:uid="{00000000-0005-0000-0000-000001000000}"/>
    <cellStyle name="Header2" xfId="9" xr:uid="{00000000-0005-0000-0000-000002000000}"/>
    <cellStyle name="Normal_#18-Internet" xfId="10" xr:uid="{00000000-0005-0000-0000-000003000000}"/>
    <cellStyle name="パーセント 2" xfId="5" xr:uid="{00000000-0005-0000-0000-000004000000}"/>
    <cellStyle name="ハイパーリンク 2" xfId="12" xr:uid="{00000000-0005-0000-0000-000005000000}"/>
    <cellStyle name="ハイパーリンク 3" xfId="13" xr:uid="{00000000-0005-0000-0000-000006000000}"/>
    <cellStyle name="ハイパーリンク 4" xfId="14" xr:uid="{00000000-0005-0000-0000-000007000000}"/>
    <cellStyle name="桁区切り" xfId="33" builtinId="6"/>
    <cellStyle name="桁区切り 2" xfId="2" xr:uid="{00000000-0005-0000-0000-000009000000}"/>
    <cellStyle name="桁区切り 2 2" xfId="4" xr:uid="{00000000-0005-0000-0000-00000A000000}"/>
    <cellStyle name="桁区切り 3" xfId="16" xr:uid="{00000000-0005-0000-0000-00000B000000}"/>
    <cellStyle name="桁区切り 3 2" xfId="20" xr:uid="{00000000-0005-0000-0000-00000C000000}"/>
    <cellStyle name="桁区切り 3 3" xfId="18" xr:uid="{00000000-0005-0000-0000-00000D000000}"/>
    <cellStyle name="桁区切り 4" xfId="17" xr:uid="{00000000-0005-0000-0000-00000E000000}"/>
    <cellStyle name="桁区切り 4 2" xfId="34" xr:uid="{00000000-0005-0000-0000-00000F000000}"/>
    <cellStyle name="桁区切り 4 3" xfId="19" xr:uid="{00000000-0005-0000-0000-000010000000}"/>
    <cellStyle name="桁区切り 5" xfId="36" xr:uid="{E52A9C2F-B0CB-4BD3-B683-7A88CD1312DF}"/>
    <cellStyle name="標準" xfId="0" builtinId="0"/>
    <cellStyle name="標準 10" xfId="29" xr:uid="{00000000-0005-0000-0000-000012000000}"/>
    <cellStyle name="標準 12" xfId="30" xr:uid="{00000000-0005-0000-0000-000013000000}"/>
    <cellStyle name="標準 13" xfId="31" xr:uid="{00000000-0005-0000-0000-000014000000}"/>
    <cellStyle name="標準 16" xfId="32" xr:uid="{00000000-0005-0000-0000-000015000000}"/>
    <cellStyle name="標準 2" xfId="1" xr:uid="{00000000-0005-0000-0000-000016000000}"/>
    <cellStyle name="標準 3" xfId="3" xr:uid="{00000000-0005-0000-0000-000017000000}"/>
    <cellStyle name="標準 3 2" xfId="21" xr:uid="{00000000-0005-0000-0000-000018000000}"/>
    <cellStyle name="標準 31" xfId="22" xr:uid="{00000000-0005-0000-0000-000019000000}"/>
    <cellStyle name="標準 4" xfId="6" xr:uid="{00000000-0005-0000-0000-00001A000000}"/>
    <cellStyle name="標準 4 2" xfId="23" xr:uid="{00000000-0005-0000-0000-00001B000000}"/>
    <cellStyle name="標準 5" xfId="11" xr:uid="{00000000-0005-0000-0000-00001C000000}"/>
    <cellStyle name="標準 5 2" xfId="24" xr:uid="{00000000-0005-0000-0000-00001D000000}"/>
    <cellStyle name="標準 6" xfId="27" xr:uid="{00000000-0005-0000-0000-00001E000000}"/>
    <cellStyle name="標準 6 2" xfId="35" xr:uid="{00000000-0005-0000-0000-00001F000000}"/>
    <cellStyle name="標準 7" xfId="28" xr:uid="{00000000-0005-0000-0000-000020000000}"/>
    <cellStyle name="標準 8" xfId="25" xr:uid="{00000000-0005-0000-0000-000021000000}"/>
    <cellStyle name="標準 9" xfId="26" xr:uid="{00000000-0005-0000-0000-000022000000}"/>
    <cellStyle name="未定義" xfId="15" xr:uid="{00000000-0005-0000-0000-000023000000}"/>
  </cellStyles>
  <dxfs count="0"/>
  <tableStyles count="0" defaultTableStyle="TableStyleMedium9" defaultPivotStyle="PivotStyleLight16"/>
  <colors>
    <mruColors>
      <color rgb="FFFFFFFF"/>
      <color rgb="FFEAFB11"/>
      <color rgb="FF0DE8FF"/>
      <color rgb="FF66FF66"/>
      <color rgb="FFCCFFFF"/>
      <color rgb="FFCCECFF"/>
      <color rgb="FFE8C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3\&#26032;&#20849;&#26377;&#12501;&#12457;&#12523;&#12480;\UserData\h.nujyu9\Desktop\test\20120725&#29694;&#22312;%20&#20840;&#24066;&#30010;&#26449;&#26908;&#21454;&#35519;&#26360;&#65288;VBA&#20316;&#26989;&#65289;\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2\01170_&#24066;&#30010;&#26449;&#35506;$\01_&#25152;&#23646;&#20840;&#20307;&#12501;&#12457;&#12523;&#12480;\7&#31246;&#25919;&#29677;\R7&#24180;&#24230;\011%20&#20874;&#23376;\01%20R7&#24066;&#30010;&#26449;&#31246;&#12398;&#24500;&#21454;&#29366;&#27841;&#31561;&#12398;&#35519;&#26619;\00_&#35519;&#26619;&#34920;\03_&#30906;&#35469;&#20316;&#26989;\06_&#24066;&#30010;&#26449;&#8594;&#30476;&#65288;&#30906;&#35469;&#20381;&#38972;&#20107;&#38917;&#65289;\01_&#21508;&#24066;&#30010;&#26449;&#12414;&#12392;&#12417;&#29992;_R7&#65288;&#38543;&#26178;&#20462;&#27491;&#29992;&#65289;.xlsm" TargetMode="External"/><Relationship Id="rId1" Type="http://schemas.openxmlformats.org/officeDocument/2006/relationships/externalLinkPath" Target="/01_&#25152;&#23646;&#20840;&#20307;&#12501;&#12457;&#12523;&#12480;/7&#31246;&#25919;&#29677;/R7&#24180;&#24230;/011%20&#20874;&#23376;/01%20R7&#24066;&#30010;&#26449;&#31246;&#12398;&#24500;&#21454;&#29366;&#27841;&#31561;&#12398;&#35519;&#26619;/00_&#35519;&#26619;&#34920;/03_&#30906;&#35469;&#20316;&#26989;/06_&#24066;&#30010;&#26449;&#8594;&#30476;&#65288;&#30906;&#35469;&#20381;&#38972;&#20107;&#38917;&#65289;/01_&#21508;&#24066;&#30010;&#26449;&#12414;&#12392;&#12417;&#29992;_R7&#65288;&#38543;&#26178;&#20462;&#27491;&#2999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２．１現年（合計）"/>
      <sheetName val="２．２現年（個人）"/>
      <sheetName val="２．３現年（法人）"/>
      <sheetName val="２．４滞繰（合計）"/>
      <sheetName val="２．５滞繰（個人）"/>
      <sheetName val="２．６滞繰（法人）"/>
      <sheetName val="３．１合計"/>
      <sheetName val="３．２個人"/>
      <sheetName val="３．３法人"/>
      <sheetName val="６．税務職員等の状況（作業あり）"/>
      <sheetName val="７．徴収事務のみを行う組織の状況"/>
      <sheetName val="８．税務事務における電算利用の状況（１）"/>
      <sheetName val="８．（２)"/>
      <sheetName val="８．（３）"/>
      <sheetName val="８．（４）"/>
      <sheetName val="９．１市町村民税・固定資産税"/>
      <sheetName val="９．２軽自・国保税"/>
      <sheetName val="１０．１口座振替（１）"/>
      <sheetName val="１０．２口座振替（２）"/>
      <sheetName val="１０．３口座振替（３）"/>
      <sheetName val="１１．金融機関"/>
      <sheetName val="１２．納期前納付報奨金"/>
      <sheetName val="１３．納税貯蓄組合の状況"/>
      <sheetName val="１４．補助金等の交付状況"/>
      <sheetName val="１６．１滞納整理計画等の状況（その１）"/>
      <sheetName val="１６．２滞納整理計画等の状況（その２）"/>
      <sheetName val="１７．休日・夜間開庁の窓口開庁状況"/>
      <sheetName val="１８．１差押（１）"/>
      <sheetName val="１８．２差押（１） (2)"/>
      <sheetName val="１８．３差押（１）"/>
      <sheetName val="１８．４差押（２）"/>
      <sheetName val="１９．１交付要求等（１）"/>
      <sheetName val="１９．２交付要求等（２）"/>
      <sheetName val="２０．１換価"/>
      <sheetName val="２０．２換価 (2)"/>
      <sheetName val="２１．年度別件数"/>
      <sheetName val="２２．１合計"/>
      <sheetName val="２２．２現年課税分"/>
      <sheetName val="２２．３滞納繰越分"/>
      <sheetName val="２３．１不納欠損（１）"/>
      <sheetName val="２３．２不納欠損（２）"/>
      <sheetName val="２３．３不納欠損（３）"/>
      <sheetName val="２３．４不納欠損（４）"/>
      <sheetName val="２３．５不納欠損（５）"/>
      <sheetName val="２４．執行停止額"/>
      <sheetName val="２５．附帯金"/>
      <sheetName val="２６．１コンビニ"/>
      <sheetName val="２６．２ペイジー"/>
      <sheetName val="２６．３クレジットカード収納"/>
      <sheetName val="２６．４スマホアプリ等"/>
      <sheetName val="２６．５インターネット公売"/>
      <sheetName val="２６．６電話による自主納付の呼びかけ"/>
      <sheetName val="２６．７非常勤職員"/>
      <sheetName val="２６．８非常勤職員２"/>
      <sheetName val="２６．９今後の民間委託活用予定"/>
      <sheetName val="２７．１普通・特別徴収の状況"/>
      <sheetName val="２７．２特別徴収の状況"/>
      <sheetName val="２８．１財産調査"/>
      <sheetName val="２８．１財産調査 (2)"/>
    </sheetNames>
    <sheetDataSet>
      <sheetData sheetId="0">
        <row r="6">
          <cell r="B6">
            <v>984357</v>
          </cell>
          <cell r="C6">
            <v>321</v>
          </cell>
          <cell r="D6">
            <v>103</v>
          </cell>
          <cell r="E6">
            <v>0</v>
          </cell>
          <cell r="AO6">
            <v>47</v>
          </cell>
        </row>
        <row r="7">
          <cell r="B7">
            <v>53509</v>
          </cell>
          <cell r="C7">
            <v>32</v>
          </cell>
          <cell r="D7">
            <v>8</v>
          </cell>
          <cell r="E7">
            <v>0</v>
          </cell>
          <cell r="AO7">
            <v>9</v>
          </cell>
        </row>
        <row r="8">
          <cell r="B8">
            <v>496089</v>
          </cell>
          <cell r="C8">
            <v>136</v>
          </cell>
          <cell r="D8">
            <v>39</v>
          </cell>
          <cell r="E8">
            <v>0</v>
          </cell>
          <cell r="AO8">
            <v>47</v>
          </cell>
        </row>
        <row r="9">
          <cell r="B9">
            <v>650768</v>
          </cell>
          <cell r="C9">
            <v>152</v>
          </cell>
          <cell r="D9">
            <v>33</v>
          </cell>
          <cell r="E9">
            <v>0</v>
          </cell>
          <cell r="AO9">
            <v>22</v>
          </cell>
        </row>
        <row r="10">
          <cell r="B10">
            <v>43244</v>
          </cell>
          <cell r="C10">
            <v>25</v>
          </cell>
          <cell r="D10">
            <v>4</v>
          </cell>
          <cell r="E10">
            <v>0.75</v>
          </cell>
          <cell r="AO10">
            <v>0</v>
          </cell>
        </row>
        <row r="11">
          <cell r="B11">
            <v>136658</v>
          </cell>
          <cell r="C11">
            <v>60</v>
          </cell>
          <cell r="D11">
            <v>18</v>
          </cell>
          <cell r="E11">
            <v>0.08</v>
          </cell>
          <cell r="AO11">
            <v>3</v>
          </cell>
        </row>
        <row r="12">
          <cell r="B12">
            <v>500922</v>
          </cell>
          <cell r="C12">
            <v>137</v>
          </cell>
          <cell r="D12">
            <v>32</v>
          </cell>
          <cell r="E12">
            <v>0</v>
          </cell>
          <cell r="AO12">
            <v>23</v>
          </cell>
        </row>
        <row r="13">
          <cell r="B13">
            <v>153336</v>
          </cell>
          <cell r="C13">
            <v>68</v>
          </cell>
          <cell r="D13">
            <v>23</v>
          </cell>
          <cell r="E13">
            <v>0</v>
          </cell>
          <cell r="AO13">
            <v>4</v>
          </cell>
        </row>
        <row r="14">
          <cell r="B14">
            <v>85614</v>
          </cell>
          <cell r="C14">
            <v>47</v>
          </cell>
          <cell r="D14">
            <v>10</v>
          </cell>
          <cell r="E14">
            <v>0</v>
          </cell>
          <cell r="AO14">
            <v>3</v>
          </cell>
        </row>
        <row r="15">
          <cell r="B15">
            <v>133198</v>
          </cell>
          <cell r="C15">
            <v>62</v>
          </cell>
          <cell r="D15">
            <v>18</v>
          </cell>
          <cell r="E15">
            <v>0</v>
          </cell>
          <cell r="AO15">
            <v>7</v>
          </cell>
        </row>
        <row r="16">
          <cell r="B16">
            <v>168914</v>
          </cell>
          <cell r="C16">
            <v>61</v>
          </cell>
          <cell r="D16">
            <v>14</v>
          </cell>
          <cell r="E16">
            <v>0</v>
          </cell>
          <cell r="AO16">
            <v>8</v>
          </cell>
        </row>
        <row r="17">
          <cell r="B17">
            <v>56224</v>
          </cell>
          <cell r="C17">
            <v>35</v>
          </cell>
          <cell r="D17">
            <v>8</v>
          </cell>
          <cell r="E17">
            <v>0</v>
          </cell>
          <cell r="AO17">
            <v>4</v>
          </cell>
        </row>
        <row r="18">
          <cell r="B18">
            <v>61510</v>
          </cell>
          <cell r="C18">
            <v>34</v>
          </cell>
          <cell r="D18">
            <v>7</v>
          </cell>
          <cell r="E18">
            <v>0.5</v>
          </cell>
          <cell r="AO18">
            <v>0</v>
          </cell>
        </row>
        <row r="19">
          <cell r="B19">
            <v>175009</v>
          </cell>
          <cell r="C19">
            <v>60</v>
          </cell>
          <cell r="D19">
            <v>9</v>
          </cell>
          <cell r="E19">
            <v>6</v>
          </cell>
          <cell r="AO19">
            <v>6</v>
          </cell>
        </row>
        <row r="20">
          <cell r="B20">
            <v>437716</v>
          </cell>
          <cell r="C20">
            <v>130</v>
          </cell>
          <cell r="D20">
            <v>30</v>
          </cell>
          <cell r="E20">
            <v>0</v>
          </cell>
          <cell r="AO20">
            <v>17</v>
          </cell>
        </row>
        <row r="21">
          <cell r="B21">
            <v>15030</v>
          </cell>
          <cell r="C21">
            <v>16</v>
          </cell>
          <cell r="D21">
            <v>4</v>
          </cell>
          <cell r="E21">
            <v>0</v>
          </cell>
          <cell r="AO21">
            <v>0</v>
          </cell>
        </row>
        <row r="22">
          <cell r="B22">
            <v>266204</v>
          </cell>
          <cell r="C22">
            <v>81</v>
          </cell>
          <cell r="D22">
            <v>19</v>
          </cell>
          <cell r="E22">
            <v>0</v>
          </cell>
          <cell r="AO22">
            <v>8</v>
          </cell>
        </row>
        <row r="23">
          <cell r="B23">
            <v>213118</v>
          </cell>
          <cell r="C23">
            <v>62</v>
          </cell>
          <cell r="D23">
            <v>12</v>
          </cell>
          <cell r="E23">
            <v>0</v>
          </cell>
          <cell r="AO23">
            <v>10</v>
          </cell>
        </row>
        <row r="24">
          <cell r="B24">
            <v>206895</v>
          </cell>
          <cell r="C24">
            <v>63</v>
          </cell>
          <cell r="D24">
            <v>15</v>
          </cell>
          <cell r="E24">
            <v>0</v>
          </cell>
          <cell r="AO24">
            <v>11</v>
          </cell>
        </row>
        <row r="25">
          <cell r="B25">
            <v>131254</v>
          </cell>
          <cell r="C25">
            <v>43</v>
          </cell>
          <cell r="D25">
            <v>12</v>
          </cell>
          <cell r="E25">
            <v>0</v>
          </cell>
          <cell r="AO25">
            <v>11</v>
          </cell>
        </row>
        <row r="26">
          <cell r="B26">
            <v>29963</v>
          </cell>
          <cell r="C26">
            <v>21</v>
          </cell>
          <cell r="D26">
            <v>0</v>
          </cell>
          <cell r="E26">
            <v>2.0499999999999998</v>
          </cell>
          <cell r="AO26">
            <v>0</v>
          </cell>
        </row>
        <row r="27">
          <cell r="B27">
            <v>109802</v>
          </cell>
          <cell r="C27">
            <v>36</v>
          </cell>
          <cell r="D27">
            <v>9</v>
          </cell>
          <cell r="E27">
            <v>0</v>
          </cell>
          <cell r="AO27">
            <v>5</v>
          </cell>
        </row>
        <row r="28">
          <cell r="B28">
            <v>79142</v>
          </cell>
          <cell r="C28">
            <v>41</v>
          </cell>
          <cell r="D28">
            <v>10</v>
          </cell>
          <cell r="E28">
            <v>0</v>
          </cell>
          <cell r="AO28">
            <v>4</v>
          </cell>
        </row>
        <row r="29">
          <cell r="B29">
            <v>40166</v>
          </cell>
          <cell r="C29">
            <v>28</v>
          </cell>
          <cell r="D29">
            <v>5</v>
          </cell>
          <cell r="E29">
            <v>0</v>
          </cell>
          <cell r="AO29">
            <v>2</v>
          </cell>
        </row>
        <row r="30">
          <cell r="B30">
            <v>171899</v>
          </cell>
          <cell r="C30">
            <v>47</v>
          </cell>
          <cell r="D30">
            <v>6</v>
          </cell>
          <cell r="E30">
            <v>10</v>
          </cell>
          <cell r="AO30">
            <v>8</v>
          </cell>
        </row>
        <row r="31">
          <cell r="B31">
            <v>96371</v>
          </cell>
          <cell r="C31">
            <v>34</v>
          </cell>
          <cell r="D31">
            <v>7</v>
          </cell>
          <cell r="E31">
            <v>5</v>
          </cell>
          <cell r="AO31">
            <v>5</v>
          </cell>
        </row>
        <row r="32">
          <cell r="B32">
            <v>65980</v>
          </cell>
          <cell r="C32">
            <v>34</v>
          </cell>
          <cell r="D32">
            <v>10</v>
          </cell>
          <cell r="E32">
            <v>0</v>
          </cell>
          <cell r="AO32">
            <v>1</v>
          </cell>
        </row>
        <row r="33">
          <cell r="B33">
            <v>66607</v>
          </cell>
          <cell r="C33">
            <v>42</v>
          </cell>
          <cell r="D33">
            <v>13</v>
          </cell>
          <cell r="E33">
            <v>0</v>
          </cell>
          <cell r="AO33">
            <v>7</v>
          </cell>
        </row>
        <row r="34">
          <cell r="B34">
            <v>111795</v>
          </cell>
          <cell r="C34">
            <v>54</v>
          </cell>
          <cell r="D34">
            <v>8</v>
          </cell>
          <cell r="E34">
            <v>0</v>
          </cell>
          <cell r="AO34">
            <v>6</v>
          </cell>
        </row>
        <row r="35">
          <cell r="B35">
            <v>61974</v>
          </cell>
          <cell r="C35">
            <v>25</v>
          </cell>
          <cell r="D35">
            <v>6</v>
          </cell>
          <cell r="E35">
            <v>0</v>
          </cell>
          <cell r="AO35">
            <v>6</v>
          </cell>
        </row>
        <row r="36">
          <cell r="B36">
            <v>49772</v>
          </cell>
          <cell r="C36">
            <v>30</v>
          </cell>
          <cell r="D36">
            <v>10</v>
          </cell>
          <cell r="E36">
            <v>0.2</v>
          </cell>
          <cell r="AO36">
            <v>8</v>
          </cell>
        </row>
        <row r="37">
          <cell r="B37">
            <v>33832</v>
          </cell>
          <cell r="C37">
            <v>22</v>
          </cell>
          <cell r="D37">
            <v>5</v>
          </cell>
          <cell r="E37">
            <v>0</v>
          </cell>
          <cell r="AO37">
            <v>5</v>
          </cell>
        </row>
        <row r="38">
          <cell r="B38">
            <v>33024</v>
          </cell>
          <cell r="C38">
            <v>25</v>
          </cell>
          <cell r="D38">
            <v>4</v>
          </cell>
          <cell r="E38">
            <v>2</v>
          </cell>
          <cell r="AO38">
            <v>0</v>
          </cell>
        </row>
        <row r="39">
          <cell r="B39">
            <v>69153</v>
          </cell>
          <cell r="C39">
            <v>34</v>
          </cell>
          <cell r="D39">
            <v>7</v>
          </cell>
          <cell r="E39">
            <v>0</v>
          </cell>
          <cell r="AO39">
            <v>0</v>
          </cell>
        </row>
        <row r="40">
          <cell r="B40">
            <v>47683</v>
          </cell>
          <cell r="C40">
            <v>30</v>
          </cell>
          <cell r="D40">
            <v>9</v>
          </cell>
          <cell r="E40">
            <v>0.5</v>
          </cell>
          <cell r="AO40">
            <v>9</v>
          </cell>
        </row>
        <row r="41">
          <cell r="B41">
            <v>34468</v>
          </cell>
          <cell r="C41">
            <v>23</v>
          </cell>
          <cell r="D41">
            <v>4</v>
          </cell>
          <cell r="E41">
            <v>0.25</v>
          </cell>
          <cell r="AO41">
            <v>0</v>
          </cell>
        </row>
        <row r="42">
          <cell r="B42">
            <v>47497</v>
          </cell>
          <cell r="C42">
            <v>24</v>
          </cell>
          <cell r="D42">
            <v>6</v>
          </cell>
          <cell r="E42">
            <v>1</v>
          </cell>
          <cell r="AO42">
            <v>0</v>
          </cell>
        </row>
        <row r="43">
          <cell r="B43">
            <v>20110</v>
          </cell>
          <cell r="C43">
            <v>14</v>
          </cell>
          <cell r="D43">
            <v>2</v>
          </cell>
          <cell r="E43">
            <v>3</v>
          </cell>
          <cell r="AO43">
            <v>0</v>
          </cell>
        </row>
        <row r="44">
          <cell r="B44">
            <v>19511</v>
          </cell>
          <cell r="C44">
            <v>11</v>
          </cell>
          <cell r="D44">
            <v>1</v>
          </cell>
          <cell r="E44">
            <v>0.5</v>
          </cell>
          <cell r="AO44">
            <v>2</v>
          </cell>
        </row>
        <row r="45">
          <cell r="B45">
            <v>5616</v>
          </cell>
          <cell r="C45">
            <v>4</v>
          </cell>
          <cell r="D45">
            <v>0</v>
          </cell>
          <cell r="E45">
            <v>1</v>
          </cell>
          <cell r="AO45">
            <v>0</v>
          </cell>
        </row>
        <row r="46">
          <cell r="B46">
            <v>13272</v>
          </cell>
          <cell r="C46">
            <v>12</v>
          </cell>
          <cell r="D46">
            <v>4</v>
          </cell>
          <cell r="E46">
            <v>0</v>
          </cell>
          <cell r="AO46">
            <v>0</v>
          </cell>
        </row>
        <row r="47">
          <cell r="B47">
            <v>12513</v>
          </cell>
          <cell r="C47">
            <v>12</v>
          </cell>
          <cell r="D47">
            <v>0</v>
          </cell>
          <cell r="E47">
            <v>2.5</v>
          </cell>
          <cell r="AO47">
            <v>0</v>
          </cell>
        </row>
        <row r="48">
          <cell r="B48">
            <v>13884</v>
          </cell>
          <cell r="C48">
            <v>11</v>
          </cell>
          <cell r="D48">
            <v>0</v>
          </cell>
          <cell r="E48">
            <v>2</v>
          </cell>
          <cell r="AO48">
            <v>0</v>
          </cell>
        </row>
        <row r="49">
          <cell r="B49">
            <v>6606</v>
          </cell>
          <cell r="C49">
            <v>8</v>
          </cell>
          <cell r="D49">
            <v>0</v>
          </cell>
          <cell r="E49">
            <v>2</v>
          </cell>
          <cell r="AO49">
            <v>0</v>
          </cell>
        </row>
        <row r="50">
          <cell r="B50">
            <v>22013</v>
          </cell>
          <cell r="C50">
            <v>19</v>
          </cell>
          <cell r="D50">
            <v>9</v>
          </cell>
          <cell r="E50">
            <v>0</v>
          </cell>
          <cell r="AO50">
            <v>0</v>
          </cell>
        </row>
        <row r="51">
          <cell r="B51">
            <v>12275</v>
          </cell>
          <cell r="C51">
            <v>9</v>
          </cell>
          <cell r="D51">
            <v>2</v>
          </cell>
          <cell r="E51">
            <v>0</v>
          </cell>
          <cell r="AO51">
            <v>0</v>
          </cell>
        </row>
        <row r="52">
          <cell r="B52">
            <v>6516</v>
          </cell>
          <cell r="C52">
            <v>8</v>
          </cell>
          <cell r="D52">
            <v>1</v>
          </cell>
          <cell r="E52">
            <v>4</v>
          </cell>
          <cell r="AO52">
            <v>2</v>
          </cell>
        </row>
        <row r="53">
          <cell r="B53">
            <v>13189</v>
          </cell>
          <cell r="C53">
            <v>9</v>
          </cell>
          <cell r="D53">
            <v>3</v>
          </cell>
          <cell r="E53">
            <v>0</v>
          </cell>
          <cell r="AO53">
            <v>0</v>
          </cell>
        </row>
        <row r="54">
          <cell r="B54">
            <v>10316</v>
          </cell>
          <cell r="C54">
            <v>9</v>
          </cell>
          <cell r="D54">
            <v>3</v>
          </cell>
          <cell r="E54">
            <v>1</v>
          </cell>
          <cell r="AO54">
            <v>0</v>
          </cell>
        </row>
        <row r="55">
          <cell r="B55">
            <v>6201</v>
          </cell>
          <cell r="C55">
            <v>9</v>
          </cell>
          <cell r="D55">
            <v>2</v>
          </cell>
          <cell r="E55">
            <v>0</v>
          </cell>
          <cell r="AO55">
            <v>0</v>
          </cell>
        </row>
        <row r="56">
          <cell r="B56">
            <v>7002</v>
          </cell>
          <cell r="C56">
            <v>7</v>
          </cell>
          <cell r="D56">
            <v>1</v>
          </cell>
          <cell r="E56">
            <v>0</v>
          </cell>
          <cell r="AO56">
            <v>0</v>
          </cell>
        </row>
        <row r="57">
          <cell r="B57">
            <v>7903</v>
          </cell>
          <cell r="C57">
            <v>10</v>
          </cell>
          <cell r="D57">
            <v>1</v>
          </cell>
          <cell r="E57">
            <v>2</v>
          </cell>
          <cell r="AO57">
            <v>0</v>
          </cell>
        </row>
        <row r="58">
          <cell r="B58">
            <v>6847</v>
          </cell>
          <cell r="C58">
            <v>8</v>
          </cell>
          <cell r="D58">
            <v>1</v>
          </cell>
          <cell r="E58">
            <v>0.5</v>
          </cell>
          <cell r="AO58">
            <v>0</v>
          </cell>
        </row>
        <row r="59">
          <cell r="B59">
            <v>6630</v>
          </cell>
          <cell r="C59">
            <v>7</v>
          </cell>
          <cell r="D59">
            <v>0</v>
          </cell>
          <cell r="E59">
            <v>1</v>
          </cell>
          <cell r="AO5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M73"/>
  <sheetViews>
    <sheetView tabSelected="1" zoomScaleNormal="100" workbookViewId="0">
      <selection activeCell="O12" sqref="O12"/>
    </sheetView>
  </sheetViews>
  <sheetFormatPr defaultRowHeight="10.199999999999999" x14ac:dyDescent="0.2"/>
  <cols>
    <col min="1" max="1" width="3.44140625" style="2" customWidth="1"/>
    <col min="2" max="2" width="9" style="2"/>
    <col min="3" max="3" width="9.77734375" style="4" customWidth="1"/>
    <col min="4" max="4" width="7.77734375" style="4" customWidth="1"/>
    <col min="5" max="5" width="6.88671875" style="4" customWidth="1"/>
    <col min="6" max="6" width="6.88671875" style="15" customWidth="1"/>
    <col min="7" max="7" width="7.33203125" style="4" customWidth="1"/>
    <col min="8" max="8" width="7.6640625" style="5" customWidth="1"/>
    <col min="9" max="13" width="5.6640625" style="14" customWidth="1"/>
    <col min="14" max="203" width="9" style="2"/>
    <col min="204" max="204" width="3.44140625" style="2" customWidth="1"/>
    <col min="205" max="205" width="9" style="2"/>
    <col min="206" max="206" width="9.77734375" style="2" customWidth="1"/>
    <col min="207" max="207" width="7.77734375" style="2" customWidth="1"/>
    <col min="208" max="209" width="6.88671875" style="2" customWidth="1"/>
    <col min="210" max="210" width="7.33203125" style="2" customWidth="1"/>
    <col min="211" max="211" width="7.6640625" style="2" customWidth="1"/>
    <col min="212" max="216" width="5.6640625" style="2" customWidth="1"/>
    <col min="217" max="217" width="2.44140625" style="2" customWidth="1"/>
    <col min="218" max="218" width="15.33203125" style="2" bestFit="1" customWidth="1"/>
    <col min="219" max="220" width="5.6640625" style="2" customWidth="1"/>
    <col min="221" max="459" width="9" style="2"/>
    <col min="460" max="460" width="3.44140625" style="2" customWidth="1"/>
    <col min="461" max="461" width="9" style="2"/>
    <col min="462" max="462" width="9.77734375" style="2" customWidth="1"/>
    <col min="463" max="463" width="7.77734375" style="2" customWidth="1"/>
    <col min="464" max="465" width="6.88671875" style="2" customWidth="1"/>
    <col min="466" max="466" width="7.33203125" style="2" customWidth="1"/>
    <col min="467" max="467" width="7.6640625" style="2" customWidth="1"/>
    <col min="468" max="472" width="5.6640625" style="2" customWidth="1"/>
    <col min="473" max="473" width="2.44140625" style="2" customWidth="1"/>
    <col min="474" max="474" width="15.33203125" style="2" bestFit="1" customWidth="1"/>
    <col min="475" max="476" width="5.6640625" style="2" customWidth="1"/>
    <col min="477" max="715" width="9" style="2"/>
    <col min="716" max="716" width="3.44140625" style="2" customWidth="1"/>
    <col min="717" max="717" width="9" style="2"/>
    <col min="718" max="718" width="9.77734375" style="2" customWidth="1"/>
    <col min="719" max="719" width="7.77734375" style="2" customWidth="1"/>
    <col min="720" max="721" width="6.88671875" style="2" customWidth="1"/>
    <col min="722" max="722" width="7.33203125" style="2" customWidth="1"/>
    <col min="723" max="723" width="7.6640625" style="2" customWidth="1"/>
    <col min="724" max="728" width="5.6640625" style="2" customWidth="1"/>
    <col min="729" max="729" width="2.44140625" style="2" customWidth="1"/>
    <col min="730" max="730" width="15.33203125" style="2" bestFit="1" customWidth="1"/>
    <col min="731" max="732" width="5.6640625" style="2" customWidth="1"/>
    <col min="733" max="971" width="9" style="2"/>
    <col min="972" max="972" width="3.44140625" style="2" customWidth="1"/>
    <col min="973" max="973" width="9" style="2"/>
    <col min="974" max="974" width="9.77734375" style="2" customWidth="1"/>
    <col min="975" max="975" width="7.77734375" style="2" customWidth="1"/>
    <col min="976" max="977" width="6.88671875" style="2" customWidth="1"/>
    <col min="978" max="978" width="7.33203125" style="2" customWidth="1"/>
    <col min="979" max="979" width="7.6640625" style="2" customWidth="1"/>
    <col min="980" max="984" width="5.6640625" style="2" customWidth="1"/>
    <col min="985" max="985" width="2.44140625" style="2" customWidth="1"/>
    <col min="986" max="986" width="15.33203125" style="2" bestFit="1" customWidth="1"/>
    <col min="987" max="988" width="5.6640625" style="2" customWidth="1"/>
    <col min="989" max="1227" width="9" style="2"/>
    <col min="1228" max="1228" width="3.44140625" style="2" customWidth="1"/>
    <col min="1229" max="1229" width="9" style="2"/>
    <col min="1230" max="1230" width="9.77734375" style="2" customWidth="1"/>
    <col min="1231" max="1231" width="7.77734375" style="2" customWidth="1"/>
    <col min="1232" max="1233" width="6.88671875" style="2" customWidth="1"/>
    <col min="1234" max="1234" width="7.33203125" style="2" customWidth="1"/>
    <col min="1235" max="1235" width="7.6640625" style="2" customWidth="1"/>
    <col min="1236" max="1240" width="5.6640625" style="2" customWidth="1"/>
    <col min="1241" max="1241" width="2.44140625" style="2" customWidth="1"/>
    <col min="1242" max="1242" width="15.33203125" style="2" bestFit="1" customWidth="1"/>
    <col min="1243" max="1244" width="5.6640625" style="2" customWidth="1"/>
    <col min="1245" max="1483" width="9" style="2"/>
    <col min="1484" max="1484" width="3.44140625" style="2" customWidth="1"/>
    <col min="1485" max="1485" width="9" style="2"/>
    <col min="1486" max="1486" width="9.77734375" style="2" customWidth="1"/>
    <col min="1487" max="1487" width="7.77734375" style="2" customWidth="1"/>
    <col min="1488" max="1489" width="6.88671875" style="2" customWidth="1"/>
    <col min="1490" max="1490" width="7.33203125" style="2" customWidth="1"/>
    <col min="1491" max="1491" width="7.6640625" style="2" customWidth="1"/>
    <col min="1492" max="1496" width="5.6640625" style="2" customWidth="1"/>
    <col min="1497" max="1497" width="2.44140625" style="2" customWidth="1"/>
    <col min="1498" max="1498" width="15.33203125" style="2" bestFit="1" customWidth="1"/>
    <col min="1499" max="1500" width="5.6640625" style="2" customWidth="1"/>
    <col min="1501" max="1739" width="9" style="2"/>
    <col min="1740" max="1740" width="3.44140625" style="2" customWidth="1"/>
    <col min="1741" max="1741" width="9" style="2"/>
    <col min="1742" max="1742" width="9.77734375" style="2" customWidth="1"/>
    <col min="1743" max="1743" width="7.77734375" style="2" customWidth="1"/>
    <col min="1744" max="1745" width="6.88671875" style="2" customWidth="1"/>
    <col min="1746" max="1746" width="7.33203125" style="2" customWidth="1"/>
    <col min="1747" max="1747" width="7.6640625" style="2" customWidth="1"/>
    <col min="1748" max="1752" width="5.6640625" style="2" customWidth="1"/>
    <col min="1753" max="1753" width="2.44140625" style="2" customWidth="1"/>
    <col min="1754" max="1754" width="15.33203125" style="2" bestFit="1" customWidth="1"/>
    <col min="1755" max="1756" width="5.6640625" style="2" customWidth="1"/>
    <col min="1757" max="1995" width="9" style="2"/>
    <col min="1996" max="1996" width="3.44140625" style="2" customWidth="1"/>
    <col min="1997" max="1997" width="9" style="2"/>
    <col min="1998" max="1998" width="9.77734375" style="2" customWidth="1"/>
    <col min="1999" max="1999" width="7.77734375" style="2" customWidth="1"/>
    <col min="2000" max="2001" width="6.88671875" style="2" customWidth="1"/>
    <col min="2002" max="2002" width="7.33203125" style="2" customWidth="1"/>
    <col min="2003" max="2003" width="7.6640625" style="2" customWidth="1"/>
    <col min="2004" max="2008" width="5.6640625" style="2" customWidth="1"/>
    <col min="2009" max="2009" width="2.44140625" style="2" customWidth="1"/>
    <col min="2010" max="2010" width="15.33203125" style="2" bestFit="1" customWidth="1"/>
    <col min="2011" max="2012" width="5.6640625" style="2" customWidth="1"/>
    <col min="2013" max="2251" width="9" style="2"/>
    <col min="2252" max="2252" width="3.44140625" style="2" customWidth="1"/>
    <col min="2253" max="2253" width="9" style="2"/>
    <col min="2254" max="2254" width="9.77734375" style="2" customWidth="1"/>
    <col min="2255" max="2255" width="7.77734375" style="2" customWidth="1"/>
    <col min="2256" max="2257" width="6.88671875" style="2" customWidth="1"/>
    <col min="2258" max="2258" width="7.33203125" style="2" customWidth="1"/>
    <col min="2259" max="2259" width="7.6640625" style="2" customWidth="1"/>
    <col min="2260" max="2264" width="5.6640625" style="2" customWidth="1"/>
    <col min="2265" max="2265" width="2.44140625" style="2" customWidth="1"/>
    <col min="2266" max="2266" width="15.33203125" style="2" bestFit="1" customWidth="1"/>
    <col min="2267" max="2268" width="5.6640625" style="2" customWidth="1"/>
    <col min="2269" max="2507" width="9" style="2"/>
    <col min="2508" max="2508" width="3.44140625" style="2" customWidth="1"/>
    <col min="2509" max="2509" width="9" style="2"/>
    <col min="2510" max="2510" width="9.77734375" style="2" customWidth="1"/>
    <col min="2511" max="2511" width="7.77734375" style="2" customWidth="1"/>
    <col min="2512" max="2513" width="6.88671875" style="2" customWidth="1"/>
    <col min="2514" max="2514" width="7.33203125" style="2" customWidth="1"/>
    <col min="2515" max="2515" width="7.6640625" style="2" customWidth="1"/>
    <col min="2516" max="2520" width="5.6640625" style="2" customWidth="1"/>
    <col min="2521" max="2521" width="2.44140625" style="2" customWidth="1"/>
    <col min="2522" max="2522" width="15.33203125" style="2" bestFit="1" customWidth="1"/>
    <col min="2523" max="2524" width="5.6640625" style="2" customWidth="1"/>
    <col min="2525" max="2763" width="9" style="2"/>
    <col min="2764" max="2764" width="3.44140625" style="2" customWidth="1"/>
    <col min="2765" max="2765" width="9" style="2"/>
    <col min="2766" max="2766" width="9.77734375" style="2" customWidth="1"/>
    <col min="2767" max="2767" width="7.77734375" style="2" customWidth="1"/>
    <col min="2768" max="2769" width="6.88671875" style="2" customWidth="1"/>
    <col min="2770" max="2770" width="7.33203125" style="2" customWidth="1"/>
    <col min="2771" max="2771" width="7.6640625" style="2" customWidth="1"/>
    <col min="2772" max="2776" width="5.6640625" style="2" customWidth="1"/>
    <col min="2777" max="2777" width="2.44140625" style="2" customWidth="1"/>
    <col min="2778" max="2778" width="15.33203125" style="2" bestFit="1" customWidth="1"/>
    <col min="2779" max="2780" width="5.6640625" style="2" customWidth="1"/>
    <col min="2781" max="3019" width="9" style="2"/>
    <col min="3020" max="3020" width="3.44140625" style="2" customWidth="1"/>
    <col min="3021" max="3021" width="9" style="2"/>
    <col min="3022" max="3022" width="9.77734375" style="2" customWidth="1"/>
    <col min="3023" max="3023" width="7.77734375" style="2" customWidth="1"/>
    <col min="3024" max="3025" width="6.88671875" style="2" customWidth="1"/>
    <col min="3026" max="3026" width="7.33203125" style="2" customWidth="1"/>
    <col min="3027" max="3027" width="7.6640625" style="2" customWidth="1"/>
    <col min="3028" max="3032" width="5.6640625" style="2" customWidth="1"/>
    <col min="3033" max="3033" width="2.44140625" style="2" customWidth="1"/>
    <col min="3034" max="3034" width="15.33203125" style="2" bestFit="1" customWidth="1"/>
    <col min="3035" max="3036" width="5.6640625" style="2" customWidth="1"/>
    <col min="3037" max="3275" width="9" style="2"/>
    <col min="3276" max="3276" width="3.44140625" style="2" customWidth="1"/>
    <col min="3277" max="3277" width="9" style="2"/>
    <col min="3278" max="3278" width="9.77734375" style="2" customWidth="1"/>
    <col min="3279" max="3279" width="7.77734375" style="2" customWidth="1"/>
    <col min="3280" max="3281" width="6.88671875" style="2" customWidth="1"/>
    <col min="3282" max="3282" width="7.33203125" style="2" customWidth="1"/>
    <col min="3283" max="3283" width="7.6640625" style="2" customWidth="1"/>
    <col min="3284" max="3288" width="5.6640625" style="2" customWidth="1"/>
    <col min="3289" max="3289" width="2.44140625" style="2" customWidth="1"/>
    <col min="3290" max="3290" width="15.33203125" style="2" bestFit="1" customWidth="1"/>
    <col min="3291" max="3292" width="5.6640625" style="2" customWidth="1"/>
    <col min="3293" max="3531" width="9" style="2"/>
    <col min="3532" max="3532" width="3.44140625" style="2" customWidth="1"/>
    <col min="3533" max="3533" width="9" style="2"/>
    <col min="3534" max="3534" width="9.77734375" style="2" customWidth="1"/>
    <col min="3535" max="3535" width="7.77734375" style="2" customWidth="1"/>
    <col min="3536" max="3537" width="6.88671875" style="2" customWidth="1"/>
    <col min="3538" max="3538" width="7.33203125" style="2" customWidth="1"/>
    <col min="3539" max="3539" width="7.6640625" style="2" customWidth="1"/>
    <col min="3540" max="3544" width="5.6640625" style="2" customWidth="1"/>
    <col min="3545" max="3545" width="2.44140625" style="2" customWidth="1"/>
    <col min="3546" max="3546" width="15.33203125" style="2" bestFit="1" customWidth="1"/>
    <col min="3547" max="3548" width="5.6640625" style="2" customWidth="1"/>
    <col min="3549" max="3787" width="9" style="2"/>
    <col min="3788" max="3788" width="3.44140625" style="2" customWidth="1"/>
    <col min="3789" max="3789" width="9" style="2"/>
    <col min="3790" max="3790" width="9.77734375" style="2" customWidth="1"/>
    <col min="3791" max="3791" width="7.77734375" style="2" customWidth="1"/>
    <col min="3792" max="3793" width="6.88671875" style="2" customWidth="1"/>
    <col min="3794" max="3794" width="7.33203125" style="2" customWidth="1"/>
    <col min="3795" max="3795" width="7.6640625" style="2" customWidth="1"/>
    <col min="3796" max="3800" width="5.6640625" style="2" customWidth="1"/>
    <col min="3801" max="3801" width="2.44140625" style="2" customWidth="1"/>
    <col min="3802" max="3802" width="15.33203125" style="2" bestFit="1" customWidth="1"/>
    <col min="3803" max="3804" width="5.6640625" style="2" customWidth="1"/>
    <col min="3805" max="4043" width="9" style="2"/>
    <col min="4044" max="4044" width="3.44140625" style="2" customWidth="1"/>
    <col min="4045" max="4045" width="9" style="2"/>
    <col min="4046" max="4046" width="9.77734375" style="2" customWidth="1"/>
    <col min="4047" max="4047" width="7.77734375" style="2" customWidth="1"/>
    <col min="4048" max="4049" width="6.88671875" style="2" customWidth="1"/>
    <col min="4050" max="4050" width="7.33203125" style="2" customWidth="1"/>
    <col min="4051" max="4051" width="7.6640625" style="2" customWidth="1"/>
    <col min="4052" max="4056" width="5.6640625" style="2" customWidth="1"/>
    <col min="4057" max="4057" width="2.44140625" style="2" customWidth="1"/>
    <col min="4058" max="4058" width="15.33203125" style="2" bestFit="1" customWidth="1"/>
    <col min="4059" max="4060" width="5.6640625" style="2" customWidth="1"/>
    <col min="4061" max="4299" width="9" style="2"/>
    <col min="4300" max="4300" width="3.44140625" style="2" customWidth="1"/>
    <col min="4301" max="4301" width="9" style="2"/>
    <col min="4302" max="4302" width="9.77734375" style="2" customWidth="1"/>
    <col min="4303" max="4303" width="7.77734375" style="2" customWidth="1"/>
    <col min="4304" max="4305" width="6.88671875" style="2" customWidth="1"/>
    <col min="4306" max="4306" width="7.33203125" style="2" customWidth="1"/>
    <col min="4307" max="4307" width="7.6640625" style="2" customWidth="1"/>
    <col min="4308" max="4312" width="5.6640625" style="2" customWidth="1"/>
    <col min="4313" max="4313" width="2.44140625" style="2" customWidth="1"/>
    <col min="4314" max="4314" width="15.33203125" style="2" bestFit="1" customWidth="1"/>
    <col min="4315" max="4316" width="5.6640625" style="2" customWidth="1"/>
    <col min="4317" max="4555" width="9" style="2"/>
    <col min="4556" max="4556" width="3.44140625" style="2" customWidth="1"/>
    <col min="4557" max="4557" width="9" style="2"/>
    <col min="4558" max="4558" width="9.77734375" style="2" customWidth="1"/>
    <col min="4559" max="4559" width="7.77734375" style="2" customWidth="1"/>
    <col min="4560" max="4561" width="6.88671875" style="2" customWidth="1"/>
    <col min="4562" max="4562" width="7.33203125" style="2" customWidth="1"/>
    <col min="4563" max="4563" width="7.6640625" style="2" customWidth="1"/>
    <col min="4564" max="4568" width="5.6640625" style="2" customWidth="1"/>
    <col min="4569" max="4569" width="2.44140625" style="2" customWidth="1"/>
    <col min="4570" max="4570" width="15.33203125" style="2" bestFit="1" customWidth="1"/>
    <col min="4571" max="4572" width="5.6640625" style="2" customWidth="1"/>
    <col min="4573" max="4811" width="9" style="2"/>
    <col min="4812" max="4812" width="3.44140625" style="2" customWidth="1"/>
    <col min="4813" max="4813" width="9" style="2"/>
    <col min="4814" max="4814" width="9.77734375" style="2" customWidth="1"/>
    <col min="4815" max="4815" width="7.77734375" style="2" customWidth="1"/>
    <col min="4816" max="4817" width="6.88671875" style="2" customWidth="1"/>
    <col min="4818" max="4818" width="7.33203125" style="2" customWidth="1"/>
    <col min="4819" max="4819" width="7.6640625" style="2" customWidth="1"/>
    <col min="4820" max="4824" width="5.6640625" style="2" customWidth="1"/>
    <col min="4825" max="4825" width="2.44140625" style="2" customWidth="1"/>
    <col min="4826" max="4826" width="15.33203125" style="2" bestFit="1" customWidth="1"/>
    <col min="4827" max="4828" width="5.6640625" style="2" customWidth="1"/>
    <col min="4829" max="5067" width="9" style="2"/>
    <col min="5068" max="5068" width="3.44140625" style="2" customWidth="1"/>
    <col min="5069" max="5069" width="9" style="2"/>
    <col min="5070" max="5070" width="9.77734375" style="2" customWidth="1"/>
    <col min="5071" max="5071" width="7.77734375" style="2" customWidth="1"/>
    <col min="5072" max="5073" width="6.88671875" style="2" customWidth="1"/>
    <col min="5074" max="5074" width="7.33203125" style="2" customWidth="1"/>
    <col min="5075" max="5075" width="7.6640625" style="2" customWidth="1"/>
    <col min="5076" max="5080" width="5.6640625" style="2" customWidth="1"/>
    <col min="5081" max="5081" width="2.44140625" style="2" customWidth="1"/>
    <col min="5082" max="5082" width="15.33203125" style="2" bestFit="1" customWidth="1"/>
    <col min="5083" max="5084" width="5.6640625" style="2" customWidth="1"/>
    <col min="5085" max="5323" width="9" style="2"/>
    <col min="5324" max="5324" width="3.44140625" style="2" customWidth="1"/>
    <col min="5325" max="5325" width="9" style="2"/>
    <col min="5326" max="5326" width="9.77734375" style="2" customWidth="1"/>
    <col min="5327" max="5327" width="7.77734375" style="2" customWidth="1"/>
    <col min="5328" max="5329" width="6.88671875" style="2" customWidth="1"/>
    <col min="5330" max="5330" width="7.33203125" style="2" customWidth="1"/>
    <col min="5331" max="5331" width="7.6640625" style="2" customWidth="1"/>
    <col min="5332" max="5336" width="5.6640625" style="2" customWidth="1"/>
    <col min="5337" max="5337" width="2.44140625" style="2" customWidth="1"/>
    <col min="5338" max="5338" width="15.33203125" style="2" bestFit="1" customWidth="1"/>
    <col min="5339" max="5340" width="5.6640625" style="2" customWidth="1"/>
    <col min="5341" max="5579" width="9" style="2"/>
    <col min="5580" max="5580" width="3.44140625" style="2" customWidth="1"/>
    <col min="5581" max="5581" width="9" style="2"/>
    <col min="5582" max="5582" width="9.77734375" style="2" customWidth="1"/>
    <col min="5583" max="5583" width="7.77734375" style="2" customWidth="1"/>
    <col min="5584" max="5585" width="6.88671875" style="2" customWidth="1"/>
    <col min="5586" max="5586" width="7.33203125" style="2" customWidth="1"/>
    <col min="5587" max="5587" width="7.6640625" style="2" customWidth="1"/>
    <col min="5588" max="5592" width="5.6640625" style="2" customWidth="1"/>
    <col min="5593" max="5593" width="2.44140625" style="2" customWidth="1"/>
    <col min="5594" max="5594" width="15.33203125" style="2" bestFit="1" customWidth="1"/>
    <col min="5595" max="5596" width="5.6640625" style="2" customWidth="1"/>
    <col min="5597" max="5835" width="9" style="2"/>
    <col min="5836" max="5836" width="3.44140625" style="2" customWidth="1"/>
    <col min="5837" max="5837" width="9" style="2"/>
    <col min="5838" max="5838" width="9.77734375" style="2" customWidth="1"/>
    <col min="5839" max="5839" width="7.77734375" style="2" customWidth="1"/>
    <col min="5840" max="5841" width="6.88671875" style="2" customWidth="1"/>
    <col min="5842" max="5842" width="7.33203125" style="2" customWidth="1"/>
    <col min="5843" max="5843" width="7.6640625" style="2" customWidth="1"/>
    <col min="5844" max="5848" width="5.6640625" style="2" customWidth="1"/>
    <col min="5849" max="5849" width="2.44140625" style="2" customWidth="1"/>
    <col min="5850" max="5850" width="15.33203125" style="2" bestFit="1" customWidth="1"/>
    <col min="5851" max="5852" width="5.6640625" style="2" customWidth="1"/>
    <col min="5853" max="6091" width="9" style="2"/>
    <col min="6092" max="6092" width="3.44140625" style="2" customWidth="1"/>
    <col min="6093" max="6093" width="9" style="2"/>
    <col min="6094" max="6094" width="9.77734375" style="2" customWidth="1"/>
    <col min="6095" max="6095" width="7.77734375" style="2" customWidth="1"/>
    <col min="6096" max="6097" width="6.88671875" style="2" customWidth="1"/>
    <col min="6098" max="6098" width="7.33203125" style="2" customWidth="1"/>
    <col min="6099" max="6099" width="7.6640625" style="2" customWidth="1"/>
    <col min="6100" max="6104" width="5.6640625" style="2" customWidth="1"/>
    <col min="6105" max="6105" width="2.44140625" style="2" customWidth="1"/>
    <col min="6106" max="6106" width="15.33203125" style="2" bestFit="1" customWidth="1"/>
    <col min="6107" max="6108" width="5.6640625" style="2" customWidth="1"/>
    <col min="6109" max="6347" width="9" style="2"/>
    <col min="6348" max="6348" width="3.44140625" style="2" customWidth="1"/>
    <col min="6349" max="6349" width="9" style="2"/>
    <col min="6350" max="6350" width="9.77734375" style="2" customWidth="1"/>
    <col min="6351" max="6351" width="7.77734375" style="2" customWidth="1"/>
    <col min="6352" max="6353" width="6.88671875" style="2" customWidth="1"/>
    <col min="6354" max="6354" width="7.33203125" style="2" customWidth="1"/>
    <col min="6355" max="6355" width="7.6640625" style="2" customWidth="1"/>
    <col min="6356" max="6360" width="5.6640625" style="2" customWidth="1"/>
    <col min="6361" max="6361" width="2.44140625" style="2" customWidth="1"/>
    <col min="6362" max="6362" width="15.33203125" style="2" bestFit="1" customWidth="1"/>
    <col min="6363" max="6364" width="5.6640625" style="2" customWidth="1"/>
    <col min="6365" max="6603" width="9" style="2"/>
    <col min="6604" max="6604" width="3.44140625" style="2" customWidth="1"/>
    <col min="6605" max="6605" width="9" style="2"/>
    <col min="6606" max="6606" width="9.77734375" style="2" customWidth="1"/>
    <col min="6607" max="6607" width="7.77734375" style="2" customWidth="1"/>
    <col min="6608" max="6609" width="6.88671875" style="2" customWidth="1"/>
    <col min="6610" max="6610" width="7.33203125" style="2" customWidth="1"/>
    <col min="6611" max="6611" width="7.6640625" style="2" customWidth="1"/>
    <col min="6612" max="6616" width="5.6640625" style="2" customWidth="1"/>
    <col min="6617" max="6617" width="2.44140625" style="2" customWidth="1"/>
    <col min="6618" max="6618" width="15.33203125" style="2" bestFit="1" customWidth="1"/>
    <col min="6619" max="6620" width="5.6640625" style="2" customWidth="1"/>
    <col min="6621" max="6859" width="9" style="2"/>
    <col min="6860" max="6860" width="3.44140625" style="2" customWidth="1"/>
    <col min="6861" max="6861" width="9" style="2"/>
    <col min="6862" max="6862" width="9.77734375" style="2" customWidth="1"/>
    <col min="6863" max="6863" width="7.77734375" style="2" customWidth="1"/>
    <col min="6864" max="6865" width="6.88671875" style="2" customWidth="1"/>
    <col min="6866" max="6866" width="7.33203125" style="2" customWidth="1"/>
    <col min="6867" max="6867" width="7.6640625" style="2" customWidth="1"/>
    <col min="6868" max="6872" width="5.6640625" style="2" customWidth="1"/>
    <col min="6873" max="6873" width="2.44140625" style="2" customWidth="1"/>
    <col min="6874" max="6874" width="15.33203125" style="2" bestFit="1" customWidth="1"/>
    <col min="6875" max="6876" width="5.6640625" style="2" customWidth="1"/>
    <col min="6877" max="7115" width="9" style="2"/>
    <col min="7116" max="7116" width="3.44140625" style="2" customWidth="1"/>
    <col min="7117" max="7117" width="9" style="2"/>
    <col min="7118" max="7118" width="9.77734375" style="2" customWidth="1"/>
    <col min="7119" max="7119" width="7.77734375" style="2" customWidth="1"/>
    <col min="7120" max="7121" width="6.88671875" style="2" customWidth="1"/>
    <col min="7122" max="7122" width="7.33203125" style="2" customWidth="1"/>
    <col min="7123" max="7123" width="7.6640625" style="2" customWidth="1"/>
    <col min="7124" max="7128" width="5.6640625" style="2" customWidth="1"/>
    <col min="7129" max="7129" width="2.44140625" style="2" customWidth="1"/>
    <col min="7130" max="7130" width="15.33203125" style="2" bestFit="1" customWidth="1"/>
    <col min="7131" max="7132" width="5.6640625" style="2" customWidth="1"/>
    <col min="7133" max="7371" width="9" style="2"/>
    <col min="7372" max="7372" width="3.44140625" style="2" customWidth="1"/>
    <col min="7373" max="7373" width="9" style="2"/>
    <col min="7374" max="7374" width="9.77734375" style="2" customWidth="1"/>
    <col min="7375" max="7375" width="7.77734375" style="2" customWidth="1"/>
    <col min="7376" max="7377" width="6.88671875" style="2" customWidth="1"/>
    <col min="7378" max="7378" width="7.33203125" style="2" customWidth="1"/>
    <col min="7379" max="7379" width="7.6640625" style="2" customWidth="1"/>
    <col min="7380" max="7384" width="5.6640625" style="2" customWidth="1"/>
    <col min="7385" max="7385" width="2.44140625" style="2" customWidth="1"/>
    <col min="7386" max="7386" width="15.33203125" style="2" bestFit="1" customWidth="1"/>
    <col min="7387" max="7388" width="5.6640625" style="2" customWidth="1"/>
    <col min="7389" max="7627" width="9" style="2"/>
    <col min="7628" max="7628" width="3.44140625" style="2" customWidth="1"/>
    <col min="7629" max="7629" width="9" style="2"/>
    <col min="7630" max="7630" width="9.77734375" style="2" customWidth="1"/>
    <col min="7631" max="7631" width="7.77734375" style="2" customWidth="1"/>
    <col min="7632" max="7633" width="6.88671875" style="2" customWidth="1"/>
    <col min="7634" max="7634" width="7.33203125" style="2" customWidth="1"/>
    <col min="7635" max="7635" width="7.6640625" style="2" customWidth="1"/>
    <col min="7636" max="7640" width="5.6640625" style="2" customWidth="1"/>
    <col min="7641" max="7641" width="2.44140625" style="2" customWidth="1"/>
    <col min="7642" max="7642" width="15.33203125" style="2" bestFit="1" customWidth="1"/>
    <col min="7643" max="7644" width="5.6640625" style="2" customWidth="1"/>
    <col min="7645" max="7883" width="9" style="2"/>
    <col min="7884" max="7884" width="3.44140625" style="2" customWidth="1"/>
    <col min="7885" max="7885" width="9" style="2"/>
    <col min="7886" max="7886" width="9.77734375" style="2" customWidth="1"/>
    <col min="7887" max="7887" width="7.77734375" style="2" customWidth="1"/>
    <col min="7888" max="7889" width="6.88671875" style="2" customWidth="1"/>
    <col min="7890" max="7890" width="7.33203125" style="2" customWidth="1"/>
    <col min="7891" max="7891" width="7.6640625" style="2" customWidth="1"/>
    <col min="7892" max="7896" width="5.6640625" style="2" customWidth="1"/>
    <col min="7897" max="7897" width="2.44140625" style="2" customWidth="1"/>
    <col min="7898" max="7898" width="15.33203125" style="2" bestFit="1" customWidth="1"/>
    <col min="7899" max="7900" width="5.6640625" style="2" customWidth="1"/>
    <col min="7901" max="8139" width="9" style="2"/>
    <col min="8140" max="8140" width="3.44140625" style="2" customWidth="1"/>
    <col min="8141" max="8141" width="9" style="2"/>
    <col min="8142" max="8142" width="9.77734375" style="2" customWidth="1"/>
    <col min="8143" max="8143" width="7.77734375" style="2" customWidth="1"/>
    <col min="8144" max="8145" width="6.88671875" style="2" customWidth="1"/>
    <col min="8146" max="8146" width="7.33203125" style="2" customWidth="1"/>
    <col min="8147" max="8147" width="7.6640625" style="2" customWidth="1"/>
    <col min="8148" max="8152" width="5.6640625" style="2" customWidth="1"/>
    <col min="8153" max="8153" width="2.44140625" style="2" customWidth="1"/>
    <col min="8154" max="8154" width="15.33203125" style="2" bestFit="1" customWidth="1"/>
    <col min="8155" max="8156" width="5.6640625" style="2" customWidth="1"/>
    <col min="8157" max="8395" width="9" style="2"/>
    <col min="8396" max="8396" width="3.44140625" style="2" customWidth="1"/>
    <col min="8397" max="8397" width="9" style="2"/>
    <col min="8398" max="8398" width="9.77734375" style="2" customWidth="1"/>
    <col min="8399" max="8399" width="7.77734375" style="2" customWidth="1"/>
    <col min="8400" max="8401" width="6.88671875" style="2" customWidth="1"/>
    <col min="8402" max="8402" width="7.33203125" style="2" customWidth="1"/>
    <col min="8403" max="8403" width="7.6640625" style="2" customWidth="1"/>
    <col min="8404" max="8408" width="5.6640625" style="2" customWidth="1"/>
    <col min="8409" max="8409" width="2.44140625" style="2" customWidth="1"/>
    <col min="8410" max="8410" width="15.33203125" style="2" bestFit="1" customWidth="1"/>
    <col min="8411" max="8412" width="5.6640625" style="2" customWidth="1"/>
    <col min="8413" max="8651" width="9" style="2"/>
    <col min="8652" max="8652" width="3.44140625" style="2" customWidth="1"/>
    <col min="8653" max="8653" width="9" style="2"/>
    <col min="8654" max="8654" width="9.77734375" style="2" customWidth="1"/>
    <col min="8655" max="8655" width="7.77734375" style="2" customWidth="1"/>
    <col min="8656" max="8657" width="6.88671875" style="2" customWidth="1"/>
    <col min="8658" max="8658" width="7.33203125" style="2" customWidth="1"/>
    <col min="8659" max="8659" width="7.6640625" style="2" customWidth="1"/>
    <col min="8660" max="8664" width="5.6640625" style="2" customWidth="1"/>
    <col min="8665" max="8665" width="2.44140625" style="2" customWidth="1"/>
    <col min="8666" max="8666" width="15.33203125" style="2" bestFit="1" customWidth="1"/>
    <col min="8667" max="8668" width="5.6640625" style="2" customWidth="1"/>
    <col min="8669" max="8907" width="9" style="2"/>
    <col min="8908" max="8908" width="3.44140625" style="2" customWidth="1"/>
    <col min="8909" max="8909" width="9" style="2"/>
    <col min="8910" max="8910" width="9.77734375" style="2" customWidth="1"/>
    <col min="8911" max="8911" width="7.77734375" style="2" customWidth="1"/>
    <col min="8912" max="8913" width="6.88671875" style="2" customWidth="1"/>
    <col min="8914" max="8914" width="7.33203125" style="2" customWidth="1"/>
    <col min="8915" max="8915" width="7.6640625" style="2" customWidth="1"/>
    <col min="8916" max="8920" width="5.6640625" style="2" customWidth="1"/>
    <col min="8921" max="8921" width="2.44140625" style="2" customWidth="1"/>
    <col min="8922" max="8922" width="15.33203125" style="2" bestFit="1" customWidth="1"/>
    <col min="8923" max="8924" width="5.6640625" style="2" customWidth="1"/>
    <col min="8925" max="9163" width="9" style="2"/>
    <col min="9164" max="9164" width="3.44140625" style="2" customWidth="1"/>
    <col min="9165" max="9165" width="9" style="2"/>
    <col min="9166" max="9166" width="9.77734375" style="2" customWidth="1"/>
    <col min="9167" max="9167" width="7.77734375" style="2" customWidth="1"/>
    <col min="9168" max="9169" width="6.88671875" style="2" customWidth="1"/>
    <col min="9170" max="9170" width="7.33203125" style="2" customWidth="1"/>
    <col min="9171" max="9171" width="7.6640625" style="2" customWidth="1"/>
    <col min="9172" max="9176" width="5.6640625" style="2" customWidth="1"/>
    <col min="9177" max="9177" width="2.44140625" style="2" customWidth="1"/>
    <col min="9178" max="9178" width="15.33203125" style="2" bestFit="1" customWidth="1"/>
    <col min="9179" max="9180" width="5.6640625" style="2" customWidth="1"/>
    <col min="9181" max="9419" width="9" style="2"/>
    <col min="9420" max="9420" width="3.44140625" style="2" customWidth="1"/>
    <col min="9421" max="9421" width="9" style="2"/>
    <col min="9422" max="9422" width="9.77734375" style="2" customWidth="1"/>
    <col min="9423" max="9423" width="7.77734375" style="2" customWidth="1"/>
    <col min="9424" max="9425" width="6.88671875" style="2" customWidth="1"/>
    <col min="9426" max="9426" width="7.33203125" style="2" customWidth="1"/>
    <col min="9427" max="9427" width="7.6640625" style="2" customWidth="1"/>
    <col min="9428" max="9432" width="5.6640625" style="2" customWidth="1"/>
    <col min="9433" max="9433" width="2.44140625" style="2" customWidth="1"/>
    <col min="9434" max="9434" width="15.33203125" style="2" bestFit="1" customWidth="1"/>
    <col min="9435" max="9436" width="5.6640625" style="2" customWidth="1"/>
    <col min="9437" max="9675" width="9" style="2"/>
    <col min="9676" max="9676" width="3.44140625" style="2" customWidth="1"/>
    <col min="9677" max="9677" width="9" style="2"/>
    <col min="9678" max="9678" width="9.77734375" style="2" customWidth="1"/>
    <col min="9679" max="9679" width="7.77734375" style="2" customWidth="1"/>
    <col min="9680" max="9681" width="6.88671875" style="2" customWidth="1"/>
    <col min="9682" max="9682" width="7.33203125" style="2" customWidth="1"/>
    <col min="9683" max="9683" width="7.6640625" style="2" customWidth="1"/>
    <col min="9684" max="9688" width="5.6640625" style="2" customWidth="1"/>
    <col min="9689" max="9689" width="2.44140625" style="2" customWidth="1"/>
    <col min="9690" max="9690" width="15.33203125" style="2" bestFit="1" customWidth="1"/>
    <col min="9691" max="9692" width="5.6640625" style="2" customWidth="1"/>
    <col min="9693" max="9931" width="9" style="2"/>
    <col min="9932" max="9932" width="3.44140625" style="2" customWidth="1"/>
    <col min="9933" max="9933" width="9" style="2"/>
    <col min="9934" max="9934" width="9.77734375" style="2" customWidth="1"/>
    <col min="9935" max="9935" width="7.77734375" style="2" customWidth="1"/>
    <col min="9936" max="9937" width="6.88671875" style="2" customWidth="1"/>
    <col min="9938" max="9938" width="7.33203125" style="2" customWidth="1"/>
    <col min="9939" max="9939" width="7.6640625" style="2" customWidth="1"/>
    <col min="9940" max="9944" width="5.6640625" style="2" customWidth="1"/>
    <col min="9945" max="9945" width="2.44140625" style="2" customWidth="1"/>
    <col min="9946" max="9946" width="15.33203125" style="2" bestFit="1" customWidth="1"/>
    <col min="9947" max="9948" width="5.6640625" style="2" customWidth="1"/>
    <col min="9949" max="10187" width="9" style="2"/>
    <col min="10188" max="10188" width="3.44140625" style="2" customWidth="1"/>
    <col min="10189" max="10189" width="9" style="2"/>
    <col min="10190" max="10190" width="9.77734375" style="2" customWidth="1"/>
    <col min="10191" max="10191" width="7.77734375" style="2" customWidth="1"/>
    <col min="10192" max="10193" width="6.88671875" style="2" customWidth="1"/>
    <col min="10194" max="10194" width="7.33203125" style="2" customWidth="1"/>
    <col min="10195" max="10195" width="7.6640625" style="2" customWidth="1"/>
    <col min="10196" max="10200" width="5.6640625" style="2" customWidth="1"/>
    <col min="10201" max="10201" width="2.44140625" style="2" customWidth="1"/>
    <col min="10202" max="10202" width="15.33203125" style="2" bestFit="1" customWidth="1"/>
    <col min="10203" max="10204" width="5.6640625" style="2" customWidth="1"/>
    <col min="10205" max="10443" width="9" style="2"/>
    <col min="10444" max="10444" width="3.44140625" style="2" customWidth="1"/>
    <col min="10445" max="10445" width="9" style="2"/>
    <col min="10446" max="10446" width="9.77734375" style="2" customWidth="1"/>
    <col min="10447" max="10447" width="7.77734375" style="2" customWidth="1"/>
    <col min="10448" max="10449" width="6.88671875" style="2" customWidth="1"/>
    <col min="10450" max="10450" width="7.33203125" style="2" customWidth="1"/>
    <col min="10451" max="10451" width="7.6640625" style="2" customWidth="1"/>
    <col min="10452" max="10456" width="5.6640625" style="2" customWidth="1"/>
    <col min="10457" max="10457" width="2.44140625" style="2" customWidth="1"/>
    <col min="10458" max="10458" width="15.33203125" style="2" bestFit="1" customWidth="1"/>
    <col min="10459" max="10460" width="5.6640625" style="2" customWidth="1"/>
    <col min="10461" max="10699" width="9" style="2"/>
    <col min="10700" max="10700" width="3.44140625" style="2" customWidth="1"/>
    <col min="10701" max="10701" width="9" style="2"/>
    <col min="10702" max="10702" width="9.77734375" style="2" customWidth="1"/>
    <col min="10703" max="10703" width="7.77734375" style="2" customWidth="1"/>
    <col min="10704" max="10705" width="6.88671875" style="2" customWidth="1"/>
    <col min="10706" max="10706" width="7.33203125" style="2" customWidth="1"/>
    <col min="10707" max="10707" width="7.6640625" style="2" customWidth="1"/>
    <col min="10708" max="10712" width="5.6640625" style="2" customWidth="1"/>
    <col min="10713" max="10713" width="2.44140625" style="2" customWidth="1"/>
    <col min="10714" max="10714" width="15.33203125" style="2" bestFit="1" customWidth="1"/>
    <col min="10715" max="10716" width="5.6640625" style="2" customWidth="1"/>
    <col min="10717" max="10955" width="9" style="2"/>
    <col min="10956" max="10956" width="3.44140625" style="2" customWidth="1"/>
    <col min="10957" max="10957" width="9" style="2"/>
    <col min="10958" max="10958" width="9.77734375" style="2" customWidth="1"/>
    <col min="10959" max="10959" width="7.77734375" style="2" customWidth="1"/>
    <col min="10960" max="10961" width="6.88671875" style="2" customWidth="1"/>
    <col min="10962" max="10962" width="7.33203125" style="2" customWidth="1"/>
    <col min="10963" max="10963" width="7.6640625" style="2" customWidth="1"/>
    <col min="10964" max="10968" width="5.6640625" style="2" customWidth="1"/>
    <col min="10969" max="10969" width="2.44140625" style="2" customWidth="1"/>
    <col min="10970" max="10970" width="15.33203125" style="2" bestFit="1" customWidth="1"/>
    <col min="10971" max="10972" width="5.6640625" style="2" customWidth="1"/>
    <col min="10973" max="11211" width="9" style="2"/>
    <col min="11212" max="11212" width="3.44140625" style="2" customWidth="1"/>
    <col min="11213" max="11213" width="9" style="2"/>
    <col min="11214" max="11214" width="9.77734375" style="2" customWidth="1"/>
    <col min="11215" max="11215" width="7.77734375" style="2" customWidth="1"/>
    <col min="11216" max="11217" width="6.88671875" style="2" customWidth="1"/>
    <col min="11218" max="11218" width="7.33203125" style="2" customWidth="1"/>
    <col min="11219" max="11219" width="7.6640625" style="2" customWidth="1"/>
    <col min="11220" max="11224" width="5.6640625" style="2" customWidth="1"/>
    <col min="11225" max="11225" width="2.44140625" style="2" customWidth="1"/>
    <col min="11226" max="11226" width="15.33203125" style="2" bestFit="1" customWidth="1"/>
    <col min="11227" max="11228" width="5.6640625" style="2" customWidth="1"/>
    <col min="11229" max="11467" width="9" style="2"/>
    <col min="11468" max="11468" width="3.44140625" style="2" customWidth="1"/>
    <col min="11469" max="11469" width="9" style="2"/>
    <col min="11470" max="11470" width="9.77734375" style="2" customWidth="1"/>
    <col min="11471" max="11471" width="7.77734375" style="2" customWidth="1"/>
    <col min="11472" max="11473" width="6.88671875" style="2" customWidth="1"/>
    <col min="11474" max="11474" width="7.33203125" style="2" customWidth="1"/>
    <col min="11475" max="11475" width="7.6640625" style="2" customWidth="1"/>
    <col min="11476" max="11480" width="5.6640625" style="2" customWidth="1"/>
    <col min="11481" max="11481" width="2.44140625" style="2" customWidth="1"/>
    <col min="11482" max="11482" width="15.33203125" style="2" bestFit="1" customWidth="1"/>
    <col min="11483" max="11484" width="5.6640625" style="2" customWidth="1"/>
    <col min="11485" max="11723" width="9" style="2"/>
    <col min="11724" max="11724" width="3.44140625" style="2" customWidth="1"/>
    <col min="11725" max="11725" width="9" style="2"/>
    <col min="11726" max="11726" width="9.77734375" style="2" customWidth="1"/>
    <col min="11727" max="11727" width="7.77734375" style="2" customWidth="1"/>
    <col min="11728" max="11729" width="6.88671875" style="2" customWidth="1"/>
    <col min="11730" max="11730" width="7.33203125" style="2" customWidth="1"/>
    <col min="11731" max="11731" width="7.6640625" style="2" customWidth="1"/>
    <col min="11732" max="11736" width="5.6640625" style="2" customWidth="1"/>
    <col min="11737" max="11737" width="2.44140625" style="2" customWidth="1"/>
    <col min="11738" max="11738" width="15.33203125" style="2" bestFit="1" customWidth="1"/>
    <col min="11739" max="11740" width="5.6640625" style="2" customWidth="1"/>
    <col min="11741" max="11979" width="9" style="2"/>
    <col min="11980" max="11980" width="3.44140625" style="2" customWidth="1"/>
    <col min="11981" max="11981" width="9" style="2"/>
    <col min="11982" max="11982" width="9.77734375" style="2" customWidth="1"/>
    <col min="11983" max="11983" width="7.77734375" style="2" customWidth="1"/>
    <col min="11984" max="11985" width="6.88671875" style="2" customWidth="1"/>
    <col min="11986" max="11986" width="7.33203125" style="2" customWidth="1"/>
    <col min="11987" max="11987" width="7.6640625" style="2" customWidth="1"/>
    <col min="11988" max="11992" width="5.6640625" style="2" customWidth="1"/>
    <col min="11993" max="11993" width="2.44140625" style="2" customWidth="1"/>
    <col min="11994" max="11994" width="15.33203125" style="2" bestFit="1" customWidth="1"/>
    <col min="11995" max="11996" width="5.6640625" style="2" customWidth="1"/>
    <col min="11997" max="12235" width="9" style="2"/>
    <col min="12236" max="12236" width="3.44140625" style="2" customWidth="1"/>
    <col min="12237" max="12237" width="9" style="2"/>
    <col min="12238" max="12238" width="9.77734375" style="2" customWidth="1"/>
    <col min="12239" max="12239" width="7.77734375" style="2" customWidth="1"/>
    <col min="12240" max="12241" width="6.88671875" style="2" customWidth="1"/>
    <col min="12242" max="12242" width="7.33203125" style="2" customWidth="1"/>
    <col min="12243" max="12243" width="7.6640625" style="2" customWidth="1"/>
    <col min="12244" max="12248" width="5.6640625" style="2" customWidth="1"/>
    <col min="12249" max="12249" width="2.44140625" style="2" customWidth="1"/>
    <col min="12250" max="12250" width="15.33203125" style="2" bestFit="1" customWidth="1"/>
    <col min="12251" max="12252" width="5.6640625" style="2" customWidth="1"/>
    <col min="12253" max="12491" width="9" style="2"/>
    <col min="12492" max="12492" width="3.44140625" style="2" customWidth="1"/>
    <col min="12493" max="12493" width="9" style="2"/>
    <col min="12494" max="12494" width="9.77734375" style="2" customWidth="1"/>
    <col min="12495" max="12495" width="7.77734375" style="2" customWidth="1"/>
    <col min="12496" max="12497" width="6.88671875" style="2" customWidth="1"/>
    <col min="12498" max="12498" width="7.33203125" style="2" customWidth="1"/>
    <col min="12499" max="12499" width="7.6640625" style="2" customWidth="1"/>
    <col min="12500" max="12504" width="5.6640625" style="2" customWidth="1"/>
    <col min="12505" max="12505" width="2.44140625" style="2" customWidth="1"/>
    <col min="12506" max="12506" width="15.33203125" style="2" bestFit="1" customWidth="1"/>
    <col min="12507" max="12508" width="5.6640625" style="2" customWidth="1"/>
    <col min="12509" max="12747" width="9" style="2"/>
    <col min="12748" max="12748" width="3.44140625" style="2" customWidth="1"/>
    <col min="12749" max="12749" width="9" style="2"/>
    <col min="12750" max="12750" width="9.77734375" style="2" customWidth="1"/>
    <col min="12751" max="12751" width="7.77734375" style="2" customWidth="1"/>
    <col min="12752" max="12753" width="6.88671875" style="2" customWidth="1"/>
    <col min="12754" max="12754" width="7.33203125" style="2" customWidth="1"/>
    <col min="12755" max="12755" width="7.6640625" style="2" customWidth="1"/>
    <col min="12756" max="12760" width="5.6640625" style="2" customWidth="1"/>
    <col min="12761" max="12761" width="2.44140625" style="2" customWidth="1"/>
    <col min="12762" max="12762" width="15.33203125" style="2" bestFit="1" customWidth="1"/>
    <col min="12763" max="12764" width="5.6640625" style="2" customWidth="1"/>
    <col min="12765" max="13003" width="9" style="2"/>
    <col min="13004" max="13004" width="3.44140625" style="2" customWidth="1"/>
    <col min="13005" max="13005" width="9" style="2"/>
    <col min="13006" max="13006" width="9.77734375" style="2" customWidth="1"/>
    <col min="13007" max="13007" width="7.77734375" style="2" customWidth="1"/>
    <col min="13008" max="13009" width="6.88671875" style="2" customWidth="1"/>
    <col min="13010" max="13010" width="7.33203125" style="2" customWidth="1"/>
    <col min="13011" max="13011" width="7.6640625" style="2" customWidth="1"/>
    <col min="13012" max="13016" width="5.6640625" style="2" customWidth="1"/>
    <col min="13017" max="13017" width="2.44140625" style="2" customWidth="1"/>
    <col min="13018" max="13018" width="15.33203125" style="2" bestFit="1" customWidth="1"/>
    <col min="13019" max="13020" width="5.6640625" style="2" customWidth="1"/>
    <col min="13021" max="13259" width="9" style="2"/>
    <col min="13260" max="13260" width="3.44140625" style="2" customWidth="1"/>
    <col min="13261" max="13261" width="9" style="2"/>
    <col min="13262" max="13262" width="9.77734375" style="2" customWidth="1"/>
    <col min="13263" max="13263" width="7.77734375" style="2" customWidth="1"/>
    <col min="13264" max="13265" width="6.88671875" style="2" customWidth="1"/>
    <col min="13266" max="13266" width="7.33203125" style="2" customWidth="1"/>
    <col min="13267" max="13267" width="7.6640625" style="2" customWidth="1"/>
    <col min="13268" max="13272" width="5.6640625" style="2" customWidth="1"/>
    <col min="13273" max="13273" width="2.44140625" style="2" customWidth="1"/>
    <col min="13274" max="13274" width="15.33203125" style="2" bestFit="1" customWidth="1"/>
    <col min="13275" max="13276" width="5.6640625" style="2" customWidth="1"/>
    <col min="13277" max="13515" width="9" style="2"/>
    <col min="13516" max="13516" width="3.44140625" style="2" customWidth="1"/>
    <col min="13517" max="13517" width="9" style="2"/>
    <col min="13518" max="13518" width="9.77734375" style="2" customWidth="1"/>
    <col min="13519" max="13519" width="7.77734375" style="2" customWidth="1"/>
    <col min="13520" max="13521" width="6.88671875" style="2" customWidth="1"/>
    <col min="13522" max="13522" width="7.33203125" style="2" customWidth="1"/>
    <col min="13523" max="13523" width="7.6640625" style="2" customWidth="1"/>
    <col min="13524" max="13528" width="5.6640625" style="2" customWidth="1"/>
    <col min="13529" max="13529" width="2.44140625" style="2" customWidth="1"/>
    <col min="13530" max="13530" width="15.33203125" style="2" bestFit="1" customWidth="1"/>
    <col min="13531" max="13532" width="5.6640625" style="2" customWidth="1"/>
    <col min="13533" max="13771" width="9" style="2"/>
    <col min="13772" max="13772" width="3.44140625" style="2" customWidth="1"/>
    <col min="13773" max="13773" width="9" style="2"/>
    <col min="13774" max="13774" width="9.77734375" style="2" customWidth="1"/>
    <col min="13775" max="13775" width="7.77734375" style="2" customWidth="1"/>
    <col min="13776" max="13777" width="6.88671875" style="2" customWidth="1"/>
    <col min="13778" max="13778" width="7.33203125" style="2" customWidth="1"/>
    <col min="13779" max="13779" width="7.6640625" style="2" customWidth="1"/>
    <col min="13780" max="13784" width="5.6640625" style="2" customWidth="1"/>
    <col min="13785" max="13785" width="2.44140625" style="2" customWidth="1"/>
    <col min="13786" max="13786" width="15.33203125" style="2" bestFit="1" customWidth="1"/>
    <col min="13787" max="13788" width="5.6640625" style="2" customWidth="1"/>
    <col min="13789" max="14027" width="9" style="2"/>
    <col min="14028" max="14028" width="3.44140625" style="2" customWidth="1"/>
    <col min="14029" max="14029" width="9" style="2"/>
    <col min="14030" max="14030" width="9.77734375" style="2" customWidth="1"/>
    <col min="14031" max="14031" width="7.77734375" style="2" customWidth="1"/>
    <col min="14032" max="14033" width="6.88671875" style="2" customWidth="1"/>
    <col min="14034" max="14034" width="7.33203125" style="2" customWidth="1"/>
    <col min="14035" max="14035" width="7.6640625" style="2" customWidth="1"/>
    <col min="14036" max="14040" width="5.6640625" style="2" customWidth="1"/>
    <col min="14041" max="14041" width="2.44140625" style="2" customWidth="1"/>
    <col min="14042" max="14042" width="15.33203125" style="2" bestFit="1" customWidth="1"/>
    <col min="14043" max="14044" width="5.6640625" style="2" customWidth="1"/>
    <col min="14045" max="14283" width="9" style="2"/>
    <col min="14284" max="14284" width="3.44140625" style="2" customWidth="1"/>
    <col min="14285" max="14285" width="9" style="2"/>
    <col min="14286" max="14286" width="9.77734375" style="2" customWidth="1"/>
    <col min="14287" max="14287" width="7.77734375" style="2" customWidth="1"/>
    <col min="14288" max="14289" width="6.88671875" style="2" customWidth="1"/>
    <col min="14290" max="14290" width="7.33203125" style="2" customWidth="1"/>
    <col min="14291" max="14291" width="7.6640625" style="2" customWidth="1"/>
    <col min="14292" max="14296" width="5.6640625" style="2" customWidth="1"/>
    <col min="14297" max="14297" width="2.44140625" style="2" customWidth="1"/>
    <col min="14298" max="14298" width="15.33203125" style="2" bestFit="1" customWidth="1"/>
    <col min="14299" max="14300" width="5.6640625" style="2" customWidth="1"/>
    <col min="14301" max="14539" width="9" style="2"/>
    <col min="14540" max="14540" width="3.44140625" style="2" customWidth="1"/>
    <col min="14541" max="14541" width="9" style="2"/>
    <col min="14542" max="14542" width="9.77734375" style="2" customWidth="1"/>
    <col min="14543" max="14543" width="7.77734375" style="2" customWidth="1"/>
    <col min="14544" max="14545" width="6.88671875" style="2" customWidth="1"/>
    <col min="14546" max="14546" width="7.33203125" style="2" customWidth="1"/>
    <col min="14547" max="14547" width="7.6640625" style="2" customWidth="1"/>
    <col min="14548" max="14552" width="5.6640625" style="2" customWidth="1"/>
    <col min="14553" max="14553" width="2.44140625" style="2" customWidth="1"/>
    <col min="14554" max="14554" width="15.33203125" style="2" bestFit="1" customWidth="1"/>
    <col min="14555" max="14556" width="5.6640625" style="2" customWidth="1"/>
    <col min="14557" max="14795" width="9" style="2"/>
    <col min="14796" max="14796" width="3.44140625" style="2" customWidth="1"/>
    <col min="14797" max="14797" width="9" style="2"/>
    <col min="14798" max="14798" width="9.77734375" style="2" customWidth="1"/>
    <col min="14799" max="14799" width="7.77734375" style="2" customWidth="1"/>
    <col min="14800" max="14801" width="6.88671875" style="2" customWidth="1"/>
    <col min="14802" max="14802" width="7.33203125" style="2" customWidth="1"/>
    <col min="14803" max="14803" width="7.6640625" style="2" customWidth="1"/>
    <col min="14804" max="14808" width="5.6640625" style="2" customWidth="1"/>
    <col min="14809" max="14809" width="2.44140625" style="2" customWidth="1"/>
    <col min="14810" max="14810" width="15.33203125" style="2" bestFit="1" customWidth="1"/>
    <col min="14811" max="14812" width="5.6640625" style="2" customWidth="1"/>
    <col min="14813" max="15051" width="9" style="2"/>
    <col min="15052" max="15052" width="3.44140625" style="2" customWidth="1"/>
    <col min="15053" max="15053" width="9" style="2"/>
    <col min="15054" max="15054" width="9.77734375" style="2" customWidth="1"/>
    <col min="15055" max="15055" width="7.77734375" style="2" customWidth="1"/>
    <col min="15056" max="15057" width="6.88671875" style="2" customWidth="1"/>
    <col min="15058" max="15058" width="7.33203125" style="2" customWidth="1"/>
    <col min="15059" max="15059" width="7.6640625" style="2" customWidth="1"/>
    <col min="15060" max="15064" width="5.6640625" style="2" customWidth="1"/>
    <col min="15065" max="15065" width="2.44140625" style="2" customWidth="1"/>
    <col min="15066" max="15066" width="15.33203125" style="2" bestFit="1" customWidth="1"/>
    <col min="15067" max="15068" width="5.6640625" style="2" customWidth="1"/>
    <col min="15069" max="15307" width="9" style="2"/>
    <col min="15308" max="15308" width="3.44140625" style="2" customWidth="1"/>
    <col min="15309" max="15309" width="9" style="2"/>
    <col min="15310" max="15310" width="9.77734375" style="2" customWidth="1"/>
    <col min="15311" max="15311" width="7.77734375" style="2" customWidth="1"/>
    <col min="15312" max="15313" width="6.88671875" style="2" customWidth="1"/>
    <col min="15314" max="15314" width="7.33203125" style="2" customWidth="1"/>
    <col min="15315" max="15315" width="7.6640625" style="2" customWidth="1"/>
    <col min="15316" max="15320" width="5.6640625" style="2" customWidth="1"/>
    <col min="15321" max="15321" width="2.44140625" style="2" customWidth="1"/>
    <col min="15322" max="15322" width="15.33203125" style="2" bestFit="1" customWidth="1"/>
    <col min="15323" max="15324" width="5.6640625" style="2" customWidth="1"/>
    <col min="15325" max="15563" width="9" style="2"/>
    <col min="15564" max="15564" width="3.44140625" style="2" customWidth="1"/>
    <col min="15565" max="15565" width="9" style="2"/>
    <col min="15566" max="15566" width="9.77734375" style="2" customWidth="1"/>
    <col min="15567" max="15567" width="7.77734375" style="2" customWidth="1"/>
    <col min="15568" max="15569" width="6.88671875" style="2" customWidth="1"/>
    <col min="15570" max="15570" width="7.33203125" style="2" customWidth="1"/>
    <col min="15571" max="15571" width="7.6640625" style="2" customWidth="1"/>
    <col min="15572" max="15576" width="5.6640625" style="2" customWidth="1"/>
    <col min="15577" max="15577" width="2.44140625" style="2" customWidth="1"/>
    <col min="15578" max="15578" width="15.33203125" style="2" bestFit="1" customWidth="1"/>
    <col min="15579" max="15580" width="5.6640625" style="2" customWidth="1"/>
    <col min="15581" max="15819" width="9" style="2"/>
    <col min="15820" max="15820" width="3.44140625" style="2" customWidth="1"/>
    <col min="15821" max="15821" width="9" style="2"/>
    <col min="15822" max="15822" width="9.77734375" style="2" customWidth="1"/>
    <col min="15823" max="15823" width="7.77734375" style="2" customWidth="1"/>
    <col min="15824" max="15825" width="6.88671875" style="2" customWidth="1"/>
    <col min="15826" max="15826" width="7.33203125" style="2" customWidth="1"/>
    <col min="15827" max="15827" width="7.6640625" style="2" customWidth="1"/>
    <col min="15828" max="15832" width="5.6640625" style="2" customWidth="1"/>
    <col min="15833" max="15833" width="2.44140625" style="2" customWidth="1"/>
    <col min="15834" max="15834" width="15.33203125" style="2" bestFit="1" customWidth="1"/>
    <col min="15835" max="15836" width="5.6640625" style="2" customWidth="1"/>
    <col min="15837" max="16075" width="9" style="2"/>
    <col min="16076" max="16076" width="3.44140625" style="2" customWidth="1"/>
    <col min="16077" max="16077" width="9" style="2"/>
    <col min="16078" max="16078" width="9.77734375" style="2" customWidth="1"/>
    <col min="16079" max="16079" width="7.77734375" style="2" customWidth="1"/>
    <col min="16080" max="16081" width="6.88671875" style="2" customWidth="1"/>
    <col min="16082" max="16082" width="7.33203125" style="2" customWidth="1"/>
    <col min="16083" max="16083" width="7.6640625" style="2" customWidth="1"/>
    <col min="16084" max="16088" width="5.6640625" style="2" customWidth="1"/>
    <col min="16089" max="16089" width="2.44140625" style="2" customWidth="1"/>
    <col min="16090" max="16090" width="15.33203125" style="2" bestFit="1" customWidth="1"/>
    <col min="16091" max="16092" width="5.6640625" style="2" customWidth="1"/>
    <col min="16093" max="16331" width="9" style="2"/>
    <col min="16332" max="16384" width="9" style="2" customWidth="1"/>
  </cols>
  <sheetData>
    <row r="1" spans="1:13" ht="21" customHeight="1" x14ac:dyDescent="0.2">
      <c r="B1" s="3" t="s">
        <v>69</v>
      </c>
    </row>
    <row r="2" spans="1:13" x14ac:dyDescent="0.2">
      <c r="A2" s="110"/>
      <c r="B2" s="110"/>
      <c r="C2" s="111" t="s">
        <v>70</v>
      </c>
      <c r="D2" s="111"/>
      <c r="E2" s="111"/>
      <c r="F2" s="111"/>
      <c r="G2" s="111"/>
      <c r="H2" s="111"/>
      <c r="I2" s="112" t="s">
        <v>53</v>
      </c>
      <c r="J2" s="113"/>
      <c r="K2" s="113"/>
      <c r="L2" s="113"/>
      <c r="M2" s="114"/>
    </row>
    <row r="3" spans="1:13" ht="9.75" customHeight="1" x14ac:dyDescent="0.2">
      <c r="A3" s="110"/>
      <c r="B3" s="110"/>
      <c r="C3" s="115" t="s">
        <v>54</v>
      </c>
      <c r="D3" s="117" t="s">
        <v>55</v>
      </c>
      <c r="E3" s="100"/>
      <c r="F3" s="101"/>
      <c r="G3" s="119" t="s">
        <v>56</v>
      </c>
      <c r="H3" s="121" t="s">
        <v>57</v>
      </c>
      <c r="I3" s="106" t="s">
        <v>64</v>
      </c>
      <c r="J3" s="106" t="s">
        <v>65</v>
      </c>
      <c r="K3" s="106" t="s">
        <v>66</v>
      </c>
      <c r="L3" s="123" t="s">
        <v>67</v>
      </c>
      <c r="M3" s="108" t="s">
        <v>71</v>
      </c>
    </row>
    <row r="4" spans="1:13" ht="25.5" customHeight="1" x14ac:dyDescent="0.2">
      <c r="A4" s="110"/>
      <c r="B4" s="110"/>
      <c r="C4" s="116"/>
      <c r="D4" s="118"/>
      <c r="E4" s="42" t="s">
        <v>58</v>
      </c>
      <c r="F4" s="58" t="s">
        <v>59</v>
      </c>
      <c r="G4" s="120"/>
      <c r="H4" s="122"/>
      <c r="I4" s="107"/>
      <c r="J4" s="107"/>
      <c r="K4" s="107"/>
      <c r="L4" s="124"/>
      <c r="M4" s="109"/>
    </row>
    <row r="5" spans="1:13" ht="13.65" customHeight="1" x14ac:dyDescent="0.2">
      <c r="A5" s="19">
        <v>1</v>
      </c>
      <c r="B5" s="20" t="s">
        <v>46</v>
      </c>
      <c r="C5" s="102">
        <f>[2]集計表!B6</f>
        <v>984357</v>
      </c>
      <c r="D5" s="103">
        <f>[2]集計表!C6</f>
        <v>321</v>
      </c>
      <c r="E5" s="104">
        <f>[2]集計表!D6</f>
        <v>103</v>
      </c>
      <c r="F5" s="105">
        <f>[2]集計表!E6</f>
        <v>0</v>
      </c>
      <c r="G5" s="66">
        <f>[2]集計表!AO6</f>
        <v>47</v>
      </c>
      <c r="H5" s="50">
        <f>D5/C5*1000</f>
        <v>0.32610120108862944</v>
      </c>
      <c r="I5" s="71">
        <v>320</v>
      </c>
      <c r="J5" s="71">
        <v>319</v>
      </c>
      <c r="K5" s="72">
        <v>317</v>
      </c>
      <c r="L5" s="125">
        <v>316</v>
      </c>
      <c r="M5" s="73">
        <v>319</v>
      </c>
    </row>
    <row r="6" spans="1:13" ht="13.65" customHeight="1" x14ac:dyDescent="0.2">
      <c r="A6" s="21">
        <v>2</v>
      </c>
      <c r="B6" s="22" t="s">
        <v>0</v>
      </c>
      <c r="C6" s="28">
        <f>[2]集計表!B7</f>
        <v>53509</v>
      </c>
      <c r="D6" s="35">
        <f>[2]集計表!C7</f>
        <v>32</v>
      </c>
      <c r="E6" s="43">
        <f>[2]集計表!D7</f>
        <v>8</v>
      </c>
      <c r="F6" s="59">
        <f>[2]集計表!E7</f>
        <v>0</v>
      </c>
      <c r="G6" s="66">
        <f>[2]集計表!AO7</f>
        <v>9</v>
      </c>
      <c r="H6" s="51">
        <f>D6/C6*1000</f>
        <v>0.59803023790390397</v>
      </c>
      <c r="I6" s="74">
        <v>32</v>
      </c>
      <c r="J6" s="74">
        <v>32</v>
      </c>
      <c r="K6" s="75">
        <v>32</v>
      </c>
      <c r="L6" s="126">
        <v>32</v>
      </c>
      <c r="M6" s="76">
        <v>32</v>
      </c>
    </row>
    <row r="7" spans="1:13" ht="13.65" customHeight="1" x14ac:dyDescent="0.2">
      <c r="A7" s="21">
        <v>3</v>
      </c>
      <c r="B7" s="22" t="s">
        <v>1</v>
      </c>
      <c r="C7" s="28">
        <f>[2]集計表!B8</f>
        <v>496089</v>
      </c>
      <c r="D7" s="35">
        <f>[2]集計表!C8</f>
        <v>136</v>
      </c>
      <c r="E7" s="43">
        <f>[2]集計表!D8</f>
        <v>39</v>
      </c>
      <c r="F7" s="59">
        <f>[2]集計表!E8</f>
        <v>0</v>
      </c>
      <c r="G7" s="66">
        <f>[2]集計表!AO8</f>
        <v>47</v>
      </c>
      <c r="H7" s="51">
        <f>D7/C7*1000</f>
        <v>0.27414435716171898</v>
      </c>
      <c r="I7" s="74">
        <v>125</v>
      </c>
      <c r="J7" s="74">
        <v>124</v>
      </c>
      <c r="K7" s="75">
        <v>124</v>
      </c>
      <c r="L7" s="126">
        <v>123</v>
      </c>
      <c r="M7" s="76">
        <v>121</v>
      </c>
    </row>
    <row r="8" spans="1:13" ht="13.65" customHeight="1" x14ac:dyDescent="0.2">
      <c r="A8" s="21">
        <v>4</v>
      </c>
      <c r="B8" s="22" t="s">
        <v>2</v>
      </c>
      <c r="C8" s="28">
        <f>[2]集計表!B9</f>
        <v>650768</v>
      </c>
      <c r="D8" s="35">
        <f>[2]集計表!C9</f>
        <v>152</v>
      </c>
      <c r="E8" s="43">
        <f>[2]集計表!D9</f>
        <v>33</v>
      </c>
      <c r="F8" s="59">
        <f>[2]集計表!E9</f>
        <v>0</v>
      </c>
      <c r="G8" s="66">
        <f>[2]集計表!AO9</f>
        <v>22</v>
      </c>
      <c r="H8" s="51">
        <f t="shared" ref="H8:H61" si="0">D8/C8*1000</f>
        <v>0.23357018169301502</v>
      </c>
      <c r="I8" s="74">
        <v>156</v>
      </c>
      <c r="J8" s="74">
        <v>152</v>
      </c>
      <c r="K8" s="75">
        <v>147</v>
      </c>
      <c r="L8" s="126">
        <v>147</v>
      </c>
      <c r="M8" s="76">
        <v>150</v>
      </c>
    </row>
    <row r="9" spans="1:13" ht="13.65" customHeight="1" x14ac:dyDescent="0.2">
      <c r="A9" s="23">
        <v>5</v>
      </c>
      <c r="B9" s="24" t="s">
        <v>3</v>
      </c>
      <c r="C9" s="28">
        <f>[2]集計表!B10</f>
        <v>43244</v>
      </c>
      <c r="D9" s="35">
        <f>[2]集計表!C10</f>
        <v>25</v>
      </c>
      <c r="E9" s="43">
        <f>[2]集計表!D10</f>
        <v>4</v>
      </c>
      <c r="F9" s="59">
        <f>[2]集計表!E10</f>
        <v>0.75</v>
      </c>
      <c r="G9" s="66">
        <f>[2]集計表!AO10</f>
        <v>0</v>
      </c>
      <c r="H9" s="52">
        <f t="shared" si="0"/>
        <v>0.57811488298954772</v>
      </c>
      <c r="I9" s="77">
        <v>27</v>
      </c>
      <c r="J9" s="77">
        <v>26</v>
      </c>
      <c r="K9" s="75">
        <v>26</v>
      </c>
      <c r="L9" s="126">
        <v>26</v>
      </c>
      <c r="M9" s="76">
        <v>27</v>
      </c>
    </row>
    <row r="10" spans="1:13" ht="13.65" customHeight="1" x14ac:dyDescent="0.2">
      <c r="A10" s="21">
        <v>6</v>
      </c>
      <c r="B10" s="22" t="s">
        <v>4</v>
      </c>
      <c r="C10" s="29">
        <f>[2]集計表!B11</f>
        <v>136658</v>
      </c>
      <c r="D10" s="36">
        <f>[2]集計表!C11</f>
        <v>60</v>
      </c>
      <c r="E10" s="44">
        <f>[2]集計表!D11</f>
        <v>18</v>
      </c>
      <c r="F10" s="60">
        <f>[2]集計表!E11</f>
        <v>0.08</v>
      </c>
      <c r="G10" s="67">
        <f>[2]集計表!AO11</f>
        <v>3</v>
      </c>
      <c r="H10" s="51">
        <f t="shared" si="0"/>
        <v>0.43905223258060266</v>
      </c>
      <c r="I10" s="74">
        <v>60</v>
      </c>
      <c r="J10" s="74">
        <v>61</v>
      </c>
      <c r="K10" s="78">
        <v>61</v>
      </c>
      <c r="L10" s="127">
        <v>60</v>
      </c>
      <c r="M10" s="79">
        <v>58</v>
      </c>
    </row>
    <row r="11" spans="1:13" ht="13.65" customHeight="1" x14ac:dyDescent="0.2">
      <c r="A11" s="21">
        <v>7</v>
      </c>
      <c r="B11" s="22" t="s">
        <v>5</v>
      </c>
      <c r="C11" s="28">
        <f>[2]集計表!B12</f>
        <v>500922</v>
      </c>
      <c r="D11" s="35">
        <f>[2]集計表!C12</f>
        <v>137</v>
      </c>
      <c r="E11" s="43">
        <f>[2]集計表!D12</f>
        <v>32</v>
      </c>
      <c r="F11" s="59">
        <f>[2]集計表!E12</f>
        <v>0</v>
      </c>
      <c r="G11" s="66">
        <f>[2]集計表!AO12</f>
        <v>23</v>
      </c>
      <c r="H11" s="51">
        <f t="shared" si="0"/>
        <v>0.2734956739771861</v>
      </c>
      <c r="I11" s="74">
        <v>148</v>
      </c>
      <c r="J11" s="74">
        <v>153</v>
      </c>
      <c r="K11" s="75">
        <v>148</v>
      </c>
      <c r="L11" s="126">
        <v>142</v>
      </c>
      <c r="M11" s="76">
        <v>143</v>
      </c>
    </row>
    <row r="12" spans="1:13" ht="13.65" customHeight="1" x14ac:dyDescent="0.2">
      <c r="A12" s="21">
        <v>8</v>
      </c>
      <c r="B12" s="22" t="s">
        <v>6</v>
      </c>
      <c r="C12" s="28">
        <f>[2]集計表!B13</f>
        <v>153336</v>
      </c>
      <c r="D12" s="35">
        <f>[2]集計表!C13</f>
        <v>68</v>
      </c>
      <c r="E12" s="43">
        <f>[2]集計表!D13</f>
        <v>23</v>
      </c>
      <c r="F12" s="59">
        <f>[2]集計表!E13</f>
        <v>0</v>
      </c>
      <c r="G12" s="66">
        <f>[2]集計表!AO13</f>
        <v>4</v>
      </c>
      <c r="H12" s="51">
        <f>D12/C12*1000</f>
        <v>0.44347054833828975</v>
      </c>
      <c r="I12" s="74">
        <v>65</v>
      </c>
      <c r="J12" s="74">
        <v>64</v>
      </c>
      <c r="K12" s="75">
        <v>66</v>
      </c>
      <c r="L12" s="126">
        <v>62</v>
      </c>
      <c r="M12" s="76">
        <v>65</v>
      </c>
    </row>
    <row r="13" spans="1:13" ht="13.65" customHeight="1" x14ac:dyDescent="0.2">
      <c r="A13" s="21">
        <v>9</v>
      </c>
      <c r="B13" s="22" t="s">
        <v>7</v>
      </c>
      <c r="C13" s="28">
        <f>[2]集計表!B14</f>
        <v>85614</v>
      </c>
      <c r="D13" s="35">
        <f>[2]集計表!C14</f>
        <v>47</v>
      </c>
      <c r="E13" s="43">
        <f>[2]集計表!D14</f>
        <v>10</v>
      </c>
      <c r="F13" s="59">
        <f>[2]集計表!E14</f>
        <v>0</v>
      </c>
      <c r="G13" s="66">
        <f>[2]集計表!AO14</f>
        <v>3</v>
      </c>
      <c r="H13" s="51">
        <f t="shared" si="0"/>
        <v>0.54897563482607992</v>
      </c>
      <c r="I13" s="74">
        <v>46</v>
      </c>
      <c r="J13" s="74">
        <v>45</v>
      </c>
      <c r="K13" s="75">
        <v>46</v>
      </c>
      <c r="L13" s="126">
        <v>46</v>
      </c>
      <c r="M13" s="76">
        <v>46</v>
      </c>
    </row>
    <row r="14" spans="1:13" ht="13.65" customHeight="1" x14ac:dyDescent="0.2">
      <c r="A14" s="25">
        <v>10</v>
      </c>
      <c r="B14" s="26" t="s">
        <v>8</v>
      </c>
      <c r="C14" s="30">
        <f>[2]集計表!B15</f>
        <v>133198</v>
      </c>
      <c r="D14" s="37">
        <f>[2]集計表!C15</f>
        <v>62</v>
      </c>
      <c r="E14" s="45">
        <f>[2]集計表!D15</f>
        <v>18</v>
      </c>
      <c r="F14" s="61">
        <f>[2]集計表!E15</f>
        <v>0</v>
      </c>
      <c r="G14" s="68">
        <f>[2]集計表!AO15</f>
        <v>7</v>
      </c>
      <c r="H14" s="53">
        <f t="shared" si="0"/>
        <v>0.46547245454135949</v>
      </c>
      <c r="I14" s="80">
        <v>60</v>
      </c>
      <c r="J14" s="80">
        <v>63</v>
      </c>
      <c r="K14" s="75">
        <v>63</v>
      </c>
      <c r="L14" s="126">
        <v>64</v>
      </c>
      <c r="M14" s="76">
        <v>64</v>
      </c>
    </row>
    <row r="15" spans="1:13" s="1" customFormat="1" ht="13.65" customHeight="1" x14ac:dyDescent="0.2">
      <c r="A15" s="18">
        <v>11</v>
      </c>
      <c r="B15" s="27" t="s">
        <v>9</v>
      </c>
      <c r="C15" s="31">
        <f>[2]集計表!B16</f>
        <v>168914</v>
      </c>
      <c r="D15" s="38">
        <f>[2]集計表!C16</f>
        <v>61</v>
      </c>
      <c r="E15" s="46">
        <f>[2]集計表!D16</f>
        <v>14</v>
      </c>
      <c r="F15" s="62">
        <f>[2]集計表!E16</f>
        <v>0</v>
      </c>
      <c r="G15" s="69">
        <f>[2]集計表!AO16</f>
        <v>8</v>
      </c>
      <c r="H15" s="54">
        <f t="shared" si="0"/>
        <v>0.36113051612062946</v>
      </c>
      <c r="I15" s="81">
        <v>62</v>
      </c>
      <c r="J15" s="81">
        <v>61</v>
      </c>
      <c r="K15" s="82">
        <v>59</v>
      </c>
      <c r="L15" s="125">
        <v>60</v>
      </c>
      <c r="M15" s="73">
        <v>60</v>
      </c>
    </row>
    <row r="16" spans="1:13" ht="13.65" customHeight="1" x14ac:dyDescent="0.2">
      <c r="A16" s="21">
        <v>12</v>
      </c>
      <c r="B16" s="22" t="s">
        <v>10</v>
      </c>
      <c r="C16" s="28">
        <f>[2]集計表!B17</f>
        <v>56224</v>
      </c>
      <c r="D16" s="35">
        <f>[2]集計表!C17</f>
        <v>35</v>
      </c>
      <c r="E16" s="43">
        <f>[2]集計表!D17</f>
        <v>8</v>
      </c>
      <c r="F16" s="59">
        <f>[2]集計表!E17</f>
        <v>0</v>
      </c>
      <c r="G16" s="66">
        <f>[2]集計表!AO17</f>
        <v>4</v>
      </c>
      <c r="H16" s="51">
        <f t="shared" si="0"/>
        <v>0.62250996015936255</v>
      </c>
      <c r="I16" s="74">
        <v>30</v>
      </c>
      <c r="J16" s="74">
        <v>29</v>
      </c>
      <c r="K16" s="75">
        <v>35</v>
      </c>
      <c r="L16" s="126">
        <v>34</v>
      </c>
      <c r="M16" s="76">
        <v>35</v>
      </c>
    </row>
    <row r="17" spans="1:13" ht="13.65" customHeight="1" x14ac:dyDescent="0.2">
      <c r="A17" s="21">
        <v>13</v>
      </c>
      <c r="B17" s="22" t="s">
        <v>11</v>
      </c>
      <c r="C17" s="28">
        <f>[2]集計表!B18</f>
        <v>61510</v>
      </c>
      <c r="D17" s="35">
        <f>[2]集計表!C18</f>
        <v>34</v>
      </c>
      <c r="E17" s="43">
        <f>[2]集計表!D18</f>
        <v>7</v>
      </c>
      <c r="F17" s="59">
        <f>[2]集計表!E18</f>
        <v>0.5</v>
      </c>
      <c r="G17" s="66">
        <f>[2]集計表!AO18</f>
        <v>0</v>
      </c>
      <c r="H17" s="51">
        <f t="shared" si="0"/>
        <v>0.55275564948788813</v>
      </c>
      <c r="I17" s="83">
        <v>33</v>
      </c>
      <c r="J17" s="83">
        <v>32</v>
      </c>
      <c r="K17" s="75">
        <v>33</v>
      </c>
      <c r="L17" s="126">
        <v>34</v>
      </c>
      <c r="M17" s="76">
        <v>34</v>
      </c>
    </row>
    <row r="18" spans="1:13" ht="13.65" customHeight="1" x14ac:dyDescent="0.2">
      <c r="A18" s="21">
        <v>14</v>
      </c>
      <c r="B18" s="22" t="s">
        <v>14</v>
      </c>
      <c r="C18" s="28">
        <f>[2]集計表!B19</f>
        <v>175009</v>
      </c>
      <c r="D18" s="35">
        <f>[2]集計表!C19</f>
        <v>60</v>
      </c>
      <c r="E18" s="43">
        <f>[2]集計表!D19</f>
        <v>9</v>
      </c>
      <c r="F18" s="59">
        <f>[2]集計表!E19</f>
        <v>6</v>
      </c>
      <c r="G18" s="66">
        <f>[2]集計表!AO19</f>
        <v>6</v>
      </c>
      <c r="H18" s="51">
        <f t="shared" si="0"/>
        <v>0.34283951111085714</v>
      </c>
      <c r="I18" s="74">
        <v>62</v>
      </c>
      <c r="J18" s="74">
        <v>64</v>
      </c>
      <c r="K18" s="75">
        <v>64</v>
      </c>
      <c r="L18" s="126">
        <v>61</v>
      </c>
      <c r="M18" s="76">
        <v>61</v>
      </c>
    </row>
    <row r="19" spans="1:13" ht="13.65" customHeight="1" x14ac:dyDescent="0.2">
      <c r="A19" s="23">
        <v>15</v>
      </c>
      <c r="B19" s="24" t="s">
        <v>15</v>
      </c>
      <c r="C19" s="28">
        <f>[2]集計表!B20</f>
        <v>437716</v>
      </c>
      <c r="D19" s="35">
        <f>[2]集計表!C20</f>
        <v>130</v>
      </c>
      <c r="E19" s="43">
        <f>[2]集計表!D20</f>
        <v>30</v>
      </c>
      <c r="F19" s="59">
        <f>[2]集計表!E20</f>
        <v>0</v>
      </c>
      <c r="G19" s="66">
        <f>[2]集計表!AO20</f>
        <v>17</v>
      </c>
      <c r="H19" s="52">
        <f t="shared" si="0"/>
        <v>0.29699622586334518</v>
      </c>
      <c r="I19" s="77">
        <v>128</v>
      </c>
      <c r="J19" s="77">
        <v>131</v>
      </c>
      <c r="K19" s="84">
        <v>125</v>
      </c>
      <c r="L19" s="128">
        <v>125</v>
      </c>
      <c r="M19" s="85">
        <v>128</v>
      </c>
    </row>
    <row r="20" spans="1:13" ht="13.65" customHeight="1" x14ac:dyDescent="0.2">
      <c r="A20" s="21">
        <v>16</v>
      </c>
      <c r="B20" s="22" t="s">
        <v>16</v>
      </c>
      <c r="C20" s="29">
        <f>[2]集計表!B21</f>
        <v>15030</v>
      </c>
      <c r="D20" s="36">
        <f>[2]集計表!C21</f>
        <v>16</v>
      </c>
      <c r="E20" s="44">
        <f>[2]集計表!D21</f>
        <v>4</v>
      </c>
      <c r="F20" s="60">
        <f>[2]集計表!E21</f>
        <v>0</v>
      </c>
      <c r="G20" s="67">
        <f>[2]集計表!AO21</f>
        <v>0</v>
      </c>
      <c r="H20" s="51">
        <f t="shared" si="0"/>
        <v>1.0645375914836992</v>
      </c>
      <c r="I20" s="74">
        <v>18</v>
      </c>
      <c r="J20" s="74">
        <v>18</v>
      </c>
      <c r="K20" s="75">
        <v>18</v>
      </c>
      <c r="L20" s="126">
        <v>18</v>
      </c>
      <c r="M20" s="76">
        <v>18</v>
      </c>
    </row>
    <row r="21" spans="1:13" ht="13.65" customHeight="1" x14ac:dyDescent="0.2">
      <c r="A21" s="21">
        <v>17</v>
      </c>
      <c r="B21" s="22" t="s">
        <v>17</v>
      </c>
      <c r="C21" s="28">
        <f>[2]集計表!B22</f>
        <v>266204</v>
      </c>
      <c r="D21" s="35">
        <f>[2]集計表!C22</f>
        <v>81</v>
      </c>
      <c r="E21" s="43">
        <f>[2]集計表!D22</f>
        <v>19</v>
      </c>
      <c r="F21" s="59">
        <f>[2]集計表!E22</f>
        <v>0</v>
      </c>
      <c r="G21" s="66">
        <f>[2]集計表!AO22</f>
        <v>8</v>
      </c>
      <c r="H21" s="51">
        <f t="shared" si="0"/>
        <v>0.30427792219500832</v>
      </c>
      <c r="I21" s="74">
        <v>85</v>
      </c>
      <c r="J21" s="74">
        <v>85</v>
      </c>
      <c r="K21" s="75">
        <v>85</v>
      </c>
      <c r="L21" s="126">
        <v>83</v>
      </c>
      <c r="M21" s="76">
        <v>84</v>
      </c>
    </row>
    <row r="22" spans="1:13" s="1" customFormat="1" ht="13.65" customHeight="1" x14ac:dyDescent="0.2">
      <c r="A22" s="18">
        <v>18</v>
      </c>
      <c r="B22" s="27" t="s">
        <v>18</v>
      </c>
      <c r="C22" s="31">
        <f>[2]集計表!B23</f>
        <v>213118</v>
      </c>
      <c r="D22" s="38">
        <f>[2]集計表!C23</f>
        <v>62</v>
      </c>
      <c r="E22" s="46">
        <f>[2]集計表!D23</f>
        <v>12</v>
      </c>
      <c r="F22" s="62">
        <f>[2]集計表!E23</f>
        <v>0</v>
      </c>
      <c r="G22" s="69">
        <f>[2]集計表!AO23</f>
        <v>10</v>
      </c>
      <c r="H22" s="54">
        <f t="shared" si="0"/>
        <v>0.29091864600831463</v>
      </c>
      <c r="I22" s="81">
        <v>61</v>
      </c>
      <c r="J22" s="81">
        <v>64</v>
      </c>
      <c r="K22" s="86">
        <v>64</v>
      </c>
      <c r="L22" s="126">
        <v>62</v>
      </c>
      <c r="M22" s="76">
        <v>61</v>
      </c>
    </row>
    <row r="23" spans="1:13" ht="13.65" customHeight="1" x14ac:dyDescent="0.2">
      <c r="A23" s="21">
        <v>19</v>
      </c>
      <c r="B23" s="22" t="s">
        <v>19</v>
      </c>
      <c r="C23" s="28">
        <f>[2]集計表!B24</f>
        <v>206895</v>
      </c>
      <c r="D23" s="35">
        <f>[2]集計表!C24</f>
        <v>63</v>
      </c>
      <c r="E23" s="43">
        <f>[2]集計表!D24</f>
        <v>15</v>
      </c>
      <c r="F23" s="59">
        <f>[2]集計表!E24</f>
        <v>0</v>
      </c>
      <c r="G23" s="66">
        <f>[2]集計表!AO24</f>
        <v>11</v>
      </c>
      <c r="H23" s="51">
        <f t="shared" si="0"/>
        <v>0.30450228376712823</v>
      </c>
      <c r="I23" s="74">
        <v>65</v>
      </c>
      <c r="J23" s="74">
        <v>65</v>
      </c>
      <c r="K23" s="75">
        <v>63</v>
      </c>
      <c r="L23" s="126">
        <v>62</v>
      </c>
      <c r="M23" s="76">
        <v>63</v>
      </c>
    </row>
    <row r="24" spans="1:13" ht="13.65" customHeight="1" x14ac:dyDescent="0.2">
      <c r="A24" s="25">
        <v>20</v>
      </c>
      <c r="B24" s="26" t="s">
        <v>20</v>
      </c>
      <c r="C24" s="30">
        <f>[2]集計表!B25</f>
        <v>131254</v>
      </c>
      <c r="D24" s="37">
        <f>[2]集計表!C25</f>
        <v>43</v>
      </c>
      <c r="E24" s="45">
        <f>[2]集計表!D25</f>
        <v>12</v>
      </c>
      <c r="F24" s="61">
        <f>[2]集計表!E25</f>
        <v>0</v>
      </c>
      <c r="G24" s="68">
        <f>[2]集計表!AO25</f>
        <v>11</v>
      </c>
      <c r="H24" s="53">
        <f t="shared" si="0"/>
        <v>0.32760906334283146</v>
      </c>
      <c r="I24" s="87">
        <v>44</v>
      </c>
      <c r="J24" s="87">
        <v>45</v>
      </c>
      <c r="K24" s="88">
        <v>46</v>
      </c>
      <c r="L24" s="129">
        <v>46</v>
      </c>
      <c r="M24" s="89">
        <v>47</v>
      </c>
    </row>
    <row r="25" spans="1:13" ht="13.65" customHeight="1" x14ac:dyDescent="0.2">
      <c r="A25" s="21">
        <v>21</v>
      </c>
      <c r="B25" s="22" t="s">
        <v>21</v>
      </c>
      <c r="C25" s="28">
        <f>[2]集計表!B26</f>
        <v>29963</v>
      </c>
      <c r="D25" s="35">
        <f>[2]集計表!C26</f>
        <v>21</v>
      </c>
      <c r="E25" s="43">
        <f>[2]集計表!D26</f>
        <v>0</v>
      </c>
      <c r="F25" s="59">
        <f>[2]集計表!E26</f>
        <v>2.0499999999999998</v>
      </c>
      <c r="G25" s="66">
        <f>[2]集計表!AO26</f>
        <v>0</v>
      </c>
      <c r="H25" s="51">
        <f t="shared" si="0"/>
        <v>0.70086439942595868</v>
      </c>
      <c r="I25" s="74">
        <v>24</v>
      </c>
      <c r="J25" s="74">
        <v>23</v>
      </c>
      <c r="K25" s="75">
        <v>22</v>
      </c>
      <c r="L25" s="126">
        <v>21</v>
      </c>
      <c r="M25" s="76">
        <v>21</v>
      </c>
    </row>
    <row r="26" spans="1:13" ht="13.65" customHeight="1" x14ac:dyDescent="0.2">
      <c r="A26" s="21">
        <v>22</v>
      </c>
      <c r="B26" s="22" t="s">
        <v>22</v>
      </c>
      <c r="C26" s="28">
        <f>[2]集計表!B27</f>
        <v>109802</v>
      </c>
      <c r="D26" s="35">
        <f>[2]集計表!C27</f>
        <v>36</v>
      </c>
      <c r="E26" s="43">
        <f>[2]集計表!D27</f>
        <v>9</v>
      </c>
      <c r="F26" s="59">
        <f>[2]集計表!E27</f>
        <v>0</v>
      </c>
      <c r="G26" s="66">
        <f>[2]集計表!AO27</f>
        <v>5</v>
      </c>
      <c r="H26" s="51">
        <f>D26/C26*1000</f>
        <v>0.32786288045755091</v>
      </c>
      <c r="I26" s="74">
        <v>36</v>
      </c>
      <c r="J26" s="74">
        <v>34</v>
      </c>
      <c r="K26" s="75">
        <v>35</v>
      </c>
      <c r="L26" s="126">
        <v>36</v>
      </c>
      <c r="M26" s="76">
        <v>36</v>
      </c>
    </row>
    <row r="27" spans="1:13" ht="13.65" customHeight="1" x14ac:dyDescent="0.2">
      <c r="A27" s="21">
        <v>23</v>
      </c>
      <c r="B27" s="22" t="s">
        <v>23</v>
      </c>
      <c r="C27" s="28">
        <f>[2]集計表!B28</f>
        <v>79142</v>
      </c>
      <c r="D27" s="35">
        <f>[2]集計表!C28</f>
        <v>41</v>
      </c>
      <c r="E27" s="43">
        <f>[2]集計表!D28</f>
        <v>10</v>
      </c>
      <c r="F27" s="59">
        <f>[2]集計表!E28</f>
        <v>0</v>
      </c>
      <c r="G27" s="66">
        <f>[2]集計表!AO28</f>
        <v>4</v>
      </c>
      <c r="H27" s="51">
        <f t="shared" si="0"/>
        <v>0.51805615223269563</v>
      </c>
      <c r="I27" s="74">
        <v>43</v>
      </c>
      <c r="J27" s="74">
        <v>43</v>
      </c>
      <c r="K27" s="75">
        <v>43</v>
      </c>
      <c r="L27" s="126">
        <v>42</v>
      </c>
      <c r="M27" s="76">
        <v>42</v>
      </c>
    </row>
    <row r="28" spans="1:13" ht="13.65" customHeight="1" x14ac:dyDescent="0.2">
      <c r="A28" s="21">
        <v>24</v>
      </c>
      <c r="B28" s="22" t="s">
        <v>24</v>
      </c>
      <c r="C28" s="28">
        <f>[2]集計表!B29</f>
        <v>40166</v>
      </c>
      <c r="D28" s="35">
        <f>[2]集計表!C29</f>
        <v>28</v>
      </c>
      <c r="E28" s="43">
        <f>[2]集計表!D29</f>
        <v>5</v>
      </c>
      <c r="F28" s="59">
        <f>[2]集計表!E29</f>
        <v>0</v>
      </c>
      <c r="G28" s="66">
        <f>[2]集計表!AO29</f>
        <v>2</v>
      </c>
      <c r="H28" s="51">
        <f t="shared" si="0"/>
        <v>0.69710700592540953</v>
      </c>
      <c r="I28" s="74">
        <v>29</v>
      </c>
      <c r="J28" s="74">
        <v>30</v>
      </c>
      <c r="K28" s="75">
        <v>30</v>
      </c>
      <c r="L28" s="126">
        <v>29</v>
      </c>
      <c r="M28" s="76">
        <v>29</v>
      </c>
    </row>
    <row r="29" spans="1:13" ht="13.65" customHeight="1" x14ac:dyDescent="0.2">
      <c r="A29" s="23">
        <v>25</v>
      </c>
      <c r="B29" s="24" t="s">
        <v>25</v>
      </c>
      <c r="C29" s="28">
        <f>[2]集計表!B30</f>
        <v>171899</v>
      </c>
      <c r="D29" s="35">
        <f>[2]集計表!C30</f>
        <v>47</v>
      </c>
      <c r="E29" s="43">
        <f>[2]集計表!D30</f>
        <v>6</v>
      </c>
      <c r="F29" s="59">
        <f>[2]集計表!E30</f>
        <v>10</v>
      </c>
      <c r="G29" s="66">
        <f>[2]集計表!AO30</f>
        <v>8</v>
      </c>
      <c r="H29" s="52">
        <f t="shared" si="0"/>
        <v>0.27341636658735652</v>
      </c>
      <c r="I29" s="77">
        <v>49</v>
      </c>
      <c r="J29" s="77">
        <v>50</v>
      </c>
      <c r="K29" s="75">
        <v>49</v>
      </c>
      <c r="L29" s="126">
        <v>48</v>
      </c>
      <c r="M29" s="76">
        <v>47</v>
      </c>
    </row>
    <row r="30" spans="1:13" s="1" customFormat="1" ht="13.65" customHeight="1" x14ac:dyDescent="0.2">
      <c r="A30" s="18">
        <v>26</v>
      </c>
      <c r="B30" s="27" t="s">
        <v>26</v>
      </c>
      <c r="C30" s="32">
        <f>[2]集計表!B31</f>
        <v>96371</v>
      </c>
      <c r="D30" s="39">
        <f>[2]集計表!C31</f>
        <v>34</v>
      </c>
      <c r="E30" s="47">
        <f>[2]集計表!D31</f>
        <v>7</v>
      </c>
      <c r="F30" s="63">
        <f>[2]集計表!E31</f>
        <v>5</v>
      </c>
      <c r="G30" s="70">
        <f>[2]集計表!AO31</f>
        <v>5</v>
      </c>
      <c r="H30" s="54">
        <f>D30/C30*1000</f>
        <v>0.35280322918720364</v>
      </c>
      <c r="I30" s="81">
        <v>31</v>
      </c>
      <c r="J30" s="81">
        <v>32</v>
      </c>
      <c r="K30" s="90">
        <v>34</v>
      </c>
      <c r="L30" s="127">
        <v>33</v>
      </c>
      <c r="M30" s="79">
        <v>34</v>
      </c>
    </row>
    <row r="31" spans="1:13" s="1" customFormat="1" ht="13.65" customHeight="1" x14ac:dyDescent="0.2">
      <c r="A31" s="18">
        <v>27</v>
      </c>
      <c r="B31" s="27" t="s">
        <v>12</v>
      </c>
      <c r="C31" s="31">
        <f>[2]集計表!B32</f>
        <v>65980</v>
      </c>
      <c r="D31" s="38">
        <f>[2]集計表!C32</f>
        <v>34</v>
      </c>
      <c r="E31" s="46">
        <f>[2]集計表!D32</f>
        <v>10</v>
      </c>
      <c r="F31" s="62">
        <f>[2]集計表!E32</f>
        <v>0</v>
      </c>
      <c r="G31" s="69">
        <f>[2]集計表!AO32</f>
        <v>1</v>
      </c>
      <c r="H31" s="54">
        <f t="shared" si="0"/>
        <v>0.51530766899060321</v>
      </c>
      <c r="I31" s="81">
        <v>33</v>
      </c>
      <c r="J31" s="81">
        <v>34</v>
      </c>
      <c r="K31" s="86">
        <v>34</v>
      </c>
      <c r="L31" s="126">
        <v>34</v>
      </c>
      <c r="M31" s="76">
        <v>34</v>
      </c>
    </row>
    <row r="32" spans="1:13" s="1" customFormat="1" ht="13.65" customHeight="1" x14ac:dyDescent="0.2">
      <c r="A32" s="18">
        <v>28</v>
      </c>
      <c r="B32" s="27" t="s">
        <v>27</v>
      </c>
      <c r="C32" s="31">
        <f>[2]集計表!B33</f>
        <v>66607</v>
      </c>
      <c r="D32" s="38">
        <f>[2]集計表!C33</f>
        <v>42</v>
      </c>
      <c r="E32" s="46">
        <f>[2]集計表!D33</f>
        <v>13</v>
      </c>
      <c r="F32" s="62">
        <f>[2]集計表!E33</f>
        <v>0</v>
      </c>
      <c r="G32" s="69">
        <f>[2]集計表!AO33</f>
        <v>7</v>
      </c>
      <c r="H32" s="54">
        <f t="shared" si="0"/>
        <v>0.6305643550978125</v>
      </c>
      <c r="I32" s="81">
        <v>42</v>
      </c>
      <c r="J32" s="81">
        <v>43</v>
      </c>
      <c r="K32" s="86">
        <v>44</v>
      </c>
      <c r="L32" s="126">
        <v>44</v>
      </c>
      <c r="M32" s="76">
        <v>43</v>
      </c>
    </row>
    <row r="33" spans="1:13" ht="13.65" customHeight="1" x14ac:dyDescent="0.2">
      <c r="A33" s="21">
        <v>29</v>
      </c>
      <c r="B33" s="22" t="s">
        <v>13</v>
      </c>
      <c r="C33" s="28">
        <f>[2]集計表!B34</f>
        <v>111795</v>
      </c>
      <c r="D33" s="35">
        <f>[2]集計表!C34</f>
        <v>54</v>
      </c>
      <c r="E33" s="43">
        <f>[2]集計表!D34</f>
        <v>8</v>
      </c>
      <c r="F33" s="59">
        <f>[2]集計表!E34</f>
        <v>0</v>
      </c>
      <c r="G33" s="66">
        <f>[2]集計表!AO34</f>
        <v>6</v>
      </c>
      <c r="H33" s="51">
        <f t="shared" si="0"/>
        <v>0.48302696900576952</v>
      </c>
      <c r="I33" s="83">
        <v>40</v>
      </c>
      <c r="J33" s="83">
        <v>41</v>
      </c>
      <c r="K33" s="75">
        <v>41</v>
      </c>
      <c r="L33" s="126">
        <v>49</v>
      </c>
      <c r="M33" s="76">
        <v>52</v>
      </c>
    </row>
    <row r="34" spans="1:13" ht="13.65" customHeight="1" x14ac:dyDescent="0.2">
      <c r="A34" s="25">
        <v>30</v>
      </c>
      <c r="B34" s="26" t="s">
        <v>28</v>
      </c>
      <c r="C34" s="30">
        <f>[2]集計表!B35</f>
        <v>61974</v>
      </c>
      <c r="D34" s="37">
        <f>[2]集計表!C35</f>
        <v>25</v>
      </c>
      <c r="E34" s="45">
        <f>[2]集計表!D35</f>
        <v>6</v>
      </c>
      <c r="F34" s="61">
        <f>[2]集計表!E35</f>
        <v>0</v>
      </c>
      <c r="G34" s="68">
        <f>[2]集計表!AO35</f>
        <v>6</v>
      </c>
      <c r="H34" s="53">
        <f t="shared" si="0"/>
        <v>0.40339497208506792</v>
      </c>
      <c r="I34" s="87">
        <v>26</v>
      </c>
      <c r="J34" s="87">
        <v>26</v>
      </c>
      <c r="K34" s="75">
        <v>23</v>
      </c>
      <c r="L34" s="126">
        <v>23</v>
      </c>
      <c r="M34" s="76">
        <v>24</v>
      </c>
    </row>
    <row r="35" spans="1:13" ht="13.65" customHeight="1" x14ac:dyDescent="0.2">
      <c r="A35" s="21">
        <v>31</v>
      </c>
      <c r="B35" s="22" t="s">
        <v>29</v>
      </c>
      <c r="C35" s="28">
        <f>[2]集計表!B36</f>
        <v>49772</v>
      </c>
      <c r="D35" s="35">
        <f>[2]集計表!C36</f>
        <v>30</v>
      </c>
      <c r="E35" s="43">
        <f>[2]集計表!D36</f>
        <v>10</v>
      </c>
      <c r="F35" s="59">
        <f>[2]集計表!E36</f>
        <v>0.2</v>
      </c>
      <c r="G35" s="66">
        <f>[2]集計表!AO36</f>
        <v>8</v>
      </c>
      <c r="H35" s="51">
        <f t="shared" si="0"/>
        <v>0.60274853331190226</v>
      </c>
      <c r="I35" s="74">
        <v>34</v>
      </c>
      <c r="J35" s="74">
        <v>33</v>
      </c>
      <c r="K35" s="72">
        <v>31</v>
      </c>
      <c r="L35" s="125">
        <v>32</v>
      </c>
      <c r="M35" s="73">
        <v>35</v>
      </c>
    </row>
    <row r="36" spans="1:13" ht="13.65" customHeight="1" x14ac:dyDescent="0.2">
      <c r="A36" s="21">
        <v>32</v>
      </c>
      <c r="B36" s="22" t="s">
        <v>47</v>
      </c>
      <c r="C36" s="28">
        <f>[2]集計表!B37</f>
        <v>33832</v>
      </c>
      <c r="D36" s="35">
        <f>[2]集計表!C37</f>
        <v>22</v>
      </c>
      <c r="E36" s="43">
        <f>[2]集計表!D37</f>
        <v>5</v>
      </c>
      <c r="F36" s="59">
        <f>[2]集計表!E37</f>
        <v>0</v>
      </c>
      <c r="G36" s="66">
        <f>[2]集計表!AO37</f>
        <v>5</v>
      </c>
      <c r="H36" s="51">
        <f t="shared" si="0"/>
        <v>0.65027193189879406</v>
      </c>
      <c r="I36" s="83">
        <v>23</v>
      </c>
      <c r="J36" s="83">
        <v>24</v>
      </c>
      <c r="K36" s="75">
        <v>23</v>
      </c>
      <c r="L36" s="126">
        <v>23</v>
      </c>
      <c r="M36" s="76">
        <v>23</v>
      </c>
    </row>
    <row r="37" spans="1:13" ht="13.65" customHeight="1" x14ac:dyDescent="0.2">
      <c r="A37" s="21">
        <v>33</v>
      </c>
      <c r="B37" s="22" t="s">
        <v>48</v>
      </c>
      <c r="C37" s="28">
        <f>[2]集計表!B38</f>
        <v>33024</v>
      </c>
      <c r="D37" s="35">
        <f>[2]集計表!C38</f>
        <v>25</v>
      </c>
      <c r="E37" s="43">
        <f>[2]集計表!D38</f>
        <v>4</v>
      </c>
      <c r="F37" s="59">
        <f>[2]集計表!E38</f>
        <v>2</v>
      </c>
      <c r="G37" s="66">
        <f>[2]集計表!AO38</f>
        <v>0</v>
      </c>
      <c r="H37" s="51">
        <f t="shared" si="0"/>
        <v>0.75702519379844968</v>
      </c>
      <c r="I37" s="83">
        <v>24</v>
      </c>
      <c r="J37" s="83">
        <v>23</v>
      </c>
      <c r="K37" s="75">
        <v>23</v>
      </c>
      <c r="L37" s="126">
        <v>23</v>
      </c>
      <c r="M37" s="76">
        <v>23</v>
      </c>
    </row>
    <row r="38" spans="1:13" ht="13.65" customHeight="1" x14ac:dyDescent="0.2">
      <c r="A38" s="21">
        <v>34</v>
      </c>
      <c r="B38" s="22" t="s">
        <v>49</v>
      </c>
      <c r="C38" s="28">
        <f>[2]集計表!B39</f>
        <v>69153</v>
      </c>
      <c r="D38" s="35">
        <f>[2]集計表!C39</f>
        <v>34</v>
      </c>
      <c r="E38" s="43">
        <f>[2]集計表!D39</f>
        <v>7</v>
      </c>
      <c r="F38" s="59">
        <f>[2]集計表!E39</f>
        <v>0</v>
      </c>
      <c r="G38" s="66">
        <f>[2]集計表!AO39</f>
        <v>0</v>
      </c>
      <c r="H38" s="51">
        <f t="shared" si="0"/>
        <v>0.49166341301172761</v>
      </c>
      <c r="I38" s="83">
        <v>37</v>
      </c>
      <c r="J38" s="83">
        <v>37</v>
      </c>
      <c r="K38" s="75">
        <v>37</v>
      </c>
      <c r="L38" s="126">
        <v>37</v>
      </c>
      <c r="M38" s="76">
        <v>37</v>
      </c>
    </row>
    <row r="39" spans="1:13" ht="13.65" customHeight="1" x14ac:dyDescent="0.2">
      <c r="A39" s="23">
        <v>35</v>
      </c>
      <c r="B39" s="24" t="s">
        <v>50</v>
      </c>
      <c r="C39" s="28">
        <f>[2]集計表!B40</f>
        <v>47683</v>
      </c>
      <c r="D39" s="35">
        <f>[2]集計表!C40</f>
        <v>30</v>
      </c>
      <c r="E39" s="43">
        <f>[2]集計表!D40</f>
        <v>9</v>
      </c>
      <c r="F39" s="59">
        <f>[2]集計表!E40</f>
        <v>0.5</v>
      </c>
      <c r="G39" s="66">
        <f>[2]集計表!AO40</f>
        <v>9</v>
      </c>
      <c r="H39" s="52">
        <f t="shared" si="0"/>
        <v>0.62915504477486739</v>
      </c>
      <c r="I39" s="91">
        <v>32</v>
      </c>
      <c r="J39" s="91">
        <v>30</v>
      </c>
      <c r="K39" s="84">
        <v>30</v>
      </c>
      <c r="L39" s="128">
        <v>32</v>
      </c>
      <c r="M39" s="85">
        <v>28</v>
      </c>
    </row>
    <row r="40" spans="1:13" ht="13.65" customHeight="1" x14ac:dyDescent="0.2">
      <c r="A40" s="21">
        <v>36</v>
      </c>
      <c r="B40" s="22" t="s">
        <v>51</v>
      </c>
      <c r="C40" s="29">
        <f>[2]集計表!B41</f>
        <v>34468</v>
      </c>
      <c r="D40" s="36">
        <f>[2]集計表!C41</f>
        <v>23</v>
      </c>
      <c r="E40" s="44">
        <f>[2]集計表!D41</f>
        <v>4</v>
      </c>
      <c r="F40" s="60">
        <f>[2]集計表!E41</f>
        <v>0.25</v>
      </c>
      <c r="G40" s="67">
        <f>[2]集計表!AO41</f>
        <v>0</v>
      </c>
      <c r="H40" s="51">
        <f t="shared" si="0"/>
        <v>0.66728559823604505</v>
      </c>
      <c r="I40" s="83">
        <v>23</v>
      </c>
      <c r="J40" s="83">
        <v>24</v>
      </c>
      <c r="K40" s="78">
        <v>23</v>
      </c>
      <c r="L40" s="127">
        <v>23</v>
      </c>
      <c r="M40" s="79">
        <v>22</v>
      </c>
    </row>
    <row r="41" spans="1:13" ht="13.65" customHeight="1" x14ac:dyDescent="0.2">
      <c r="A41" s="21">
        <v>37</v>
      </c>
      <c r="B41" s="22" t="s">
        <v>60</v>
      </c>
      <c r="C41" s="28">
        <f>[2]集計表!B42</f>
        <v>47497</v>
      </c>
      <c r="D41" s="35">
        <f>[2]集計表!C42</f>
        <v>24</v>
      </c>
      <c r="E41" s="43">
        <f>[2]集計表!D42</f>
        <v>6</v>
      </c>
      <c r="F41" s="59">
        <f>[2]集計表!E42</f>
        <v>1</v>
      </c>
      <c r="G41" s="66">
        <f>[2]集計表!AO42</f>
        <v>0</v>
      </c>
      <c r="H41" s="51">
        <f>D41/C41*1000</f>
        <v>0.50529507126765894</v>
      </c>
      <c r="I41" s="74">
        <v>25</v>
      </c>
      <c r="J41" s="74">
        <v>25</v>
      </c>
      <c r="K41" s="75">
        <v>25</v>
      </c>
      <c r="L41" s="126">
        <v>25</v>
      </c>
      <c r="M41" s="76">
        <v>24</v>
      </c>
    </row>
    <row r="42" spans="1:13" ht="13.65" customHeight="1" x14ac:dyDescent="0.2">
      <c r="A42" s="21">
        <v>38</v>
      </c>
      <c r="B42" s="22" t="s">
        <v>30</v>
      </c>
      <c r="C42" s="28">
        <f>[2]集計表!B43</f>
        <v>20110</v>
      </c>
      <c r="D42" s="35">
        <f>[2]集計表!C43</f>
        <v>14</v>
      </c>
      <c r="E42" s="43">
        <f>[2]集計表!D43</f>
        <v>2</v>
      </c>
      <c r="F42" s="59">
        <f>[2]集計表!E43</f>
        <v>3</v>
      </c>
      <c r="G42" s="66">
        <f>[2]集計表!AO43</f>
        <v>0</v>
      </c>
      <c r="H42" s="51">
        <f t="shared" si="0"/>
        <v>0.69617105917454003</v>
      </c>
      <c r="I42" s="74">
        <v>13</v>
      </c>
      <c r="J42" s="74">
        <v>14</v>
      </c>
      <c r="K42" s="75">
        <v>15</v>
      </c>
      <c r="L42" s="126">
        <v>15</v>
      </c>
      <c r="M42" s="76">
        <v>14</v>
      </c>
    </row>
    <row r="43" spans="1:13" ht="13.65" customHeight="1" x14ac:dyDescent="0.2">
      <c r="A43" s="21">
        <v>39</v>
      </c>
      <c r="B43" s="22" t="s">
        <v>31</v>
      </c>
      <c r="C43" s="28">
        <f>[2]集計表!B44</f>
        <v>19511</v>
      </c>
      <c r="D43" s="35">
        <f>[2]集計表!C44</f>
        <v>11</v>
      </c>
      <c r="E43" s="43">
        <f>[2]集計表!D44</f>
        <v>1</v>
      </c>
      <c r="F43" s="59">
        <f>[2]集計表!E44</f>
        <v>0.5</v>
      </c>
      <c r="G43" s="66">
        <f>[2]集計表!AO44</f>
        <v>2</v>
      </c>
      <c r="H43" s="51">
        <f t="shared" si="0"/>
        <v>0.56378453180257293</v>
      </c>
      <c r="I43" s="74">
        <v>11</v>
      </c>
      <c r="J43" s="74">
        <v>10</v>
      </c>
      <c r="K43" s="92">
        <v>10</v>
      </c>
      <c r="L43" s="130">
        <v>10</v>
      </c>
      <c r="M43" s="93">
        <v>12</v>
      </c>
    </row>
    <row r="44" spans="1:13" ht="13.65" customHeight="1" x14ac:dyDescent="0.2">
      <c r="A44" s="21">
        <v>40</v>
      </c>
      <c r="B44" s="22" t="s">
        <v>32</v>
      </c>
      <c r="C44" s="30">
        <f>[2]集計表!B45</f>
        <v>5616</v>
      </c>
      <c r="D44" s="37">
        <f>[2]集計表!C45</f>
        <v>4</v>
      </c>
      <c r="E44" s="45">
        <f>[2]集計表!D45</f>
        <v>0</v>
      </c>
      <c r="F44" s="61">
        <f>[2]集計表!E45</f>
        <v>1</v>
      </c>
      <c r="G44" s="68">
        <f>[2]集計表!AO45</f>
        <v>0</v>
      </c>
      <c r="H44" s="51">
        <f t="shared" si="0"/>
        <v>0.71225071225071224</v>
      </c>
      <c r="I44" s="74">
        <v>5</v>
      </c>
      <c r="J44" s="74">
        <v>5</v>
      </c>
      <c r="K44" s="75">
        <v>5</v>
      </c>
      <c r="L44" s="126">
        <v>5</v>
      </c>
      <c r="M44" s="76">
        <v>4</v>
      </c>
    </row>
    <row r="45" spans="1:13" ht="13.65" customHeight="1" x14ac:dyDescent="0.2">
      <c r="A45" s="19">
        <v>41</v>
      </c>
      <c r="B45" s="20" t="s">
        <v>33</v>
      </c>
      <c r="C45" s="28">
        <f>[2]集計表!B46</f>
        <v>13272</v>
      </c>
      <c r="D45" s="35">
        <f>[2]集計表!C46</f>
        <v>12</v>
      </c>
      <c r="E45" s="43">
        <f>[2]集計表!D46</f>
        <v>4</v>
      </c>
      <c r="F45" s="59">
        <f>[2]集計表!E46</f>
        <v>0</v>
      </c>
      <c r="G45" s="66">
        <f>[2]集計表!AO46</f>
        <v>0</v>
      </c>
      <c r="H45" s="50">
        <f t="shared" si="0"/>
        <v>0.90415913200723319</v>
      </c>
      <c r="I45" s="71">
        <v>12</v>
      </c>
      <c r="J45" s="71">
        <v>12</v>
      </c>
      <c r="K45" s="72">
        <v>12</v>
      </c>
      <c r="L45" s="125">
        <v>13</v>
      </c>
      <c r="M45" s="73">
        <v>12</v>
      </c>
    </row>
    <row r="46" spans="1:13" ht="13.65" customHeight="1" x14ac:dyDescent="0.2">
      <c r="A46" s="21">
        <v>42</v>
      </c>
      <c r="B46" s="22" t="s">
        <v>34</v>
      </c>
      <c r="C46" s="28">
        <f>[2]集計表!B47</f>
        <v>12513</v>
      </c>
      <c r="D46" s="35">
        <f>[2]集計表!C47</f>
        <v>12</v>
      </c>
      <c r="E46" s="43">
        <f>[2]集計表!D47</f>
        <v>0</v>
      </c>
      <c r="F46" s="59">
        <f>[2]集計表!E47</f>
        <v>2.5</v>
      </c>
      <c r="G46" s="66">
        <f>[2]集計表!AO47</f>
        <v>0</v>
      </c>
      <c r="H46" s="51">
        <f t="shared" si="0"/>
        <v>0.95900263725725243</v>
      </c>
      <c r="I46" s="74">
        <v>13</v>
      </c>
      <c r="J46" s="74">
        <v>12</v>
      </c>
      <c r="K46" s="75">
        <v>11</v>
      </c>
      <c r="L46" s="126">
        <v>11</v>
      </c>
      <c r="M46" s="76">
        <v>11</v>
      </c>
    </row>
    <row r="47" spans="1:13" ht="13.65" customHeight="1" x14ac:dyDescent="0.2">
      <c r="A47" s="21">
        <v>43</v>
      </c>
      <c r="B47" s="22" t="s">
        <v>35</v>
      </c>
      <c r="C47" s="28">
        <f>[2]集計表!B48</f>
        <v>13884</v>
      </c>
      <c r="D47" s="35">
        <f>[2]集計表!C48</f>
        <v>11</v>
      </c>
      <c r="E47" s="43">
        <f>[2]集計表!D48</f>
        <v>0</v>
      </c>
      <c r="F47" s="59">
        <f>[2]集計表!E48</f>
        <v>2</v>
      </c>
      <c r="G47" s="66">
        <f>[2]集計表!AO48</f>
        <v>0</v>
      </c>
      <c r="H47" s="51">
        <f t="shared" si="0"/>
        <v>0.79227888216652265</v>
      </c>
      <c r="I47" s="74">
        <v>12</v>
      </c>
      <c r="J47" s="74">
        <v>12</v>
      </c>
      <c r="K47" s="75">
        <v>12</v>
      </c>
      <c r="L47" s="126">
        <v>12</v>
      </c>
      <c r="M47" s="76">
        <v>12</v>
      </c>
    </row>
    <row r="48" spans="1:13" ht="13.65" customHeight="1" x14ac:dyDescent="0.2">
      <c r="A48" s="21">
        <v>44</v>
      </c>
      <c r="B48" s="22" t="s">
        <v>36</v>
      </c>
      <c r="C48" s="28">
        <f>[2]集計表!B49</f>
        <v>6606</v>
      </c>
      <c r="D48" s="35">
        <f>[2]集計表!C49</f>
        <v>8</v>
      </c>
      <c r="E48" s="43">
        <f>[2]集計表!D49</f>
        <v>0</v>
      </c>
      <c r="F48" s="59">
        <f>[2]集計表!E49</f>
        <v>2</v>
      </c>
      <c r="G48" s="66">
        <f>[2]集計表!AO49</f>
        <v>0</v>
      </c>
      <c r="H48" s="51">
        <f t="shared" si="0"/>
        <v>1.2110202845897668</v>
      </c>
      <c r="I48" s="74">
        <v>8</v>
      </c>
      <c r="J48" s="74">
        <v>8</v>
      </c>
      <c r="K48" s="75">
        <v>7</v>
      </c>
      <c r="L48" s="126">
        <v>8</v>
      </c>
      <c r="M48" s="76">
        <v>8</v>
      </c>
    </row>
    <row r="49" spans="1:13" ht="13.65" customHeight="1" x14ac:dyDescent="0.2">
      <c r="A49" s="23">
        <v>45</v>
      </c>
      <c r="B49" s="24" t="s">
        <v>52</v>
      </c>
      <c r="C49" s="28">
        <f>[2]集計表!B50</f>
        <v>22013</v>
      </c>
      <c r="D49" s="35">
        <f>[2]集計表!C50</f>
        <v>19</v>
      </c>
      <c r="E49" s="43">
        <f>[2]集計表!D50</f>
        <v>9</v>
      </c>
      <c r="F49" s="59">
        <f>[2]集計表!E50</f>
        <v>0</v>
      </c>
      <c r="G49" s="66">
        <f>[2]集計表!AO50</f>
        <v>0</v>
      </c>
      <c r="H49" s="52">
        <f t="shared" si="0"/>
        <v>0.86312633443874076</v>
      </c>
      <c r="I49" s="91">
        <v>17</v>
      </c>
      <c r="J49" s="91">
        <v>19</v>
      </c>
      <c r="K49" s="75">
        <v>18</v>
      </c>
      <c r="L49" s="126">
        <v>19</v>
      </c>
      <c r="M49" s="76">
        <v>19</v>
      </c>
    </row>
    <row r="50" spans="1:13" ht="13.65" customHeight="1" x14ac:dyDescent="0.2">
      <c r="A50" s="21">
        <v>46</v>
      </c>
      <c r="B50" s="22" t="s">
        <v>37</v>
      </c>
      <c r="C50" s="29">
        <f>[2]集計表!B51</f>
        <v>12275</v>
      </c>
      <c r="D50" s="36">
        <f>[2]集計表!C51</f>
        <v>9</v>
      </c>
      <c r="E50" s="44">
        <f>[2]集計表!D51</f>
        <v>2</v>
      </c>
      <c r="F50" s="60">
        <f>[2]集計表!E51</f>
        <v>0</v>
      </c>
      <c r="G50" s="67">
        <f>[2]集計表!AO51</f>
        <v>0</v>
      </c>
      <c r="H50" s="51">
        <f t="shared" si="0"/>
        <v>0.73319755600814662</v>
      </c>
      <c r="I50" s="74">
        <v>10</v>
      </c>
      <c r="J50" s="74">
        <v>10</v>
      </c>
      <c r="K50" s="78">
        <v>11</v>
      </c>
      <c r="L50" s="127">
        <v>11</v>
      </c>
      <c r="M50" s="79">
        <v>10</v>
      </c>
    </row>
    <row r="51" spans="1:13" ht="13.65" customHeight="1" x14ac:dyDescent="0.2">
      <c r="A51" s="21">
        <v>47</v>
      </c>
      <c r="B51" s="22" t="s">
        <v>38</v>
      </c>
      <c r="C51" s="28">
        <f>[2]集計表!B52</f>
        <v>6516</v>
      </c>
      <c r="D51" s="35">
        <f>[2]集計表!C52</f>
        <v>8</v>
      </c>
      <c r="E51" s="43">
        <f>[2]集計表!D52</f>
        <v>1</v>
      </c>
      <c r="F51" s="59">
        <f>[2]集計表!E52</f>
        <v>4</v>
      </c>
      <c r="G51" s="66">
        <f>[2]集計表!AO52</f>
        <v>2</v>
      </c>
      <c r="H51" s="51">
        <f t="shared" si="0"/>
        <v>1.2277470841006752</v>
      </c>
      <c r="I51" s="74">
        <v>6</v>
      </c>
      <c r="J51" s="74">
        <v>9</v>
      </c>
      <c r="K51" s="75">
        <v>8</v>
      </c>
      <c r="L51" s="126">
        <v>9</v>
      </c>
      <c r="M51" s="76">
        <v>8</v>
      </c>
    </row>
    <row r="52" spans="1:13" ht="13.65" customHeight="1" x14ac:dyDescent="0.2">
      <c r="A52" s="21">
        <v>48</v>
      </c>
      <c r="B52" s="22" t="s">
        <v>39</v>
      </c>
      <c r="C52" s="28">
        <f>[2]集計表!B53</f>
        <v>13189</v>
      </c>
      <c r="D52" s="35">
        <f>[2]集計表!C53</f>
        <v>9</v>
      </c>
      <c r="E52" s="43">
        <f>[2]集計表!D53</f>
        <v>3</v>
      </c>
      <c r="F52" s="59">
        <f>[2]集計表!E53</f>
        <v>0</v>
      </c>
      <c r="G52" s="66">
        <f>[2]集計表!AO53</f>
        <v>0</v>
      </c>
      <c r="H52" s="51">
        <f t="shared" si="0"/>
        <v>0.68238683751611195</v>
      </c>
      <c r="I52" s="74">
        <v>10</v>
      </c>
      <c r="J52" s="74">
        <v>10</v>
      </c>
      <c r="K52" s="75">
        <v>7</v>
      </c>
      <c r="L52" s="126">
        <v>7</v>
      </c>
      <c r="M52" s="76">
        <v>9</v>
      </c>
    </row>
    <row r="53" spans="1:13" ht="13.65" customHeight="1" x14ac:dyDescent="0.2">
      <c r="A53" s="21">
        <v>49</v>
      </c>
      <c r="B53" s="22" t="s">
        <v>40</v>
      </c>
      <c r="C53" s="28">
        <f>[2]集計表!B54</f>
        <v>10316</v>
      </c>
      <c r="D53" s="35">
        <f>[2]集計表!C54</f>
        <v>9</v>
      </c>
      <c r="E53" s="43">
        <f>[2]集計表!D54</f>
        <v>3</v>
      </c>
      <c r="F53" s="59">
        <f>[2]集計表!E54</f>
        <v>1</v>
      </c>
      <c r="G53" s="66">
        <f>[2]集計表!AO54</f>
        <v>0</v>
      </c>
      <c r="H53" s="51">
        <f t="shared" si="0"/>
        <v>0.87243117487398214</v>
      </c>
      <c r="I53" s="74">
        <v>10</v>
      </c>
      <c r="J53" s="74">
        <v>10</v>
      </c>
      <c r="K53" s="75">
        <v>10</v>
      </c>
      <c r="L53" s="126">
        <v>9</v>
      </c>
      <c r="M53" s="76">
        <v>9</v>
      </c>
    </row>
    <row r="54" spans="1:13" ht="13.65" customHeight="1" x14ac:dyDescent="0.2">
      <c r="A54" s="25">
        <v>50</v>
      </c>
      <c r="B54" s="26" t="s">
        <v>41</v>
      </c>
      <c r="C54" s="30">
        <f>[2]集計表!B55</f>
        <v>6201</v>
      </c>
      <c r="D54" s="37">
        <f>[2]集計表!C55</f>
        <v>9</v>
      </c>
      <c r="E54" s="45">
        <f>[2]集計表!D55</f>
        <v>2</v>
      </c>
      <c r="F54" s="61">
        <f>[2]集計表!E55</f>
        <v>0</v>
      </c>
      <c r="G54" s="68">
        <f>[2]集計表!AO55</f>
        <v>0</v>
      </c>
      <c r="H54" s="53">
        <f t="shared" si="0"/>
        <v>1.4513788098693758</v>
      </c>
      <c r="I54" s="87">
        <v>8</v>
      </c>
      <c r="J54" s="87">
        <v>9</v>
      </c>
      <c r="K54" s="88">
        <v>8</v>
      </c>
      <c r="L54" s="129">
        <v>9</v>
      </c>
      <c r="M54" s="89">
        <v>8</v>
      </c>
    </row>
    <row r="55" spans="1:13" ht="13.65" customHeight="1" x14ac:dyDescent="0.2">
      <c r="A55" s="21">
        <v>51</v>
      </c>
      <c r="B55" s="22" t="s">
        <v>42</v>
      </c>
      <c r="C55" s="28">
        <f>[2]集計表!B56</f>
        <v>7002</v>
      </c>
      <c r="D55" s="35">
        <f>[2]集計表!C56</f>
        <v>7</v>
      </c>
      <c r="E55" s="43">
        <f>[2]集計表!D56</f>
        <v>1</v>
      </c>
      <c r="F55" s="59">
        <f>[2]集計表!E56</f>
        <v>0</v>
      </c>
      <c r="G55" s="66">
        <f>[2]集計表!AO56</f>
        <v>0</v>
      </c>
      <c r="H55" s="51">
        <f t="shared" si="0"/>
        <v>0.99971436732362184</v>
      </c>
      <c r="I55" s="74">
        <v>7</v>
      </c>
      <c r="J55" s="74">
        <v>7</v>
      </c>
      <c r="K55" s="75">
        <v>6</v>
      </c>
      <c r="L55" s="126">
        <v>7</v>
      </c>
      <c r="M55" s="76">
        <v>7</v>
      </c>
    </row>
    <row r="56" spans="1:13" ht="13.65" customHeight="1" x14ac:dyDescent="0.2">
      <c r="A56" s="21">
        <v>52</v>
      </c>
      <c r="B56" s="22" t="s">
        <v>43</v>
      </c>
      <c r="C56" s="28">
        <f>[2]集計表!B57</f>
        <v>7903</v>
      </c>
      <c r="D56" s="35">
        <f>[2]集計表!C57</f>
        <v>10</v>
      </c>
      <c r="E56" s="43">
        <f>[2]集計表!D57</f>
        <v>1</v>
      </c>
      <c r="F56" s="59">
        <f>[2]集計表!E57</f>
        <v>2</v>
      </c>
      <c r="G56" s="66">
        <f>[2]集計表!AO57</f>
        <v>0</v>
      </c>
      <c r="H56" s="51">
        <f t="shared" si="0"/>
        <v>1.2653422750854106</v>
      </c>
      <c r="I56" s="74">
        <v>10</v>
      </c>
      <c r="J56" s="74">
        <v>10</v>
      </c>
      <c r="K56" s="75">
        <v>10</v>
      </c>
      <c r="L56" s="126">
        <v>10</v>
      </c>
      <c r="M56" s="76">
        <v>10</v>
      </c>
    </row>
    <row r="57" spans="1:13" ht="13.65" customHeight="1" x14ac:dyDescent="0.2">
      <c r="A57" s="21">
        <v>53</v>
      </c>
      <c r="B57" s="22" t="s">
        <v>44</v>
      </c>
      <c r="C57" s="28">
        <f>[2]集計表!B58</f>
        <v>6847</v>
      </c>
      <c r="D57" s="35">
        <f>[2]集計表!C58</f>
        <v>8</v>
      </c>
      <c r="E57" s="43">
        <f>[2]集計表!D58</f>
        <v>1</v>
      </c>
      <c r="F57" s="59">
        <f>[2]集計表!E58</f>
        <v>0.5</v>
      </c>
      <c r="G57" s="66">
        <f>[2]集計表!AO58</f>
        <v>0</v>
      </c>
      <c r="H57" s="51">
        <f t="shared" si="0"/>
        <v>1.1683949174821089</v>
      </c>
      <c r="I57" s="74">
        <v>9</v>
      </c>
      <c r="J57" s="74">
        <v>9</v>
      </c>
      <c r="K57" s="75">
        <v>9</v>
      </c>
      <c r="L57" s="126">
        <v>9</v>
      </c>
      <c r="M57" s="76">
        <v>9</v>
      </c>
    </row>
    <row r="58" spans="1:13" ht="13.65" customHeight="1" x14ac:dyDescent="0.2">
      <c r="A58" s="25">
        <v>54</v>
      </c>
      <c r="B58" s="26" t="s">
        <v>45</v>
      </c>
      <c r="C58" s="30">
        <f>[2]集計表!B59</f>
        <v>6630</v>
      </c>
      <c r="D58" s="37">
        <f>[2]集計表!C59</f>
        <v>7</v>
      </c>
      <c r="E58" s="45">
        <f>[2]集計表!D59</f>
        <v>0</v>
      </c>
      <c r="F58" s="61">
        <f>[2]集計表!E59</f>
        <v>1</v>
      </c>
      <c r="G58" s="68">
        <f>[2]集計表!AO59</f>
        <v>1</v>
      </c>
      <c r="H58" s="53">
        <f t="shared" si="0"/>
        <v>1.0558069381598794</v>
      </c>
      <c r="I58" s="87">
        <v>6</v>
      </c>
      <c r="J58" s="87">
        <v>6</v>
      </c>
      <c r="K58" s="88">
        <v>6</v>
      </c>
      <c r="L58" s="129">
        <v>6</v>
      </c>
      <c r="M58" s="89">
        <v>7</v>
      </c>
    </row>
    <row r="59" spans="1:13" ht="4.5" customHeight="1" x14ac:dyDescent="0.2">
      <c r="A59" s="6"/>
      <c r="B59" s="7"/>
      <c r="C59" s="33"/>
      <c r="D59" s="40"/>
      <c r="E59" s="48"/>
      <c r="F59" s="64"/>
      <c r="G59" s="48"/>
      <c r="H59" s="55"/>
      <c r="I59" s="94"/>
      <c r="J59" s="95"/>
      <c r="K59" s="95"/>
      <c r="L59" s="95"/>
      <c r="M59" s="96"/>
    </row>
    <row r="60" spans="1:13" ht="13.65" customHeight="1" x14ac:dyDescent="0.2">
      <c r="A60" s="8"/>
      <c r="B60" s="9" t="s">
        <v>61</v>
      </c>
      <c r="C60" s="33">
        <f>SUM(C5:C41)</f>
        <v>6118697</v>
      </c>
      <c r="D60" s="40">
        <f>SUM(D5:D41)</f>
        <v>2175</v>
      </c>
      <c r="E60" s="48">
        <f>SUM(E5:E41)</f>
        <v>537</v>
      </c>
      <c r="F60" s="64">
        <f>SUM(F5:F41)</f>
        <v>28.33</v>
      </c>
      <c r="G60" s="48">
        <f>SUM(G5:G41)</f>
        <v>306</v>
      </c>
      <c r="H60" s="56">
        <f>D60/C60*1000</f>
        <v>0.35546783898598017</v>
      </c>
      <c r="I60" s="94">
        <v>2190</v>
      </c>
      <c r="J60" s="95">
        <v>2178</v>
      </c>
      <c r="K60" s="95">
        <v>2185</v>
      </c>
      <c r="L60" s="95">
        <v>2169</v>
      </c>
      <c r="M60" s="96">
        <f>SUM(M5:M41)</f>
        <v>2170</v>
      </c>
    </row>
    <row r="61" spans="1:13" ht="13.65" customHeight="1" x14ac:dyDescent="0.2">
      <c r="A61" s="8"/>
      <c r="B61" s="9" t="s">
        <v>62</v>
      </c>
      <c r="C61" s="33">
        <f>SUM(C42:C58)</f>
        <v>190404</v>
      </c>
      <c r="D61" s="40">
        <f>SUM(D42:D58)</f>
        <v>167</v>
      </c>
      <c r="E61" s="48">
        <f>SUM(E42:E58)</f>
        <v>30</v>
      </c>
      <c r="F61" s="64">
        <f>SUM(F42:F58)</f>
        <v>19.5</v>
      </c>
      <c r="G61" s="48">
        <f>SUM(G42:G58)</f>
        <v>5</v>
      </c>
      <c r="H61" s="56">
        <f t="shared" si="0"/>
        <v>0.87708241423499511</v>
      </c>
      <c r="I61" s="94">
        <v>169</v>
      </c>
      <c r="J61" s="95">
        <v>167</v>
      </c>
      <c r="K61" s="95">
        <v>172</v>
      </c>
      <c r="L61" s="95">
        <v>165</v>
      </c>
      <c r="M61" s="96">
        <f>SUM(M42:M58)</f>
        <v>169</v>
      </c>
    </row>
    <row r="62" spans="1:13" ht="13.65" customHeight="1" x14ac:dyDescent="0.2">
      <c r="A62" s="8"/>
      <c r="B62" s="10" t="s">
        <v>63</v>
      </c>
      <c r="C62" s="34">
        <f>SUM(C5:C58)</f>
        <v>6309101</v>
      </c>
      <c r="D62" s="41">
        <f>SUM(D5:D58)</f>
        <v>2342</v>
      </c>
      <c r="E62" s="49">
        <f>SUM(E5:E58)</f>
        <v>567</v>
      </c>
      <c r="F62" s="65">
        <f>SUM(F5:F58)</f>
        <v>47.83</v>
      </c>
      <c r="G62" s="49">
        <f>SUM(G5:G58)</f>
        <v>311</v>
      </c>
      <c r="H62" s="57">
        <f>D62/C62*1000</f>
        <v>0.37120978091807377</v>
      </c>
      <c r="I62" s="97">
        <v>2359</v>
      </c>
      <c r="J62" s="98">
        <v>2345</v>
      </c>
      <c r="K62" s="98">
        <v>2357</v>
      </c>
      <c r="L62" s="98">
        <v>2334</v>
      </c>
      <c r="M62" s="99">
        <f>SUM(M5:M58)</f>
        <v>2339</v>
      </c>
    </row>
    <row r="63" spans="1:13" ht="13.5" customHeight="1" x14ac:dyDescent="0.2">
      <c r="B63" s="11" t="s">
        <v>72</v>
      </c>
      <c r="C63" s="12"/>
      <c r="D63" s="12"/>
      <c r="E63" s="12"/>
      <c r="F63" s="16"/>
      <c r="G63" s="12"/>
      <c r="H63" s="13"/>
      <c r="J63" s="17"/>
      <c r="K63" s="17"/>
      <c r="L63" s="17"/>
    </row>
    <row r="64" spans="1:13" ht="13.5" customHeight="1" x14ac:dyDescent="0.2">
      <c r="B64" s="11" t="s">
        <v>68</v>
      </c>
      <c r="C64" s="12"/>
      <c r="D64" s="12"/>
      <c r="E64" s="12"/>
      <c r="F64" s="16"/>
      <c r="G64" s="12"/>
      <c r="H64" s="13"/>
      <c r="J64" s="17"/>
      <c r="K64" s="17"/>
      <c r="L64" s="17"/>
    </row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</sheetData>
  <mergeCells count="12">
    <mergeCell ref="L3:L4"/>
    <mergeCell ref="M3:M4"/>
    <mergeCell ref="A2:B4"/>
    <mergeCell ref="C2:H2"/>
    <mergeCell ref="I2:M2"/>
    <mergeCell ref="C3:C4"/>
    <mergeCell ref="D3:D4"/>
    <mergeCell ref="G3:G4"/>
    <mergeCell ref="H3:H4"/>
    <mergeCell ref="I3:I4"/>
    <mergeCell ref="J3:J4"/>
    <mergeCell ref="K3:K4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93" firstPageNumber="28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６．税務職員等の状況</vt:lpstr>
      <vt:lpstr>'６．税務職員等の状況'!Print_Area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2025-04-14T04:34:13Z</dcterms:created>
  <dcterms:modified xsi:type="dcterms:W3CDTF">2026-03-19T00:51:47Z</dcterms:modified>
</cp:coreProperties>
</file>