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95" windowWidth="15465" windowHeight="5100" activeTab="0"/>
  </bookViews>
  <sheets>
    <sheet name="財政状況等一覧表（館山市）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<sst xmlns="http://schemas.openxmlformats.org/spreadsheetml/2006/main" count="139" uniqueCount="86">
  <si>
    <t>財政状況等一覧表（平成１８年度）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</si>
  <si>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</si>
  <si>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</si>
  <si>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</si>
  <si>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</si>
  <si>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</si>
  <si>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</si>
  <si>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</si>
  <si>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</si>
  <si>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</si>
  <si>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</si>
  <si>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</si>
  <si>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</si>
  <si>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</si>
  <si>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</si>
  <si>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</si>
  <si>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</si>
  <si>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</si>
  <si>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</si>
  <si>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</si>
  <si>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</si>
  <si>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</si>
  <si>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</si>
  <si>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</si>
  <si>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</si>
  <si>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</si>
  <si>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</si>
  <si>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</si>
  <si>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</si>
  <si>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</si>
  <si>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</si>
  <si>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</si>
  <si>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</si>
  <si>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</si>
  <si>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</si>
  <si>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</si>
  <si>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</si>
  <si>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</si>
  <si>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</si>
  <si>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</si>
  <si>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</si>
  <si>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</si>
  <si>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</si>
  <si>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</si>
  <si>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</si>
  <si>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</si>
  <si>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</si>
  <si>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</si>
  <si>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</si>
  <si>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</si>
  <si>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公営事業会計</t>
  </si>
  <si>
    <t>館 山 市</t>
  </si>
  <si>
    <t>（形式収支）</t>
  </si>
  <si>
    <t>法非適用企業</t>
  </si>
  <si>
    <t>下水道事業特別会計</t>
  </si>
  <si>
    <t>国民健康保険特別会計</t>
  </si>
  <si>
    <t>老人保健特別会計</t>
  </si>
  <si>
    <t>介護保険特別会計</t>
  </si>
  <si>
    <t>－</t>
  </si>
  <si>
    <t>千葉県市町村総合事務組合
（交通災害共済特別会計）</t>
  </si>
  <si>
    <t>安房郡市広域市町村圏
事務組合</t>
  </si>
  <si>
    <t>三芳水道企業団</t>
  </si>
  <si>
    <t>南房総広域水道企業団</t>
  </si>
  <si>
    <t>千葉県市町村総合事務組合</t>
  </si>
  <si>
    <t>学童災害共済事業
特別会計</t>
  </si>
  <si>
    <t>千葉県後期高齢者
医療広域連合</t>
  </si>
  <si>
    <t>（総収益）　　</t>
  </si>
  <si>
    <t>（総費用）</t>
  </si>
  <si>
    <t>（純損益）</t>
  </si>
  <si>
    <t>館山市及び
南房総市学校給食組合</t>
  </si>
  <si>
    <t>館山市環境保全公社</t>
  </si>
  <si>
    <r>
      <t>＜</t>
    </r>
    <r>
      <rPr>
        <sz val="9"/>
        <rFont val="ＭＳ Ｐゴシック"/>
        <family val="3"/>
      </rPr>
      <t>法適用以外</t>
    </r>
    <r>
      <rPr>
        <sz val="8"/>
        <rFont val="ＭＳ Ｐゴシック"/>
        <family val="3"/>
      </rPr>
      <t>＞</t>
    </r>
    <r>
      <rPr>
        <sz val="11"/>
        <rFont val="ＭＳ Ｐゴシック"/>
        <family val="3"/>
      </rPr>
      <t xml:space="preserve">
形式収支</t>
    </r>
  </si>
  <si>
    <t>（百万円）</t>
  </si>
  <si>
    <t>(百万円)</t>
  </si>
  <si>
    <t>（百万円　，　％）</t>
  </si>
  <si>
    <t>基金からの繰入
153百万円</t>
  </si>
  <si>
    <t>－</t>
  </si>
  <si>
    <t>－</t>
  </si>
  <si>
    <t>－</t>
  </si>
  <si>
    <t>－</t>
  </si>
  <si>
    <t>基金からの繰入
153百万円</t>
  </si>
  <si>
    <r>
      <t xml:space="preserve">法適用企業
</t>
    </r>
    <r>
      <rPr>
        <sz val="9"/>
        <rFont val="ＭＳ Ｐゴシック"/>
        <family val="3"/>
      </rPr>
      <t>繰出金254百万円</t>
    </r>
  </si>
  <si>
    <r>
      <t xml:space="preserve">法適用企業
</t>
    </r>
    <r>
      <rPr>
        <sz val="9"/>
        <rFont val="ＭＳ Ｐゴシック"/>
        <family val="3"/>
      </rPr>
      <t>繰出金139百万円</t>
    </r>
  </si>
  <si>
    <t>－</t>
  </si>
  <si>
    <t>－</t>
  </si>
  <si>
    <t>基金からの繰入
4百万円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</si>
</sst>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_-* #,##0_-;\-* #,##0_-;_-* &quot;-&quot;_-;_-@_-"/>
    <numFmt numFmtId="183" formatCode="_ * #,##0_ ;_ * \-#,##0_ ;_ * &quot;0&quot;_ ;_ @_ "/>
    <numFmt numFmtId="184" formatCode="_ * #,##0.0_ ;_ * \-#,##0.0_ ;_ * &quot;-&quot;_ ;_ @_ "/>
    <numFmt numFmtId="185" formatCode="_ * #,##0.00_ ;_ * \-#,##0.00_ ;_ * &quot;-&quot;_ ;_ @_ "/>
    <numFmt numFmtId="186" formatCode="0.0%"/>
    <numFmt numFmtId="187" formatCode="0.000%"/>
    <numFmt numFmtId="188" formatCode="_ * #,##0_ ;_ * &quot;△&quot;#,##0_ ;_ * &quot;-&quot;_ ;_ @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double">
        <color indexed="8"/>
      </top>
      <bottom>
        <color indexed="63"/>
      </bottom>
    </border>
    <border>
      <left style="hair"/>
      <right style="hair">
        <color indexed="8"/>
      </right>
      <top style="double">
        <color indexed="8"/>
      </top>
      <bottom>
        <color indexed="63"/>
      </bottom>
    </border>
    <border>
      <left style="hair"/>
      <right style="double">
        <color indexed="8"/>
      </right>
      <top style="double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double"/>
      <top style="hair"/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7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8" fillId="0" borderId="4" xfId="0" applyNumberFormat="1" applyFont="1" applyBorder="1" applyAlignment="1">
      <alignment vertical="center" wrapText="1"/>
    </xf>
    <xf numFmtId="176" fontId="8" fillId="0" borderId="5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176" fontId="8" fillId="0" borderId="6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9" fillId="0" borderId="18" xfId="0" applyNumberFormat="1" applyFont="1" applyBorder="1" applyAlignment="1">
      <alignment horizontal="center" vertical="center" wrapText="1" shrinkToFit="1"/>
    </xf>
    <xf numFmtId="176" fontId="8" fillId="0" borderId="19" xfId="0" applyNumberFormat="1" applyFont="1" applyBorder="1" applyAlignment="1">
      <alignment vertical="center" wrapText="1"/>
    </xf>
    <xf numFmtId="176" fontId="8" fillId="0" borderId="20" xfId="0" applyNumberFormat="1" applyFont="1" applyBorder="1" applyAlignment="1">
      <alignment vertical="center" wrapText="1"/>
    </xf>
    <xf numFmtId="176" fontId="8" fillId="0" borderId="21" xfId="0" applyNumberFormat="1" applyFont="1" applyBorder="1" applyAlignment="1">
      <alignment vertical="center" wrapText="1"/>
    </xf>
    <xf numFmtId="176" fontId="8" fillId="0" borderId="22" xfId="0" applyNumberFormat="1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vertical="center" shrinkToFit="1"/>
    </xf>
    <xf numFmtId="176" fontId="8" fillId="0" borderId="24" xfId="0" applyNumberFormat="1" applyFont="1" applyBorder="1" applyAlignment="1">
      <alignment horizontal="center" vertical="center" shrinkToFit="1"/>
    </xf>
    <xf numFmtId="176" fontId="12" fillId="0" borderId="12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 wrapText="1"/>
    </xf>
    <xf numFmtId="176" fontId="12" fillId="0" borderId="23" xfId="0" applyNumberFormat="1" applyFont="1" applyBorder="1" applyAlignment="1">
      <alignment vertical="center" wrapText="1"/>
    </xf>
    <xf numFmtId="176" fontId="12" fillId="0" borderId="26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176" fontId="8" fillId="2" borderId="29" xfId="0" applyNumberFormat="1" applyFont="1" applyFill="1" applyBorder="1" applyAlignment="1">
      <alignment horizontal="center" vertical="center" wrapText="1"/>
    </xf>
    <xf numFmtId="176" fontId="8" fillId="0" borderId="30" xfId="0" applyNumberFormat="1" applyFont="1" applyBorder="1" applyAlignment="1">
      <alignment vertical="center" wrapText="1"/>
    </xf>
    <xf numFmtId="176" fontId="12" fillId="0" borderId="4" xfId="0" applyNumberFormat="1" applyFont="1" applyBorder="1" applyAlignment="1">
      <alignment vertical="center" wrapText="1"/>
    </xf>
    <xf numFmtId="176" fontId="12" fillId="0" borderId="5" xfId="0" applyNumberFormat="1" applyFont="1" applyBorder="1" applyAlignment="1">
      <alignment vertical="center" wrapText="1"/>
    </xf>
    <xf numFmtId="176" fontId="12" fillId="0" borderId="30" xfId="0" applyNumberFormat="1" applyFont="1" applyBorder="1" applyAlignment="1">
      <alignment vertical="center" wrapText="1"/>
    </xf>
    <xf numFmtId="176" fontId="12" fillId="0" borderId="6" xfId="0" applyNumberFormat="1" applyFont="1" applyBorder="1" applyAlignment="1">
      <alignment vertical="center" wrapText="1"/>
    </xf>
    <xf numFmtId="184" fontId="0" fillId="0" borderId="6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 shrinkToFit="1"/>
    </xf>
    <xf numFmtId="176" fontId="8" fillId="0" borderId="24" xfId="0" applyNumberFormat="1" applyFont="1" applyBorder="1" applyAlignment="1">
      <alignment vertical="center" shrinkToFit="1"/>
    </xf>
    <xf numFmtId="176" fontId="8" fillId="0" borderId="34" xfId="0" applyNumberFormat="1" applyFont="1" applyBorder="1" applyAlignment="1">
      <alignment vertical="center" wrapText="1"/>
    </xf>
    <xf numFmtId="176" fontId="8" fillId="0" borderId="35" xfId="0" applyNumberFormat="1" applyFont="1" applyBorder="1" applyAlignment="1">
      <alignment vertical="center" wrapText="1"/>
    </xf>
    <xf numFmtId="176" fontId="8" fillId="0" borderId="36" xfId="0" applyNumberFormat="1" applyFont="1" applyBorder="1" applyAlignment="1">
      <alignment vertical="center" wrapText="1"/>
    </xf>
    <xf numFmtId="176" fontId="0" fillId="0" borderId="35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 shrinkToFit="1"/>
    </xf>
    <xf numFmtId="176" fontId="0" fillId="0" borderId="39" xfId="0" applyNumberFormat="1" applyFont="1" applyBorder="1" applyAlignment="1">
      <alignment horizontal="center" vertical="center"/>
    </xf>
    <xf numFmtId="38" fontId="2" fillId="0" borderId="40" xfId="17" applyFont="1" applyBorder="1" applyAlignment="1">
      <alignment horizontal="center" vertical="center"/>
    </xf>
    <xf numFmtId="38" fontId="2" fillId="0" borderId="41" xfId="17" applyFont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 wrapText="1"/>
    </xf>
    <xf numFmtId="176" fontId="7" fillId="2" borderId="42" xfId="0" applyNumberFormat="1" applyFont="1" applyFill="1" applyBorder="1" applyAlignment="1">
      <alignment horizontal="center" vertical="center" wrapText="1"/>
    </xf>
    <xf numFmtId="176" fontId="0" fillId="2" borderId="43" xfId="0" applyNumberFormat="1" applyFont="1" applyFill="1" applyBorder="1" applyAlignment="1">
      <alignment horizontal="center" vertical="center" wrapText="1"/>
    </xf>
    <xf numFmtId="176" fontId="0" fillId="2" borderId="44" xfId="0" applyNumberFormat="1" applyFont="1" applyFill="1" applyBorder="1" applyAlignment="1">
      <alignment horizontal="center" vertical="center" wrapText="1"/>
    </xf>
    <xf numFmtId="176" fontId="12" fillId="2" borderId="44" xfId="0" applyNumberFormat="1" applyFont="1" applyFill="1" applyBorder="1" applyAlignment="1">
      <alignment horizontal="center" vertical="center" wrapText="1"/>
    </xf>
    <xf numFmtId="176" fontId="0" fillId="2" borderId="45" xfId="0" applyNumberFormat="1" applyFont="1" applyFill="1" applyBorder="1" applyAlignment="1">
      <alignment horizontal="center" vertical="center" wrapText="1"/>
    </xf>
    <xf numFmtId="176" fontId="8" fillId="0" borderId="46" xfId="0" applyNumberFormat="1" applyFont="1" applyBorder="1" applyAlignment="1">
      <alignment vertical="center" shrinkToFit="1"/>
    </xf>
    <xf numFmtId="176" fontId="8" fillId="0" borderId="47" xfId="0" applyNumberFormat="1" applyFont="1" applyBorder="1" applyAlignment="1">
      <alignment vertical="center" wrapText="1"/>
    </xf>
    <xf numFmtId="176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8" fillId="0" borderId="52" xfId="0" applyNumberFormat="1" applyFont="1" applyBorder="1" applyAlignment="1">
      <alignment vertical="center" wrapText="1"/>
    </xf>
    <xf numFmtId="176" fontId="8" fillId="0" borderId="53" xfId="0" applyNumberFormat="1" applyFont="1" applyBorder="1" applyAlignment="1">
      <alignment vertical="center" wrapText="1"/>
    </xf>
    <xf numFmtId="176" fontId="8" fillId="0" borderId="43" xfId="0" applyNumberFormat="1" applyFont="1" applyBorder="1" applyAlignment="1">
      <alignment vertical="center" wrapText="1"/>
    </xf>
    <xf numFmtId="176" fontId="0" fillId="0" borderId="44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41" fontId="0" fillId="0" borderId="30" xfId="17" applyNumberFormat="1" applyFont="1" applyBorder="1" applyAlignment="1">
      <alignment horizontal="right" vertical="center" indent="1" shrinkToFit="1"/>
    </xf>
    <xf numFmtId="41" fontId="0" fillId="0" borderId="6" xfId="17" applyNumberFormat="1" applyFont="1" applyBorder="1" applyAlignment="1">
      <alignment horizontal="right" vertical="center" indent="1" shrinkToFit="1"/>
    </xf>
    <xf numFmtId="41" fontId="0" fillId="0" borderId="54" xfId="17" applyNumberFormat="1" applyFont="1" applyBorder="1" applyAlignment="1">
      <alignment horizontal="right" vertical="center" indent="1" shrinkToFit="1"/>
    </xf>
    <xf numFmtId="41" fontId="0" fillId="0" borderId="55" xfId="17" applyNumberFormat="1" applyFont="1" applyBorder="1" applyAlignment="1">
      <alignment horizontal="right" vertical="center" indent="1" shrinkToFit="1"/>
    </xf>
    <xf numFmtId="183" fontId="0" fillId="0" borderId="55" xfId="17" applyNumberFormat="1" applyFont="1" applyBorder="1" applyAlignment="1">
      <alignment horizontal="right" vertical="center" indent="1" shrinkToFit="1"/>
    </xf>
    <xf numFmtId="41" fontId="0" fillId="0" borderId="1" xfId="17" applyNumberFormat="1" applyFont="1" applyBorder="1" applyAlignment="1">
      <alignment horizontal="right" vertical="center" indent="1" shrinkToFit="1"/>
    </xf>
    <xf numFmtId="41" fontId="0" fillId="0" borderId="56" xfId="17" applyNumberFormat="1" applyFont="1" applyBorder="1" applyAlignment="1">
      <alignment horizontal="right" vertical="center" indent="1" shrinkToFit="1"/>
    </xf>
    <xf numFmtId="41" fontId="0" fillId="0" borderId="34" xfId="17" applyNumberFormat="1" applyFont="1" applyBorder="1" applyAlignment="1">
      <alignment horizontal="right" vertical="center" indent="1" shrinkToFit="1"/>
    </xf>
    <xf numFmtId="41" fontId="0" fillId="0" borderId="57" xfId="17" applyNumberFormat="1" applyFont="1" applyBorder="1" applyAlignment="1">
      <alignment horizontal="right" vertical="center" indent="1" shrinkToFit="1"/>
    </xf>
    <xf numFmtId="41" fontId="0" fillId="0" borderId="58" xfId="17" applyNumberFormat="1" applyFont="1" applyBorder="1" applyAlignment="1">
      <alignment horizontal="right" vertical="center" indent="1" shrinkToFit="1"/>
    </xf>
    <xf numFmtId="41" fontId="0" fillId="0" borderId="27" xfId="17" applyNumberFormat="1" applyFont="1" applyBorder="1" applyAlignment="1">
      <alignment horizontal="right" vertical="center" indent="1" shrinkToFit="1"/>
    </xf>
    <xf numFmtId="41" fontId="0" fillId="0" borderId="0" xfId="17" applyNumberFormat="1" applyFont="1" applyBorder="1" applyAlignment="1">
      <alignment horizontal="right" vertical="center" indent="1" shrinkToFit="1"/>
    </xf>
    <xf numFmtId="41" fontId="0" fillId="0" borderId="36" xfId="17" applyNumberFormat="1" applyFont="1" applyBorder="1" applyAlignment="1">
      <alignment horizontal="right" vertical="center" indent="1" shrinkToFit="1"/>
    </xf>
    <xf numFmtId="0" fontId="0" fillId="0" borderId="57" xfId="17" applyNumberFormat="1" applyFont="1" applyBorder="1" applyAlignment="1">
      <alignment horizontal="center" vertical="center" shrinkToFit="1"/>
    </xf>
    <xf numFmtId="41" fontId="0" fillId="0" borderId="59" xfId="17" applyNumberFormat="1" applyFont="1" applyBorder="1" applyAlignment="1">
      <alignment horizontal="right" vertical="center" indent="1" shrinkToFit="1"/>
    </xf>
    <xf numFmtId="41" fontId="0" fillId="0" borderId="60" xfId="17" applyNumberFormat="1" applyFont="1" applyBorder="1" applyAlignment="1">
      <alignment horizontal="right" vertical="center" indent="1" shrinkToFit="1"/>
    </xf>
    <xf numFmtId="0" fontId="0" fillId="0" borderId="61" xfId="17" applyNumberFormat="1" applyFont="1" applyBorder="1" applyAlignment="1">
      <alignment horizontal="center" vertical="center" shrinkToFit="1"/>
    </xf>
    <xf numFmtId="0" fontId="0" fillId="0" borderId="62" xfId="17" applyNumberFormat="1" applyFont="1" applyBorder="1" applyAlignment="1">
      <alignment horizontal="center" vertical="center" shrinkToFit="1"/>
    </xf>
    <xf numFmtId="0" fontId="0" fillId="0" borderId="58" xfId="17" applyNumberFormat="1" applyFont="1" applyBorder="1" applyAlignment="1">
      <alignment horizontal="center" vertical="center" shrinkToFit="1"/>
    </xf>
    <xf numFmtId="41" fontId="0" fillId="0" borderId="63" xfId="0" applyNumberFormat="1" applyFont="1" applyBorder="1" applyAlignment="1">
      <alignment horizontal="right" vertical="center" indent="1" shrinkToFit="1"/>
    </xf>
    <xf numFmtId="41" fontId="0" fillId="0" borderId="56" xfId="0" applyNumberFormat="1" applyFont="1" applyBorder="1" applyAlignment="1">
      <alignment horizontal="right" vertical="center" indent="1" shrinkToFit="1"/>
    </xf>
    <xf numFmtId="41" fontId="0" fillId="0" borderId="64" xfId="0" applyNumberFormat="1" applyFont="1" applyBorder="1" applyAlignment="1">
      <alignment horizontal="right" vertical="center" indent="1" shrinkToFit="1"/>
    </xf>
    <xf numFmtId="0" fontId="0" fillId="0" borderId="65" xfId="0" applyNumberFormat="1" applyFont="1" applyBorder="1" applyAlignment="1">
      <alignment horizontal="center" vertical="center" shrinkToFit="1"/>
    </xf>
    <xf numFmtId="41" fontId="0" fillId="0" borderId="30" xfId="0" applyNumberFormat="1" applyFont="1" applyBorder="1" applyAlignment="1">
      <alignment horizontal="right" vertical="center" indent="1" shrinkToFit="1"/>
    </xf>
    <xf numFmtId="41" fontId="0" fillId="0" borderId="6" xfId="0" applyNumberFormat="1" applyFont="1" applyBorder="1" applyAlignment="1">
      <alignment horizontal="right" vertical="center" indent="1" shrinkToFit="1"/>
    </xf>
    <xf numFmtId="41" fontId="0" fillId="0" borderId="36" xfId="0" applyNumberFormat="1" applyFont="1" applyBorder="1" applyAlignment="1">
      <alignment horizontal="right" vertical="center" indent="1" shrinkToFit="1"/>
    </xf>
    <xf numFmtId="184" fontId="0" fillId="0" borderId="36" xfId="0" applyNumberFormat="1" applyFont="1" applyBorder="1" applyAlignment="1">
      <alignment horizontal="right" vertical="center" indent="1" shrinkToFit="1"/>
    </xf>
    <xf numFmtId="0" fontId="0" fillId="0" borderId="66" xfId="17" applyNumberFormat="1" applyFont="1" applyBorder="1" applyAlignment="1">
      <alignment horizontal="center" vertical="center" shrinkToFit="1"/>
    </xf>
    <xf numFmtId="0" fontId="0" fillId="0" borderId="67" xfId="17" applyNumberFormat="1" applyFont="1" applyBorder="1" applyAlignment="1">
      <alignment horizontal="center" vertical="center" shrinkToFit="1"/>
    </xf>
    <xf numFmtId="176" fontId="0" fillId="0" borderId="15" xfId="0" applyNumberFormat="1" applyFont="1" applyBorder="1" applyAlignment="1">
      <alignment horizontal="center" vertical="center"/>
    </xf>
    <xf numFmtId="41" fontId="0" fillId="0" borderId="68" xfId="0" applyNumberFormat="1" applyFont="1" applyBorder="1" applyAlignment="1">
      <alignment horizontal="right" vertical="center" indent="1" shrinkToFit="1"/>
    </xf>
    <xf numFmtId="41" fontId="0" fillId="0" borderId="69" xfId="0" applyNumberFormat="1" applyFont="1" applyBorder="1" applyAlignment="1">
      <alignment horizontal="right" vertical="center" indent="1" shrinkToFit="1"/>
    </xf>
    <xf numFmtId="41" fontId="0" fillId="0" borderId="70" xfId="0" applyNumberFormat="1" applyFont="1" applyBorder="1" applyAlignment="1">
      <alignment horizontal="right" vertical="center" indent="1" shrinkToFit="1"/>
    </xf>
    <xf numFmtId="184" fontId="0" fillId="0" borderId="69" xfId="0" applyNumberFormat="1" applyFont="1" applyBorder="1" applyAlignment="1">
      <alignment horizontal="right" vertical="center" indent="1" shrinkToFit="1"/>
    </xf>
    <xf numFmtId="0" fontId="0" fillId="0" borderId="71" xfId="17" applyNumberFormat="1" applyFont="1" applyBorder="1" applyAlignment="1">
      <alignment horizontal="center" vertical="center" shrinkToFit="1"/>
    </xf>
    <xf numFmtId="0" fontId="0" fillId="0" borderId="72" xfId="17" applyNumberFormat="1" applyFont="1" applyBorder="1" applyAlignment="1">
      <alignment horizontal="center" vertical="center" shrinkToFit="1"/>
    </xf>
    <xf numFmtId="176" fontId="0" fillId="0" borderId="73" xfId="0" applyNumberFormat="1" applyFont="1" applyBorder="1" applyAlignment="1">
      <alignment horizontal="center" vertical="center"/>
    </xf>
    <xf numFmtId="183" fontId="0" fillId="0" borderId="69" xfId="0" applyNumberFormat="1" applyFont="1" applyBorder="1" applyAlignment="1">
      <alignment horizontal="right" vertical="center" indent="1" shrinkToFit="1"/>
    </xf>
    <xf numFmtId="41" fontId="0" fillId="0" borderId="59" xfId="0" applyNumberFormat="1" applyFont="1" applyBorder="1" applyAlignment="1">
      <alignment horizontal="right" vertical="center" indent="1" shrinkToFit="1"/>
    </xf>
    <xf numFmtId="41" fontId="0" fillId="0" borderId="60" xfId="0" applyNumberFormat="1" applyFont="1" applyBorder="1" applyAlignment="1">
      <alignment horizontal="right" vertical="center" indent="1" shrinkToFit="1"/>
    </xf>
    <xf numFmtId="0" fontId="0" fillId="0" borderId="74" xfId="17" applyNumberFormat="1" applyFont="1" applyBorder="1" applyAlignment="1">
      <alignment horizontal="center" vertical="center" shrinkToFit="1"/>
    </xf>
    <xf numFmtId="41" fontId="0" fillId="0" borderId="75" xfId="0" applyNumberFormat="1" applyFont="1" applyBorder="1" applyAlignment="1">
      <alignment horizontal="right" vertical="center" indent="1" shrinkToFit="1"/>
    </xf>
    <xf numFmtId="41" fontId="0" fillId="0" borderId="60" xfId="0" applyNumberFormat="1" applyFont="1" applyBorder="1" applyAlignment="1">
      <alignment horizontal="center" vertical="center" shrinkToFit="1"/>
    </xf>
    <xf numFmtId="41" fontId="0" fillId="0" borderId="61" xfId="0" applyNumberFormat="1" applyFont="1" applyBorder="1" applyAlignment="1">
      <alignment horizontal="right" vertical="center" indent="1" shrinkToFit="1"/>
    </xf>
    <xf numFmtId="41" fontId="0" fillId="0" borderId="1" xfId="0" applyNumberFormat="1" applyFont="1" applyBorder="1" applyAlignment="1">
      <alignment horizontal="right" vertical="center" indent="1" shrinkToFit="1"/>
    </xf>
    <xf numFmtId="0" fontId="0" fillId="0" borderId="76" xfId="17" applyNumberFormat="1" applyFont="1" applyBorder="1" applyAlignment="1">
      <alignment horizontal="center" vertical="center" shrinkToFit="1"/>
    </xf>
    <xf numFmtId="41" fontId="0" fillId="0" borderId="56" xfId="0" applyNumberFormat="1" applyFont="1" applyBorder="1" applyAlignment="1">
      <alignment horizontal="center" vertical="center" shrinkToFit="1"/>
    </xf>
    <xf numFmtId="41" fontId="0" fillId="0" borderId="65" xfId="0" applyNumberFormat="1" applyFont="1" applyBorder="1" applyAlignment="1">
      <alignment horizontal="right" vertical="center" indent="1" shrinkToFit="1"/>
    </xf>
    <xf numFmtId="188" fontId="0" fillId="0" borderId="77" xfId="0" applyNumberFormat="1" applyFont="1" applyBorder="1" applyAlignment="1">
      <alignment horizontal="right" vertical="center" indent="1"/>
    </xf>
    <xf numFmtId="41" fontId="0" fillId="0" borderId="78" xfId="0" applyNumberFormat="1" applyFont="1" applyBorder="1" applyAlignment="1">
      <alignment horizontal="right" vertical="center" indent="1"/>
    </xf>
    <xf numFmtId="183" fontId="0" fillId="0" borderId="78" xfId="0" applyNumberFormat="1" applyFont="1" applyBorder="1" applyAlignment="1">
      <alignment horizontal="center" vertical="center"/>
    </xf>
    <xf numFmtId="41" fontId="0" fillId="0" borderId="78" xfId="0" applyNumberFormat="1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 wrapText="1"/>
    </xf>
    <xf numFmtId="176" fontId="9" fillId="0" borderId="39" xfId="0" applyNumberFormat="1" applyFont="1" applyBorder="1" applyAlignment="1">
      <alignment horizontal="center" vertical="center" wrapText="1"/>
    </xf>
    <xf numFmtId="176" fontId="9" fillId="0" borderId="80" xfId="0" applyNumberFormat="1" applyFont="1" applyBorder="1" applyAlignment="1">
      <alignment horizontal="center" vertical="center" wrapText="1"/>
    </xf>
    <xf numFmtId="184" fontId="0" fillId="0" borderId="62" xfId="0" applyNumberFormat="1" applyFont="1" applyFill="1" applyBorder="1" applyAlignment="1">
      <alignment horizontal="right" vertical="center" indent="1" shrinkToFit="1"/>
    </xf>
    <xf numFmtId="176" fontId="9" fillId="0" borderId="81" xfId="0" applyNumberFormat="1" applyFont="1" applyBorder="1" applyAlignment="1">
      <alignment horizontal="center" vertical="center" wrapText="1"/>
    </xf>
    <xf numFmtId="176" fontId="9" fillId="0" borderId="82" xfId="0" applyNumberFormat="1" applyFont="1" applyBorder="1" applyAlignment="1">
      <alignment horizontal="center" vertical="center" wrapText="1"/>
    </xf>
    <xf numFmtId="176" fontId="8" fillId="1" borderId="83" xfId="0" applyNumberFormat="1" applyFont="1" applyFill="1" applyBorder="1" applyAlignment="1">
      <alignment horizontal="center" vertical="center" wrapText="1"/>
    </xf>
    <xf numFmtId="176" fontId="0" fillId="1" borderId="83" xfId="0" applyNumberFormat="1" applyFont="1" applyFill="1" applyBorder="1" applyAlignment="1">
      <alignment horizontal="center" vertical="center" wrapText="1"/>
    </xf>
    <xf numFmtId="0" fontId="0" fillId="0" borderId="67" xfId="17" applyNumberFormat="1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/>
    </xf>
    <xf numFmtId="0" fontId="0" fillId="0" borderId="72" xfId="17" applyNumberFormat="1" applyFont="1" applyFill="1" applyBorder="1" applyAlignment="1">
      <alignment horizontal="center" vertical="center" shrinkToFi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/>
    </xf>
    <xf numFmtId="186" fontId="2" fillId="0" borderId="86" xfId="0" applyNumberFormat="1" applyFon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41" fontId="0" fillId="0" borderId="87" xfId="0" applyNumberFormat="1" applyFont="1" applyBorder="1" applyAlignment="1">
      <alignment horizontal="right" vertical="center" indent="1"/>
    </xf>
    <xf numFmtId="41" fontId="0" fillId="0" borderId="88" xfId="0" applyNumberFormat="1" applyFont="1" applyBorder="1" applyAlignment="1">
      <alignment horizontal="right" vertical="center" indent="1"/>
    </xf>
    <xf numFmtId="0" fontId="0" fillId="0" borderId="89" xfId="0" applyNumberFormat="1" applyFont="1" applyFill="1" applyBorder="1" applyAlignment="1">
      <alignment horizontal="center" vertical="center" shrinkToFit="1"/>
    </xf>
    <xf numFmtId="0" fontId="0" fillId="0" borderId="58" xfId="17" applyNumberFormat="1" applyFont="1" applyFill="1" applyBorder="1" applyAlignment="1">
      <alignment horizontal="center" vertical="center" shrinkToFit="1"/>
    </xf>
    <xf numFmtId="0" fontId="0" fillId="0" borderId="62" xfId="17" applyNumberFormat="1" applyFont="1" applyFill="1" applyBorder="1" applyAlignment="1">
      <alignment horizontal="center" vertical="center" shrinkToFit="1"/>
    </xf>
    <xf numFmtId="184" fontId="0" fillId="0" borderId="89" xfId="0" applyNumberFormat="1" applyFont="1" applyFill="1" applyBorder="1" applyAlignment="1">
      <alignment horizontal="right" vertical="center" indent="1" shrinkToFit="1"/>
    </xf>
    <xf numFmtId="0" fontId="2" fillId="1" borderId="86" xfId="0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92" xfId="0" applyFont="1" applyBorder="1" applyAlignment="1">
      <alignment/>
    </xf>
    <xf numFmtId="38" fontId="2" fillId="0" borderId="87" xfId="0" applyNumberFormat="1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176" fontId="0" fillId="1" borderId="94" xfId="0" applyNumberFormat="1" applyFont="1" applyFill="1" applyBorder="1" applyAlignment="1">
      <alignment horizontal="center" vertical="center" wrapText="1"/>
    </xf>
    <xf numFmtId="176" fontId="0" fillId="1" borderId="95" xfId="0" applyNumberFormat="1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view="pageBreakPreview" zoomScale="75" zoomScaleSheetLayoutView="75" workbookViewId="0" topLeftCell="A1">
      <selection activeCell="N20" sqref="N20"/>
    </sheetView>
  </sheetViews>
  <sheetFormatPr defaultColWidth="9.00390625" defaultRowHeight="13.5"/>
  <cols>
    <col min="1" max="1" width="2.875" style="1" customWidth="1"/>
    <col min="2" max="2" width="17.7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3.125" style="1" customWidth="1"/>
    <col min="13" max="13" width="13.625" style="1" customWidth="1"/>
    <col min="14" max="16" width="11.75390625" style="1" customWidth="1"/>
    <col min="17" max="16384" width="9.00390625" style="1" customWidth="1"/>
  </cols>
  <sheetData>
    <row r="1" spans="3:10" ht="24">
      <c r="C1" s="174" t="s">
        <v>0</v>
      </c>
      <c r="D1" s="174"/>
      <c r="E1" s="174"/>
      <c r="F1" s="174"/>
      <c r="G1" s="174"/>
      <c r="H1" s="174"/>
      <c r="I1" s="174"/>
      <c r="J1" s="174"/>
    </row>
    <row r="2" spans="9:10" ht="26.25" customHeight="1">
      <c r="I2" s="2"/>
      <c r="J2" s="2" t="s">
        <v>73</v>
      </c>
    </row>
    <row r="3" spans="2:10" ht="45" customHeight="1" thickBot="1">
      <c r="B3" s="3" t="s">
        <v>1</v>
      </c>
      <c r="C3" s="3" t="s">
        <v>51</v>
      </c>
      <c r="D3" s="3"/>
      <c r="E3" s="4"/>
      <c r="G3" s="15" t="s">
        <v>2</v>
      </c>
      <c r="H3" s="16" t="s">
        <v>3</v>
      </c>
      <c r="I3" s="162" t="s">
        <v>4</v>
      </c>
      <c r="J3" s="175"/>
    </row>
    <row r="4" spans="7:11" ht="30" customHeight="1" thickTop="1">
      <c r="G4" s="72">
        <v>9682</v>
      </c>
      <c r="H4" s="73">
        <v>480</v>
      </c>
      <c r="I4" s="176">
        <v>10162</v>
      </c>
      <c r="J4" s="177"/>
      <c r="K4" s="18"/>
    </row>
    <row r="5" spans="8:9" ht="16.5" customHeight="1">
      <c r="H5" s="5"/>
      <c r="I5" s="5"/>
    </row>
    <row r="6" spans="2:14" ht="18.75">
      <c r="B6" s="6" t="s">
        <v>5</v>
      </c>
      <c r="J6" s="19"/>
      <c r="K6" s="19" t="s">
        <v>72</v>
      </c>
      <c r="L6" s="19"/>
      <c r="M6" s="19"/>
      <c r="N6" s="19"/>
    </row>
    <row r="7" spans="2:14" ht="7.5" customHeight="1">
      <c r="B7" s="7"/>
      <c r="I7" s="19"/>
      <c r="J7" s="19"/>
      <c r="K7" s="19"/>
      <c r="L7" s="19"/>
      <c r="M7" s="19"/>
      <c r="N7" s="19"/>
    </row>
    <row r="8" spans="2:14" s="9" customFormat="1" ht="29.25" customHeight="1" thickBot="1">
      <c r="B8" s="8"/>
      <c r="C8" s="20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  <c r="I8" s="178" t="s">
        <v>12</v>
      </c>
      <c r="J8" s="179"/>
      <c r="K8" s="21"/>
      <c r="L8" s="19"/>
      <c r="M8" s="19"/>
      <c r="N8" s="19"/>
    </row>
    <row r="9" spans="2:14" ht="33.75" customHeight="1" thickTop="1">
      <c r="B9" s="22" t="s">
        <v>13</v>
      </c>
      <c r="C9" s="95">
        <v>14799</v>
      </c>
      <c r="D9" s="96">
        <v>14376</v>
      </c>
      <c r="E9" s="96">
        <v>423</v>
      </c>
      <c r="F9" s="96">
        <v>368</v>
      </c>
      <c r="G9" s="96">
        <v>18353</v>
      </c>
      <c r="H9" s="96">
        <v>89</v>
      </c>
      <c r="I9" s="180" t="s">
        <v>75</v>
      </c>
      <c r="J9" s="181"/>
      <c r="K9" s="21"/>
      <c r="L9" s="19"/>
      <c r="M9" s="19"/>
      <c r="N9" s="19"/>
    </row>
    <row r="10" spans="2:14" ht="33.75" customHeight="1" thickBot="1">
      <c r="B10" s="36" t="s">
        <v>64</v>
      </c>
      <c r="C10" s="97">
        <v>1</v>
      </c>
      <c r="D10" s="98">
        <v>1</v>
      </c>
      <c r="E10" s="99">
        <v>0</v>
      </c>
      <c r="F10" s="99">
        <v>0</v>
      </c>
      <c r="G10" s="98">
        <v>0</v>
      </c>
      <c r="H10" s="99">
        <v>0</v>
      </c>
      <c r="I10" s="172"/>
      <c r="J10" s="173"/>
      <c r="K10" s="21"/>
      <c r="L10" s="19"/>
      <c r="M10" s="19"/>
      <c r="N10" s="19"/>
    </row>
    <row r="11" spans="2:14" ht="33.75" customHeight="1" thickTop="1">
      <c r="B11" s="23" t="s">
        <v>14</v>
      </c>
      <c r="C11" s="100">
        <v>14799</v>
      </c>
      <c r="D11" s="101">
        <v>14376</v>
      </c>
      <c r="E11" s="101">
        <v>423</v>
      </c>
      <c r="F11" s="101">
        <v>367</v>
      </c>
      <c r="G11" s="101">
        <v>18353</v>
      </c>
      <c r="H11" s="101">
        <v>89</v>
      </c>
      <c r="I11" s="159" t="s">
        <v>80</v>
      </c>
      <c r="J11" s="160"/>
      <c r="K11" s="21"/>
      <c r="L11" s="19"/>
      <c r="M11" s="19"/>
      <c r="N11" s="19"/>
    </row>
    <row r="12" spans="9:14" ht="37.5" customHeight="1">
      <c r="I12" s="19"/>
      <c r="J12" s="19"/>
      <c r="K12" s="19"/>
      <c r="L12" s="19"/>
      <c r="M12" s="19"/>
      <c r="N12" s="19"/>
    </row>
    <row r="13" spans="2:14" ht="18.75">
      <c r="B13" s="6" t="s">
        <v>45</v>
      </c>
      <c r="J13" s="19"/>
      <c r="K13" s="19"/>
      <c r="L13" s="19"/>
      <c r="M13" s="24" t="s">
        <v>74</v>
      </c>
      <c r="N13" s="19"/>
    </row>
    <row r="14" spans="2:14" ht="7.5" customHeight="1">
      <c r="B14" s="7"/>
      <c r="I14" s="19"/>
      <c r="J14" s="19"/>
      <c r="K14" s="19"/>
      <c r="L14" s="19"/>
      <c r="M14" s="19"/>
      <c r="N14" s="19"/>
    </row>
    <row r="15" spans="2:14" s="9" customFormat="1" ht="29.25" customHeight="1" thickBot="1">
      <c r="B15" s="75"/>
      <c r="C15" s="76" t="s">
        <v>15</v>
      </c>
      <c r="D15" s="77" t="s">
        <v>16</v>
      </c>
      <c r="E15" s="78" t="s">
        <v>71</v>
      </c>
      <c r="F15" s="77" t="s">
        <v>17</v>
      </c>
      <c r="G15" s="77" t="s">
        <v>18</v>
      </c>
      <c r="H15" s="77" t="s">
        <v>11</v>
      </c>
      <c r="I15" s="154" t="s">
        <v>46</v>
      </c>
      <c r="J15" s="155"/>
      <c r="K15" s="51" t="s">
        <v>47</v>
      </c>
      <c r="L15" s="51" t="s">
        <v>48</v>
      </c>
      <c r="M15" s="79" t="s">
        <v>12</v>
      </c>
      <c r="N15" s="19"/>
    </row>
    <row r="16" spans="2:14" ht="11.25" customHeight="1" thickTop="1">
      <c r="B16" s="80"/>
      <c r="C16" s="37" t="s">
        <v>19</v>
      </c>
      <c r="D16" s="38" t="s">
        <v>20</v>
      </c>
      <c r="E16" s="39" t="s">
        <v>52</v>
      </c>
      <c r="F16" s="81" t="s">
        <v>21</v>
      </c>
      <c r="G16" s="82"/>
      <c r="H16" s="82"/>
      <c r="I16" s="83"/>
      <c r="J16" s="84"/>
      <c r="K16" s="85"/>
      <c r="L16" s="85"/>
      <c r="M16" s="86"/>
      <c r="N16" s="19"/>
    </row>
    <row r="17" spans="2:14" ht="22.5" customHeight="1">
      <c r="B17" s="42" t="s">
        <v>55</v>
      </c>
      <c r="C17" s="102">
        <v>6098</v>
      </c>
      <c r="D17" s="103">
        <v>5976</v>
      </c>
      <c r="E17" s="104">
        <v>123</v>
      </c>
      <c r="F17" s="105">
        <v>123</v>
      </c>
      <c r="G17" s="106">
        <v>0</v>
      </c>
      <c r="H17" s="107">
        <v>335</v>
      </c>
      <c r="I17" s="167" t="s">
        <v>58</v>
      </c>
      <c r="J17" s="167"/>
      <c r="K17" s="108" t="s">
        <v>58</v>
      </c>
      <c r="L17" s="108" t="s">
        <v>58</v>
      </c>
      <c r="M17" s="26"/>
      <c r="N17" s="19"/>
    </row>
    <row r="18" spans="2:14" ht="11.25" customHeight="1">
      <c r="B18" s="41"/>
      <c r="C18" s="10" t="s">
        <v>19</v>
      </c>
      <c r="D18" s="11" t="s">
        <v>20</v>
      </c>
      <c r="E18" s="52" t="s">
        <v>52</v>
      </c>
      <c r="F18" s="13" t="s">
        <v>21</v>
      </c>
      <c r="G18" s="28"/>
      <c r="H18" s="28"/>
      <c r="I18" s="68"/>
      <c r="J18" s="69"/>
      <c r="K18" s="50"/>
      <c r="L18" s="50"/>
      <c r="M18" s="30"/>
      <c r="N18" s="19"/>
    </row>
    <row r="19" spans="2:14" ht="22.5" customHeight="1">
      <c r="B19" s="70" t="s">
        <v>56</v>
      </c>
      <c r="C19" s="109">
        <v>5255</v>
      </c>
      <c r="D19" s="110">
        <v>5224</v>
      </c>
      <c r="E19" s="110">
        <v>31</v>
      </c>
      <c r="F19" s="110">
        <v>31</v>
      </c>
      <c r="G19" s="110">
        <v>0</v>
      </c>
      <c r="H19" s="110">
        <v>437</v>
      </c>
      <c r="I19" s="168" t="s">
        <v>58</v>
      </c>
      <c r="J19" s="168"/>
      <c r="K19" s="111" t="s">
        <v>58</v>
      </c>
      <c r="L19" s="112" t="s">
        <v>58</v>
      </c>
      <c r="M19" s="71"/>
      <c r="N19" s="19"/>
    </row>
    <row r="20" spans="2:14" ht="11.25" customHeight="1">
      <c r="B20" s="62"/>
      <c r="C20" s="63" t="s">
        <v>19</v>
      </c>
      <c r="D20" s="64" t="s">
        <v>20</v>
      </c>
      <c r="E20" s="12" t="s">
        <v>52</v>
      </c>
      <c r="F20" s="65" t="s">
        <v>21</v>
      </c>
      <c r="G20" s="66"/>
      <c r="H20" s="66"/>
      <c r="I20" s="48"/>
      <c r="J20" s="49"/>
      <c r="K20" s="67"/>
      <c r="L20" s="67"/>
      <c r="M20" s="152" t="s">
        <v>85</v>
      </c>
      <c r="N20" s="19"/>
    </row>
    <row r="21" spans="2:14" ht="22.5" customHeight="1">
      <c r="B21" s="40" t="s">
        <v>57</v>
      </c>
      <c r="C21" s="106">
        <v>3614</v>
      </c>
      <c r="D21" s="107">
        <v>3359</v>
      </c>
      <c r="E21" s="107">
        <v>255</v>
      </c>
      <c r="F21" s="107">
        <v>249</v>
      </c>
      <c r="G21" s="107">
        <v>0</v>
      </c>
      <c r="H21" s="107">
        <v>577</v>
      </c>
      <c r="I21" s="167" t="s">
        <v>58</v>
      </c>
      <c r="J21" s="167"/>
      <c r="K21" s="108" t="s">
        <v>58</v>
      </c>
      <c r="L21" s="113" t="s">
        <v>58</v>
      </c>
      <c r="M21" s="153"/>
      <c r="N21" s="19"/>
    </row>
    <row r="22" spans="2:14" ht="11.25" customHeight="1">
      <c r="B22" s="88"/>
      <c r="C22" s="89" t="s">
        <v>19</v>
      </c>
      <c r="D22" s="90" t="s">
        <v>20</v>
      </c>
      <c r="E22" s="91" t="s">
        <v>52</v>
      </c>
      <c r="F22" s="90" t="s">
        <v>21</v>
      </c>
      <c r="G22" s="92"/>
      <c r="H22" s="92"/>
      <c r="I22" s="147"/>
      <c r="J22" s="147"/>
      <c r="K22" s="93"/>
      <c r="L22" s="93"/>
      <c r="M22" s="94"/>
      <c r="N22" s="19"/>
    </row>
    <row r="23" spans="2:14" ht="22.5" customHeight="1">
      <c r="B23" s="61" t="s">
        <v>54</v>
      </c>
      <c r="C23" s="114">
        <v>762</v>
      </c>
      <c r="D23" s="115">
        <v>758</v>
      </c>
      <c r="E23" s="115">
        <v>5</v>
      </c>
      <c r="F23" s="116">
        <v>1</v>
      </c>
      <c r="G23" s="115">
        <v>5565</v>
      </c>
      <c r="H23" s="115">
        <v>476</v>
      </c>
      <c r="I23" s="166" t="s">
        <v>76</v>
      </c>
      <c r="J23" s="166"/>
      <c r="K23" s="117" t="s">
        <v>76</v>
      </c>
      <c r="L23" s="117" t="s">
        <v>76</v>
      </c>
      <c r="M23" s="87" t="s">
        <v>53</v>
      </c>
      <c r="N23" s="27"/>
    </row>
    <row r="24" spans="2:14" ht="13.5" customHeight="1">
      <c r="B24" s="32" t="s">
        <v>22</v>
      </c>
      <c r="C24" s="31"/>
      <c r="D24" s="31"/>
      <c r="E24" s="31"/>
      <c r="F24" s="31"/>
      <c r="G24" s="31"/>
      <c r="H24" s="31"/>
      <c r="I24" s="29"/>
      <c r="J24" s="29"/>
      <c r="K24" s="33"/>
      <c r="L24" s="19"/>
      <c r="M24" s="19"/>
      <c r="N24" s="19"/>
    </row>
    <row r="25" spans="2:14" ht="13.5" customHeight="1">
      <c r="B25" s="32" t="s">
        <v>23</v>
      </c>
      <c r="C25" s="31"/>
      <c r="D25" s="31"/>
      <c r="E25" s="31"/>
      <c r="F25" s="31"/>
      <c r="G25" s="31"/>
      <c r="H25" s="31"/>
      <c r="I25" s="29"/>
      <c r="J25" s="29"/>
      <c r="K25" s="33"/>
      <c r="L25" s="19"/>
      <c r="M25" s="19"/>
      <c r="N25" s="19"/>
    </row>
    <row r="26" spans="2:14" ht="13.5" customHeight="1">
      <c r="B26" s="32" t="s">
        <v>24</v>
      </c>
      <c r="C26" s="31"/>
      <c r="D26" s="31"/>
      <c r="E26" s="31"/>
      <c r="F26" s="31"/>
      <c r="G26" s="31"/>
      <c r="H26" s="31"/>
      <c r="I26" s="29"/>
      <c r="J26" s="29"/>
      <c r="K26" s="33"/>
      <c r="L26" s="19"/>
      <c r="M26" s="19"/>
      <c r="N26" s="19"/>
    </row>
    <row r="27" spans="2:14" ht="22.5" customHeight="1">
      <c r="B27" s="5"/>
      <c r="C27" s="5"/>
      <c r="D27" s="5"/>
      <c r="E27" s="5"/>
      <c r="F27" s="5"/>
      <c r="G27" s="5"/>
      <c r="H27" s="5"/>
      <c r="I27" s="19"/>
      <c r="J27" s="19"/>
      <c r="K27" s="19"/>
      <c r="L27" s="19"/>
      <c r="M27" s="19"/>
      <c r="N27" s="19"/>
    </row>
    <row r="28" spans="2:14" ht="18.75">
      <c r="B28" s="6" t="s">
        <v>25</v>
      </c>
      <c r="J28" s="19"/>
      <c r="K28" s="19"/>
      <c r="L28" s="19"/>
      <c r="M28" s="24" t="s">
        <v>74</v>
      </c>
      <c r="N28" s="19"/>
    </row>
    <row r="29" spans="2:14" ht="7.5" customHeight="1">
      <c r="B29" s="7"/>
      <c r="I29" s="19"/>
      <c r="J29" s="19"/>
      <c r="K29" s="19"/>
      <c r="L29" s="19"/>
      <c r="M29" s="19"/>
      <c r="N29" s="19"/>
    </row>
    <row r="30" spans="2:14" s="9" customFormat="1" ht="29.25" customHeight="1" thickBot="1">
      <c r="B30" s="8"/>
      <c r="C30" s="20" t="s">
        <v>26</v>
      </c>
      <c r="D30" s="17" t="s">
        <v>27</v>
      </c>
      <c r="E30" s="74" t="s">
        <v>71</v>
      </c>
      <c r="F30" s="17" t="s">
        <v>43</v>
      </c>
      <c r="G30" s="17" t="s">
        <v>44</v>
      </c>
      <c r="H30" s="17" t="s">
        <v>49</v>
      </c>
      <c r="I30" s="154" t="s">
        <v>46</v>
      </c>
      <c r="J30" s="155"/>
      <c r="K30" s="51" t="s">
        <v>47</v>
      </c>
      <c r="L30" s="51" t="s">
        <v>48</v>
      </c>
      <c r="M30" s="25" t="s">
        <v>12</v>
      </c>
      <c r="N30" s="19"/>
    </row>
    <row r="31" spans="2:14" ht="33.75" customHeight="1" thickTop="1">
      <c r="B31" s="43" t="s">
        <v>63</v>
      </c>
      <c r="C31" s="118">
        <v>33340</v>
      </c>
      <c r="D31" s="119">
        <v>32424</v>
      </c>
      <c r="E31" s="119">
        <f>C31-D31</f>
        <v>916</v>
      </c>
      <c r="F31" s="120">
        <v>371</v>
      </c>
      <c r="G31" s="120">
        <v>3</v>
      </c>
      <c r="H31" s="121">
        <f>ROUND((429797365/29104466201)*100,1)</f>
        <v>1.5</v>
      </c>
      <c r="I31" s="156" t="s">
        <v>77</v>
      </c>
      <c r="J31" s="156"/>
      <c r="K31" s="122" t="s">
        <v>77</v>
      </c>
      <c r="L31" s="123" t="s">
        <v>77</v>
      </c>
      <c r="M31" s="124" t="s">
        <v>14</v>
      </c>
      <c r="N31" s="19"/>
    </row>
    <row r="32" spans="2:14" ht="33.75" customHeight="1">
      <c r="B32" s="44" t="s">
        <v>59</v>
      </c>
      <c r="C32" s="125">
        <v>153</v>
      </c>
      <c r="D32" s="126">
        <v>138</v>
      </c>
      <c r="E32" s="126">
        <f>C32-D32</f>
        <v>15</v>
      </c>
      <c r="F32" s="127">
        <v>15</v>
      </c>
      <c r="G32" s="126">
        <v>0</v>
      </c>
      <c r="H32" s="128">
        <v>0</v>
      </c>
      <c r="I32" s="158" t="s">
        <v>78</v>
      </c>
      <c r="J32" s="158"/>
      <c r="K32" s="129" t="s">
        <v>78</v>
      </c>
      <c r="L32" s="130" t="s">
        <v>78</v>
      </c>
      <c r="M32" s="131" t="s">
        <v>50</v>
      </c>
      <c r="N32" s="27"/>
    </row>
    <row r="33" spans="2:14" ht="33.75" customHeight="1">
      <c r="B33" s="44" t="s">
        <v>65</v>
      </c>
      <c r="C33" s="125">
        <v>40</v>
      </c>
      <c r="D33" s="126">
        <v>35</v>
      </c>
      <c r="E33" s="126">
        <f>C33-D33</f>
        <v>5</v>
      </c>
      <c r="F33" s="127">
        <v>5</v>
      </c>
      <c r="G33" s="132">
        <v>0</v>
      </c>
      <c r="H33" s="128">
        <f>ROUND((487002/35902035)*100,1)</f>
        <v>1.4</v>
      </c>
      <c r="I33" s="158" t="s">
        <v>79</v>
      </c>
      <c r="J33" s="158"/>
      <c r="K33" s="129" t="s">
        <v>79</v>
      </c>
      <c r="L33" s="130" t="s">
        <v>79</v>
      </c>
      <c r="M33" s="131"/>
      <c r="N33" s="27"/>
    </row>
    <row r="34" spans="2:14" ht="33.75" customHeight="1">
      <c r="B34" s="44" t="s">
        <v>69</v>
      </c>
      <c r="C34" s="125">
        <v>464</v>
      </c>
      <c r="D34" s="126">
        <v>447</v>
      </c>
      <c r="E34" s="126">
        <v>17</v>
      </c>
      <c r="F34" s="127">
        <v>17</v>
      </c>
      <c r="G34" s="126">
        <v>0</v>
      </c>
      <c r="H34" s="128">
        <f>ROUND((167684000/206431000)*100,1)</f>
        <v>81.2</v>
      </c>
      <c r="I34" s="158" t="s">
        <v>79</v>
      </c>
      <c r="J34" s="158"/>
      <c r="K34" s="129" t="s">
        <v>79</v>
      </c>
      <c r="L34" s="130" t="s">
        <v>79</v>
      </c>
      <c r="M34" s="131"/>
      <c r="N34" s="27"/>
    </row>
    <row r="35" spans="2:14" ht="33.75" customHeight="1">
      <c r="B35" s="44" t="s">
        <v>60</v>
      </c>
      <c r="C35" s="125">
        <v>2784</v>
      </c>
      <c r="D35" s="126">
        <v>2604</v>
      </c>
      <c r="E35" s="126">
        <v>180</v>
      </c>
      <c r="F35" s="127">
        <v>180</v>
      </c>
      <c r="G35" s="126">
        <v>132</v>
      </c>
      <c r="H35" s="128">
        <f>ROUND((870811000/2546427000)*100,1)</f>
        <v>34.2</v>
      </c>
      <c r="I35" s="158" t="s">
        <v>79</v>
      </c>
      <c r="J35" s="158"/>
      <c r="K35" s="129" t="s">
        <v>79</v>
      </c>
      <c r="L35" s="130" t="s">
        <v>79</v>
      </c>
      <c r="M35" s="131"/>
      <c r="N35" s="27"/>
    </row>
    <row r="36" spans="2:14" ht="11.25" customHeight="1">
      <c r="B36" s="45"/>
      <c r="C36" s="53" t="s">
        <v>66</v>
      </c>
      <c r="D36" s="54" t="s">
        <v>67</v>
      </c>
      <c r="E36" s="55"/>
      <c r="F36" s="54" t="s">
        <v>68</v>
      </c>
      <c r="G36" s="56"/>
      <c r="H36" s="57"/>
      <c r="I36" s="157"/>
      <c r="J36" s="157"/>
      <c r="K36" s="58"/>
      <c r="L36" s="58"/>
      <c r="M36" s="148" t="s">
        <v>81</v>
      </c>
      <c r="N36" s="27"/>
    </row>
    <row r="37" spans="2:14" ht="22.5" customHeight="1">
      <c r="B37" s="46" t="s">
        <v>61</v>
      </c>
      <c r="C37" s="133">
        <v>2156</v>
      </c>
      <c r="D37" s="134">
        <v>1982</v>
      </c>
      <c r="E37" s="135" t="s">
        <v>76</v>
      </c>
      <c r="F37" s="136">
        <v>174</v>
      </c>
      <c r="G37" s="134">
        <v>5293</v>
      </c>
      <c r="H37" s="137" t="s">
        <v>76</v>
      </c>
      <c r="I37" s="151">
        <f>ROUND((1556975+598948)/(1779823+201805)*100,1)</f>
        <v>108.8</v>
      </c>
      <c r="J37" s="151">
        <f>ROUND((870811/2546427)*100,1)</f>
        <v>34.2</v>
      </c>
      <c r="K37" s="138">
        <v>0</v>
      </c>
      <c r="L37" s="138">
        <v>277</v>
      </c>
      <c r="M37" s="149"/>
      <c r="N37" s="27"/>
    </row>
    <row r="38" spans="2:14" ht="11.25" customHeight="1">
      <c r="B38" s="45"/>
      <c r="C38" s="53" t="s">
        <v>66</v>
      </c>
      <c r="D38" s="54" t="s">
        <v>67</v>
      </c>
      <c r="E38" s="55"/>
      <c r="F38" s="54" t="s">
        <v>68</v>
      </c>
      <c r="G38" s="56"/>
      <c r="H38" s="57"/>
      <c r="I38" s="157"/>
      <c r="J38" s="157"/>
      <c r="K38" s="58"/>
      <c r="L38" s="58"/>
      <c r="M38" s="148" t="s">
        <v>82</v>
      </c>
      <c r="N38" s="27"/>
    </row>
    <row r="39" spans="2:14" ht="22.5" customHeight="1">
      <c r="B39" s="47" t="s">
        <v>62</v>
      </c>
      <c r="C39" s="139">
        <v>3390</v>
      </c>
      <c r="D39" s="115">
        <v>3101</v>
      </c>
      <c r="E39" s="140" t="s">
        <v>76</v>
      </c>
      <c r="F39" s="116">
        <v>289</v>
      </c>
      <c r="G39" s="115">
        <v>7493</v>
      </c>
      <c r="H39" s="141" t="s">
        <v>76</v>
      </c>
      <c r="I39" s="169">
        <f>ROUND((2803724+373820)/(2158859+942398)*100,1)</f>
        <v>102.5</v>
      </c>
      <c r="J39" s="169"/>
      <c r="K39" s="142">
        <v>0</v>
      </c>
      <c r="L39" s="142">
        <v>2926</v>
      </c>
      <c r="M39" s="150"/>
      <c r="N39" s="27"/>
    </row>
    <row r="40" spans="2:14" ht="37.5" customHeight="1">
      <c r="B40" s="5"/>
      <c r="C40" s="5"/>
      <c r="D40" s="5"/>
      <c r="E40" s="5"/>
      <c r="F40" s="5"/>
      <c r="G40" s="5"/>
      <c r="H40" s="5"/>
      <c r="I40" s="19"/>
      <c r="J40" s="19"/>
      <c r="K40" s="19"/>
      <c r="L40" s="19"/>
      <c r="M40" s="19"/>
      <c r="N40" s="19"/>
    </row>
    <row r="41" spans="2:14" ht="18.75">
      <c r="B41" s="6" t="s">
        <v>28</v>
      </c>
      <c r="J41" s="19"/>
      <c r="K41" s="24" t="s">
        <v>72</v>
      </c>
      <c r="L41" s="19"/>
      <c r="M41" s="19"/>
      <c r="N41" s="19"/>
    </row>
    <row r="42" spans="2:14" ht="7.5" customHeight="1">
      <c r="B42" s="7"/>
      <c r="J42" s="19"/>
      <c r="K42" s="19"/>
      <c r="L42" s="19"/>
      <c r="M42" s="19"/>
      <c r="N42" s="19"/>
    </row>
    <row r="43" spans="2:14" s="9" customFormat="1" ht="48.75" customHeight="1" thickBot="1">
      <c r="B43" s="8"/>
      <c r="C43" s="20" t="s">
        <v>29</v>
      </c>
      <c r="D43" s="17" t="s">
        <v>30</v>
      </c>
      <c r="E43" s="17" t="s">
        <v>31</v>
      </c>
      <c r="F43" s="17" t="s">
        <v>32</v>
      </c>
      <c r="G43" s="17" t="s">
        <v>33</v>
      </c>
      <c r="H43" s="16" t="s">
        <v>34</v>
      </c>
      <c r="I43" s="162" t="s">
        <v>35</v>
      </c>
      <c r="J43" s="163"/>
      <c r="K43" s="34" t="s">
        <v>12</v>
      </c>
      <c r="L43" s="21"/>
      <c r="M43" s="19"/>
      <c r="N43" s="19"/>
    </row>
    <row r="44" spans="2:14" ht="33.75" customHeight="1" thickTop="1">
      <c r="B44" s="59" t="s">
        <v>70</v>
      </c>
      <c r="C44" s="143">
        <v>-47</v>
      </c>
      <c r="D44" s="144">
        <v>2</v>
      </c>
      <c r="E44" s="144">
        <v>34</v>
      </c>
      <c r="F44" s="146" t="s">
        <v>84</v>
      </c>
      <c r="G44" s="146" t="s">
        <v>76</v>
      </c>
      <c r="H44" s="145" t="s">
        <v>83</v>
      </c>
      <c r="I44" s="164">
        <v>32</v>
      </c>
      <c r="J44" s="165"/>
      <c r="K44" s="60"/>
      <c r="L44" s="21"/>
      <c r="M44" s="19"/>
      <c r="N44" s="19"/>
    </row>
    <row r="45" spans="2:14" ht="21" customHeight="1">
      <c r="B45" s="35" t="s">
        <v>36</v>
      </c>
      <c r="J45" s="19"/>
      <c r="K45" s="19"/>
      <c r="L45" s="19"/>
      <c r="M45" s="19"/>
      <c r="N45" s="19"/>
    </row>
    <row r="46" ht="26.25" customHeight="1"/>
    <row r="47" spans="2:14" ht="18.75">
      <c r="B47" s="14" t="s">
        <v>37</v>
      </c>
      <c r="J47" s="19"/>
      <c r="K47" s="19"/>
      <c r="L47" s="19"/>
      <c r="M47" s="19"/>
      <c r="N47" s="19"/>
    </row>
    <row r="48" ht="7.5" customHeight="1"/>
    <row r="49" spans="2:9" ht="37.5" customHeight="1">
      <c r="B49" s="170" t="s">
        <v>38</v>
      </c>
      <c r="C49" s="170"/>
      <c r="D49" s="171">
        <v>0.62</v>
      </c>
      <c r="E49" s="171"/>
      <c r="F49" s="170" t="s">
        <v>39</v>
      </c>
      <c r="G49" s="170"/>
      <c r="H49" s="161">
        <v>0.038</v>
      </c>
      <c r="I49" s="161"/>
    </row>
    <row r="50" spans="2:9" ht="37.5" customHeight="1">
      <c r="B50" s="170" t="s">
        <v>40</v>
      </c>
      <c r="C50" s="170"/>
      <c r="D50" s="161">
        <v>0.135</v>
      </c>
      <c r="E50" s="161"/>
      <c r="F50" s="170" t="s">
        <v>41</v>
      </c>
      <c r="G50" s="170"/>
      <c r="H50" s="161">
        <v>0.968</v>
      </c>
      <c r="I50" s="161"/>
    </row>
    <row r="51" spans="2:14" ht="21" customHeight="1">
      <c r="B51" s="35" t="s">
        <v>42</v>
      </c>
      <c r="J51" s="19"/>
      <c r="K51" s="19"/>
      <c r="L51" s="19"/>
      <c r="M51" s="19"/>
      <c r="N51" s="19"/>
    </row>
  </sheetData>
  <mergeCells count="36">
    <mergeCell ref="I34:J34"/>
    <mergeCell ref="I35:J35"/>
    <mergeCell ref="I10:J10"/>
    <mergeCell ref="C1:J1"/>
    <mergeCell ref="I21:J21"/>
    <mergeCell ref="I15:J15"/>
    <mergeCell ref="I3:J3"/>
    <mergeCell ref="I4:J4"/>
    <mergeCell ref="I8:J8"/>
    <mergeCell ref="I9:J9"/>
    <mergeCell ref="B49:C49"/>
    <mergeCell ref="B50:C50"/>
    <mergeCell ref="F49:G49"/>
    <mergeCell ref="F50:G50"/>
    <mergeCell ref="D49:E49"/>
    <mergeCell ref="D50:E50"/>
    <mergeCell ref="I11:J11"/>
    <mergeCell ref="H50:I50"/>
    <mergeCell ref="I43:J43"/>
    <mergeCell ref="I44:J44"/>
    <mergeCell ref="H49:I49"/>
    <mergeCell ref="I23:J23"/>
    <mergeCell ref="I17:J17"/>
    <mergeCell ref="I19:J19"/>
    <mergeCell ref="I22:J22"/>
    <mergeCell ref="I39:J39"/>
    <mergeCell ref="M36:M37"/>
    <mergeCell ref="M38:M39"/>
    <mergeCell ref="I37:J37"/>
    <mergeCell ref="M20:M21"/>
    <mergeCell ref="I30:J30"/>
    <mergeCell ref="I31:J31"/>
    <mergeCell ref="I38:J38"/>
    <mergeCell ref="I32:J32"/>
    <mergeCell ref="I36:J36"/>
    <mergeCell ref="I33:J33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2008-02-28T00:25:52Z</cp:lastPrinted>
  <dcterms:created xsi:type="dcterms:W3CDTF">2008-02-15T06:55:04Z</dcterms:created>
  <dcterms:modified xsi:type="dcterms:W3CDTF">2008-03-14T02:46:32Z</dcterms:modified>
  <cp:category/>
  <cp:version/>
  <cp:contentType/>
  <cp:contentStatus/>
</cp:coreProperties>
</file>