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<sst xmlns="http://schemas.openxmlformats.org/spreadsheetml/2006/main" count="1117" uniqueCount="614">
  <si>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</si>
  <si>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</si>
  <si>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</si>
  <si>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</si>
  <si>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</si>
  <si>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</si>
  <si>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</si>
  <si>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</si>
  <si>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</si>
  <si>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</si>
  <si>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</si>
  <si>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</si>
  <si>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</si>
  <si>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</si>
  <si>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</si>
  <si>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</si>
  <si>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</si>
  <si>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</si>
  <si>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</si>
  <si>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</si>
  <si>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</si>
  <si>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</si>
  <si>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</si>
  <si>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</si>
  <si>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</si>
  <si>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</si>
  <si>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</si>
  <si>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</si>
  <si>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</si>
  <si>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</si>
  <si>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</si>
  <si>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</si>
  <si>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</si>
  <si>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</si>
  <si>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</si>
  <si>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</si>
  <si>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</si>
  <si>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</si>
  <si>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</si>
  <si>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</si>
  <si>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</si>
  <si>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</si>
  <si>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</si>
  <si>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</si>
  <si>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</si>
  <si>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</si>
  <si>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</si>
  <si>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</si>
  <si>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</si>
  <si>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</si>
  <si>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</si>
  <si>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</si>
  <si>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</si>
  <si>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</si>
  <si>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</si>
  <si>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</si>
  <si>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</si>
  <si>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</si>
  <si>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</si>
  <si>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</si>
  <si>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</si>
  <si>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</si>
  <si>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</si>
  <si>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</si>
  <si>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</si>
  <si>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</si>
  <si>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</si>
  <si>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</si>
  <si>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</si>
  <si>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</si>
  <si>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</si>
  <si>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</si>
  <si>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</si>
  <si>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</si>
  <si>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</si>
  <si>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</si>
  <si>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</si>
  <si>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</si>
  <si>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</si>
  <si>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</si>
  <si>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</si>
  <si>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</si>
  <si>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</si>
  <si>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</si>
  <si>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</si>
  <si>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</si>
  <si>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</si>
  <si>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</si>
  <si>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</si>
  <si>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</si>
  <si>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</si>
  <si>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</si>
  <si>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</si>
  <si>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</si>
  <si>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</si>
  <si>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</si>
  <si>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</si>
  <si>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</si>
  <si>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</si>
  <si>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</si>
  <si>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</si>
  <si>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</si>
  <si>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</si>
  <si>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</si>
  <si>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</si>
  <si>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</si>
  <si>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</si>
  <si>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</si>
  <si>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</si>
  <si>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</si>
  <si>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</si>
  <si>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</si>
  <si>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</si>
  <si>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</si>
  <si>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</si>
  <si>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</si>
  <si>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</si>
  <si>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</si>
  <si>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</si>
  <si>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</si>
  <si>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</si>
  <si>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</si>
  <si>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</si>
  <si>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</si>
  <si>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</si>
  <si>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</si>
  <si>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</si>
  <si>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</si>
  <si>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</si>
  <si>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</si>
  <si>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</si>
  <si>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</si>
  <si>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</si>
  <si>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</si>
  <si>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</si>
  <si>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</si>
  <si>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</si>
  <si>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</si>
  <si>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</si>
  <si>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</si>
  <si>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</si>
  <si>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</si>
  <si>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</si>
  <si>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</si>
  <si>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</si>
  <si>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</si>
  <si>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</si>
  <si>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</si>
  <si>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</si>
  <si>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</si>
  <si>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</si>
  <si>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</si>
  <si>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</si>
  <si>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</si>
  <si>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</si>
  <si>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</si>
  <si>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</si>
  <si>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</si>
  <si>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</si>
  <si>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</si>
  <si>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</si>
  <si>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</si>
  <si>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</si>
  <si>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</si>
  <si>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</si>
  <si>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</si>
  <si>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</si>
  <si>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</si>
  <si>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</si>
  <si>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</si>
  <si>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</si>
  <si>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</si>
  <si>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</si>
  <si>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</si>
  <si>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</si>
  <si>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</si>
  <si>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</si>
  <si>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</si>
  <si>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</si>
  <si>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</si>
  <si>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</si>
  <si>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</si>
  <si>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</si>
  <si>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</si>
  <si>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</si>
  <si>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</si>
  <si>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</si>
  <si>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</si>
  <si>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</si>
  <si>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</si>
  <si>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</si>
  <si>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</si>
  <si>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</si>
  <si>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</si>
  <si>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</si>
  <si>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</si>
  <si>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</si>
  <si>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</si>
  <si>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</si>
  <si>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</si>
  <si>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</si>
  <si>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</si>
  <si>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</si>
  <si>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</si>
  <si>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</si>
  <si>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</si>
  <si>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</si>
  <si>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</si>
  <si>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</si>
  <si>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</si>
  <si>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</si>
  <si>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</si>
  <si>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</si>
  <si>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</si>
  <si>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</si>
  <si>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</si>
  <si>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</si>
  <si>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</si>
  <si>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</si>
  <si>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</si>
  <si>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</si>
  <si>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</si>
  <si>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</si>
  <si>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</si>
  <si>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</si>
  <si>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</si>
  <si>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</si>
  <si>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</si>
  <si>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</si>
  <si>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</si>
  <si>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</si>
  <si>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</si>
  <si>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</si>
  <si>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</si>
  <si>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</si>
  <si>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</si>
  <si>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</si>
  <si>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</si>
  <si>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</si>
  <si>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</si>
  <si>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</si>
  <si>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</si>
  <si>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</si>
  <si>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</si>
  <si>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</si>
  <si>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</si>
  <si>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</si>
  <si>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</si>
  <si>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</si>
  <si>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</si>
  <si>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</si>
  <si>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</si>
  <si>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</si>
  <si>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</si>
  <si>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</si>
  <si>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</si>
  <si>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</si>
  <si>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</si>
  <si>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</si>
  <si>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</si>
  <si>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</si>
  <si>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</si>
  <si>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</si>
  <si>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</si>
  <si>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</si>
  <si>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</si>
  <si>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</si>
  <si>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</si>
  <si>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</si>
  <si>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</si>
  <si>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</si>
  <si>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</si>
  <si>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</si>
  <si>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</si>
  <si>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</si>
  <si>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</si>
  <si>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</si>
  <si>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</si>
  <si>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</si>
  <si>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</si>
  <si>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</si>
  <si>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</si>
  <si>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</si>
  <si>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</si>
  <si>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</si>
  <si>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</si>
  <si>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</si>
  <si>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</si>
  <si>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</si>
  <si>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</si>
  <si>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</si>
  <si>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</si>
  <si>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</si>
  <si>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</si>
  <si>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</si>
  <si>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</si>
  <si>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</si>
  <si>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</si>
  <si>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</si>
  <si>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</si>
  <si>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</si>
  <si>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</si>
  <si>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</si>
  <si>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</si>
  <si>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</si>
  <si>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</si>
  <si>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</si>
  <si>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</si>
  <si>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</si>
  <si>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</si>
  <si>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</si>
  <si>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</si>
  <si>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</si>
  <si>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</si>
  <si>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</si>
  <si>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</si>
  <si>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</si>
  <si>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</si>
  <si>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</si>
  <si>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</si>
  <si>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</si>
  <si>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</si>
  <si>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</si>
  <si>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</si>
  <si>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</si>
  <si>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</si>
  <si>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</si>
  <si>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</si>
  <si>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</si>
  <si>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</si>
  <si>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</si>
  <si>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</si>
  <si>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</si>
  <si>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</si>
  <si>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</si>
  <si>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</si>
  <si>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</si>
  <si>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</si>
  <si>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</si>
  <si>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</si>
  <si>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</si>
  <si>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</si>
  <si>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</si>
  <si>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</si>
  <si>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</si>
  <si>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</si>
  <si>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</si>
  <si>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</si>
  <si>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</si>
  <si>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</si>
  <si>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</si>
  <si>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</si>
  <si>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</si>
  <si>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</si>
  <si>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</si>
  <si>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</si>
  <si>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</si>
  <si>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</si>
  <si>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</si>
  <si>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</si>
  <si>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</si>
  <si>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</si>
  <si>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</si>
  <si>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</si>
  <si>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</si>
  <si>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</si>
  <si>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</si>
  <si>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</si>
  <si>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</si>
  <si>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</si>
  <si>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</si>
  <si>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</si>
  <si>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</si>
  <si>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</si>
  <si>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</si>
  <si>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</si>
  <si>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</si>
  <si>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</si>
  <si>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</si>
  <si>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</si>
  <si>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</si>
  <si>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</si>
  <si>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</si>
  <si>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</si>
  <si>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</si>
  <si>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</si>
  <si>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</si>
  <si>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</si>
  <si>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</si>
  <si>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</si>
  <si>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</si>
  <si>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</si>
  <si>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</si>
  <si>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</si>
  <si>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</si>
  <si>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</si>
  <si>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</si>
  <si>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</si>
  <si>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</si>
  <si>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</si>
  <si>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</si>
  <si>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</si>
  <si>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</si>
  <si>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</si>
  <si>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</si>
  <si>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</si>
  <si>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鋸南町後期高齢者医療特別会計</t>
    <phoneticPr fontId="5"/>
  </si>
  <si>
    <t>鋸南町介護保険特別会計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</si>
  <si>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</si>
  <si>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</si>
  <si>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</si>
  <si>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</si>
  <si>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</si>
  <si>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</si>
  <si>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</si>
  <si>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</si>
  <si>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</si>
  <si>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</si>
  <si>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</si>
  <si>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</si>
  <si>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</si>
  <si>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</si>
  <si>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</si>
  <si>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</si>
  <si>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</si>
  <si>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</si>
  <si>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</si>
  <si>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</si>
  <si>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</si>
  <si>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</si>
  <si>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</si>
  <si>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</si>
  <si>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</si>
  <si>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</si>
  <si>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</si>
  <si>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</si>
  <si>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</si>
  <si>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</si>
  <si>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</si>
  <si>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</si>
  <si>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</si>
  <si>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</si>
  <si>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</si>
  <si>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</si>
  <si>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</si>
  <si>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</si>
  <si>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</si>
  <si>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</si>
  <si>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</si>
  <si>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</si>
  <si>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</si>
  <si>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</si>
  <si>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</si>
  <si>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</si>
  <si>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</si>
  <si>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</si>
  <si>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</si>
  <si>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</si>
  <si>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</si>
  <si>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</si>
  <si>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</si>
  <si>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</si>
  <si>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</si>
  <si>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</si>
  <si>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</si>
  <si>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</si>
  <si>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</si>
  <si>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</si>
  <si>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</si>
  <si>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</si>
  <si>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</si>
  <si>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</si>
  <si>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</si>
  <si>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</si>
  <si>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</si>
  <si>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</si>
  <si>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鋸南町水道事業会計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</si>
  <si>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</si>
  <si>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</si>
  <si>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鋸南町病院事業会計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</si>
  <si>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</si>
  <si>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</si>
  <si>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</si>
  <si>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</si>
  <si>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</si>
  <si>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</si>
  <si>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</si>
  <si>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</si>
  <si>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</si>
  <si>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</si>
  <si>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</si>
  <si>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</si>
  <si>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</si>
  <si>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</si>
  <si>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</si>
  <si>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</si>
  <si>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</si>
  <si>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</si>
  <si>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</si>
  <si>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</si>
  <si>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</si>
  <si>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</si>
  <si>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</si>
  <si>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</si>
  <si>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</si>
  <si>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</si>
  <si>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</si>
  <si>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</si>
  <si>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</si>
  <si>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</si>
  <si>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</si>
  <si>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</si>
  <si>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</si>
  <si>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</si>
  <si>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</si>
  <si>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</si>
  <si>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</si>
  <si>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</si>
  <si>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</si>
  <si>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</si>
  <si>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</si>
  <si>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</si>
  <si>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</si>
  <si>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</si>
  <si>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</si>
  <si>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</si>
  <si>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</si>
  <si>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</si>
  <si>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</si>
  <si>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</si>
  <si>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</si>
  <si>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</si>
  <si>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</si>
  <si>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</si>
  <si>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</si>
  <si>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</si>
  <si>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</si>
  <si>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</si>
  <si>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</si>
  <si>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</si>
  <si>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</si>
  <si>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</si>
  <si>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</si>
  <si>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</si>
  <si>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</si>
  <si>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</si>
  <si>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</si>
  <si>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</si>
  <si>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</si>
  <si>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</si>
  <si>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</si>
  <si>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</si>
  <si>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</si>
  <si>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</si>
  <si>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</si>
  <si>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</si>
  <si>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</si>
  <si>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</si>
  <si>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</si>
  <si>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</si>
  <si>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</si>
  <si>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</si>
  <si>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</si>
  <si>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</si>
  <si>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</si>
  <si>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</si>
  <si>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6.11</t>
  </si>
  <si>
    <t>一般会計</t>
  </si>
  <si>
    <t>鋸南町水道事業会計</t>
  </si>
  <si>
    <t>鋸南町国民健康保険特別会計</t>
  </si>
  <si>
    <t>鋸南町介護保険特別会計</t>
  </si>
  <si>
    <t>鋸南町病院事業会計</t>
  </si>
  <si>
    <t>鋸南町後期高齢者医療特別会計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</si>
  <si>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</si>
  <si>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</si>
  <si>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</si>
  <si>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</si>
  <si>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</si>
  <si>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</si>
  <si>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</si>
  <si>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</si>
  <si>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鋸南町豊かなまちづくり基金</t>
    <rPh sb="0" eb="3">
      <t>キョナンマチ</t>
    </rPh>
    <rPh sb="3" eb="4">
      <t>ユタ</t>
    </rPh>
    <rPh sb="11" eb="13">
      <t>キキン</t>
    </rPh>
    <phoneticPr fontId="5"/>
  </si>
  <si>
    <t>鋸南町都市交流施設整備基金</t>
    <rPh sb="0" eb="3">
      <t>キョナンマチ</t>
    </rPh>
    <rPh sb="3" eb="5">
      <t>トシ</t>
    </rPh>
    <rPh sb="5" eb="7">
      <t>コウリュウ</t>
    </rPh>
    <rPh sb="7" eb="9">
      <t>シセツ</t>
    </rPh>
    <rPh sb="9" eb="11">
      <t>セイビ</t>
    </rPh>
    <rPh sb="11" eb="13">
      <t>キキン</t>
    </rPh>
    <phoneticPr fontId="5"/>
  </si>
  <si>
    <t>鋸南町東日本大震災復興基金</t>
    <rPh sb="0" eb="3">
      <t>キョナンマチ</t>
    </rPh>
    <rPh sb="3" eb="4">
      <t>ヒガシ</t>
    </rPh>
    <rPh sb="4" eb="6">
      <t>ニホン</t>
    </rPh>
    <rPh sb="6" eb="9">
      <t>ダイシンサイ</t>
    </rPh>
    <rPh sb="9" eb="11">
      <t>フッコウ</t>
    </rPh>
    <rPh sb="11" eb="13">
      <t>キキン</t>
    </rPh>
    <phoneticPr fontId="5"/>
  </si>
  <si>
    <t>鋸南町美術品等取得基金</t>
    <rPh sb="0" eb="3">
      <t>キョナンマチ</t>
    </rPh>
    <rPh sb="3" eb="5">
      <t>ビジュツ</t>
    </rPh>
    <rPh sb="5" eb="6">
      <t>ヒン</t>
    </rPh>
    <rPh sb="6" eb="7">
      <t>トウ</t>
    </rPh>
    <rPh sb="7" eb="9">
      <t>シュトク</t>
    </rPh>
    <rPh sb="9" eb="11">
      <t>キキン</t>
    </rPh>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</si>
  <si>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</si>
  <si>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</si>
  <si>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</si>
  <si>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</si>
  <si>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</si>
  <si>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</si>
  <si>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</si>
  <si>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</si>
  <si>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</si>
  <si>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</si>
  <si>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南房総広域水道企業団（水道用供給事業会計）</t>
    <rPh sb="0" eb="3">
      <t>ミナミボウソウ</t>
    </rPh>
    <rPh sb="3" eb="5">
      <t>コウイキ</t>
    </rPh>
    <rPh sb="5" eb="7">
      <t>スイドウ</t>
    </rPh>
    <rPh sb="7" eb="9">
      <t>キギョウ</t>
    </rPh>
    <rPh sb="9" eb="10">
      <t>ダン</t>
    </rPh>
    <rPh sb="11" eb="14">
      <t>スイドウヨウ</t>
    </rPh>
    <rPh sb="14" eb="16">
      <t>キョウキュウ</t>
    </rPh>
    <rPh sb="16" eb="18">
      <t>ジギョウ</t>
    </rPh>
    <rPh sb="18" eb="20">
      <t>カイケイ</t>
    </rPh>
    <phoneticPr fontId="2"/>
  </si>
  <si>
    <t>-</t>
    <phoneticPr fontId="2"/>
  </si>
  <si>
    <t>-</t>
    <phoneticPr fontId="2"/>
  </si>
  <si>
    <t>-</t>
    <phoneticPr fontId="2"/>
  </si>
  <si>
    <t>-</t>
    <phoneticPr fontId="2"/>
  </si>
  <si>
    <t>鋸南町過疎地域自立促進特別事業基金</t>
    <rPh sb="0" eb="3">
      <t>キョナンマチ</t>
    </rPh>
    <rPh sb="3" eb="5">
      <t>カソ</t>
    </rPh>
    <rPh sb="5" eb="7">
      <t>チイキ</t>
    </rPh>
    <rPh sb="7" eb="9">
      <t>ジリツ</t>
    </rPh>
    <rPh sb="9" eb="11">
      <t>ソクシン</t>
    </rPh>
    <rPh sb="11" eb="13">
      <t>トクベツ</t>
    </rPh>
    <rPh sb="13" eb="15">
      <t>ジギョウ</t>
    </rPh>
    <rPh sb="15" eb="1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</si>
  <si>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</si>
  <si>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</si>
  <si>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</si>
  <si>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減少したことにより、前年度より9.4ポイント上昇した。有形固定資産減価償却率は、類似団体よりも高く、年々上昇傾向にある。来年度策定する、公共施設等個別計画に基づき、老朽化、長寿命化対策に取り組んでいく。</t>
    <rPh sb="0" eb="2">
      <t>ショウライ</t>
    </rPh>
    <rPh sb="2" eb="4">
      <t>フタン</t>
    </rPh>
    <rPh sb="4" eb="6">
      <t>ヒリツ</t>
    </rPh>
    <rPh sb="8" eb="10">
      <t>ジュウトウ</t>
    </rPh>
    <rPh sb="10" eb="12">
      <t>カノウ</t>
    </rPh>
    <rPh sb="12" eb="14">
      <t>ザイゲン</t>
    </rPh>
    <rPh sb="14" eb="15">
      <t>トウ</t>
    </rPh>
    <rPh sb="16" eb="18">
      <t>ゲンショウ</t>
    </rPh>
    <rPh sb="26" eb="29">
      <t>ゼンネンド</t>
    </rPh>
    <rPh sb="38" eb="40">
      <t>ジョウショウ</t>
    </rPh>
    <rPh sb="43" eb="45">
      <t>ユウケイ</t>
    </rPh>
    <rPh sb="45" eb="47">
      <t>コテイ</t>
    </rPh>
    <rPh sb="47" eb="49">
      <t>シサン</t>
    </rPh>
    <rPh sb="49" eb="51">
      <t>ゲンカ</t>
    </rPh>
    <rPh sb="51" eb="53">
      <t>ショウキャク</t>
    </rPh>
    <rPh sb="53" eb="54">
      <t>リツ</t>
    </rPh>
    <rPh sb="56" eb="58">
      <t>ルイジ</t>
    </rPh>
    <rPh sb="58" eb="60">
      <t>ダンタイ</t>
    </rPh>
    <rPh sb="63" eb="64">
      <t>タカ</t>
    </rPh>
    <rPh sb="66" eb="68">
      <t>ネンネン</t>
    </rPh>
    <rPh sb="68" eb="70">
      <t>ジョウショウ</t>
    </rPh>
    <rPh sb="70" eb="72">
      <t>ケイコウ</t>
    </rPh>
    <rPh sb="76" eb="79">
      <t>ライネンド</t>
    </rPh>
    <rPh sb="79" eb="81">
      <t>サクテイ</t>
    </rPh>
    <rPh sb="84" eb="86">
      <t>コウキョウ</t>
    </rPh>
    <rPh sb="86" eb="88">
      <t>シセツ</t>
    </rPh>
    <rPh sb="88" eb="89">
      <t>トウ</t>
    </rPh>
    <rPh sb="89" eb="91">
      <t>コベツ</t>
    </rPh>
    <rPh sb="91" eb="93">
      <t>ケイカク</t>
    </rPh>
    <rPh sb="94" eb="95">
      <t>モト</t>
    </rPh>
    <rPh sb="98" eb="101">
      <t>ロウキュウカ</t>
    </rPh>
    <rPh sb="102" eb="106">
      <t>チョウジュミョウカ</t>
    </rPh>
    <rPh sb="106" eb="108">
      <t>タイサク</t>
    </rPh>
    <rPh sb="109" eb="110">
      <t>ト</t>
    </rPh>
    <rPh sb="111" eb="112">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</si>
  <si>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</si>
  <si>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</si>
  <si>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</si>
  <si>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</si>
  <si>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</si>
  <si>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</si>
  <si>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実質公債費比率、将来負担比率共に類似団体と比較すると高水準である。今後も引き続き、毎年の新規発行額を元金償還金以上借入を行わないこととし、一層、公債費の適正化に取り組んでいく。</t>
    <rPh sb="0" eb="2">
      <t>ジッシツ</t>
    </rPh>
    <rPh sb="2" eb="5">
      <t>コウサイヒ</t>
    </rPh>
    <rPh sb="5" eb="7">
      <t>ヒリツ</t>
    </rPh>
    <rPh sb="8" eb="10">
      <t>ショウライ</t>
    </rPh>
    <rPh sb="10" eb="12">
      <t>フタン</t>
    </rPh>
    <rPh sb="12" eb="14">
      <t>ヒリツ</t>
    </rPh>
    <rPh sb="14" eb="15">
      <t>トモ</t>
    </rPh>
    <rPh sb="16" eb="18">
      <t>ルイジ</t>
    </rPh>
    <rPh sb="18" eb="20">
      <t>ダンタイ</t>
    </rPh>
    <rPh sb="21" eb="23">
      <t>ヒカク</t>
    </rPh>
    <rPh sb="26" eb="29">
      <t>コウスイジュン</t>
    </rPh>
    <rPh sb="33" eb="35">
      <t>コンゴ</t>
    </rPh>
    <rPh sb="36" eb="37">
      <t>ヒ</t>
    </rPh>
    <rPh sb="38" eb="39">
      <t>ツヅ</t>
    </rPh>
    <rPh sb="41" eb="43">
      <t>マイトシ</t>
    </rPh>
    <rPh sb="44" eb="46">
      <t>シンキ</t>
    </rPh>
    <rPh sb="46" eb="48">
      <t>ハッコウ</t>
    </rPh>
    <rPh sb="48" eb="49">
      <t>ガク</t>
    </rPh>
    <rPh sb="50" eb="52">
      <t>ガンキン</t>
    </rPh>
    <rPh sb="52" eb="54">
      <t>ショウカン</t>
    </rPh>
    <rPh sb="54" eb="55">
      <t>キン</t>
    </rPh>
    <rPh sb="55" eb="57">
      <t>イジョウ</t>
    </rPh>
    <rPh sb="57" eb="59">
      <t>カリイレ</t>
    </rPh>
    <rPh sb="60" eb="61">
      <t>オコナ</t>
    </rPh>
    <rPh sb="69" eb="71">
      <t>イッソウ</t>
    </rPh>
    <rPh sb="72" eb="75">
      <t>コウサイヒ</t>
    </rPh>
    <rPh sb="76" eb="79">
      <t>テキセイカ</t>
    </rPh>
    <rPh sb="80" eb="81">
      <t>ト</t>
    </rPh>
    <rPh sb="82" eb="83">
      <t>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</si>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</sst>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325D-48B4-A90E-ADE8546CB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115566</c:v>
                </c:pt>
                <c:pt idx="1">
                  <c:v>52345</c:v>
                </c:pt>
                <c:pt idx="2">
                  <c:v>63552</c:v>
                </c:pt>
                <c:pt idx="3">
                  <c:v>87242</c:v>
                </c:pt>
                <c:pt idx="4">
                  <c:v>48507</c:v>
                </c:pt>
              </c:numCache>
            </c:numRef>
          </c:val>
          <c:smooth val="0"/>
          <c:extLst>
            <c:ext xmlns:c16="http://schemas.microsoft.com/office/drawing/2014/chart" uri="{C3380CC4-5D6E-409C-BE32-E72D297353CC}">
              <c16:uniqueId val="{00000001-325D-48B4-A90E-ADE8546CB9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9.1199999999999992</c:v>
                </c:pt>
                <c:pt idx="1">
                  <c:v>5.81</c:v>
                </c:pt>
                <c:pt idx="2">
                  <c:v>7.24</c:v>
                </c:pt>
                <c:pt idx="3">
                  <c:v>5.72</c:v>
                </c:pt>
                <c:pt idx="4">
                  <c:v>15.98</c:v>
                </c:pt>
              </c:numCache>
            </c:numRef>
          </c:val>
          <c:extLst>
            <c:ext xmlns:c16="http://schemas.microsoft.com/office/drawing/2014/chart" uri="{C3380CC4-5D6E-409C-BE32-E72D297353CC}">
              <c16:uniqueId val="{00000000-1424-4C6B-BEB7-E5964FEA67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30.44</c:v>
                </c:pt>
                <c:pt idx="1">
                  <c:v>37.79</c:v>
                </c:pt>
                <c:pt idx="2">
                  <c:v>43.06</c:v>
                </c:pt>
                <c:pt idx="3">
                  <c:v>46.01</c:v>
                </c:pt>
                <c:pt idx="4">
                  <c:v>29.74</c:v>
                </c:pt>
              </c:numCache>
            </c:numRef>
          </c:val>
          <c:extLst>
            <c:ext xmlns:c16="http://schemas.microsoft.com/office/drawing/2014/chart" uri="{C3380CC4-5D6E-409C-BE32-E72D297353CC}">
              <c16:uniqueId val="{00000001-1424-4C6B-BEB7-E5964FEA67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5.94</c:v>
                </c:pt>
                <c:pt idx="1">
                  <c:v>3.26</c:v>
                </c:pt>
                <c:pt idx="2">
                  <c:v>6.02</c:v>
                </c:pt>
                <c:pt idx="3">
                  <c:v>1.32</c:v>
                </c:pt>
                <c:pt idx="4">
                  <c:v>-6.11</c:v>
                </c:pt>
              </c:numCache>
            </c:numRef>
          </c:val>
          <c:smooth val="0"/>
          <c:extLst>
            <c:ext xmlns:c16="http://schemas.microsoft.com/office/drawing/2014/chart" uri="{C3380CC4-5D6E-409C-BE32-E72D297353CC}">
              <c16:uniqueId val="{00000002-1424-4C6B-BEB7-E5964FEA67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9F-4EC2-9D8B-44A8917A38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F-4EC2-9D8B-44A8917A38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9F-4EC2-9D8B-44A8917A38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9F-4EC2-9D8B-44A8917A3824}"/>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1.52</c:v>
                </c:pt>
                <c:pt idx="2">
                  <c:v>#N/A</c:v>
                </c:pt>
                <c:pt idx="3">
                  <c:v>0.09</c:v>
                </c:pt>
                <c:pt idx="4">
                  <c:v>#N/A</c:v>
                </c:pt>
                <c:pt idx="5">
                  <c:v>0.1</c:v>
                </c:pt>
                <c:pt idx="6">
                  <c:v>#N/A</c:v>
                </c:pt>
                <c:pt idx="7">
                  <c:v>0.09</c:v>
                </c:pt>
                <c:pt idx="8">
                  <c:v>#N/A</c:v>
                </c:pt>
                <c:pt idx="9">
                  <c:v>0.05</c:v>
                </c:pt>
              </c:numCache>
            </c:numRef>
          </c:val>
          <c:extLst>
            <c:ext xmlns:c16="http://schemas.microsoft.com/office/drawing/2014/chart" uri="{C3380CC4-5D6E-409C-BE32-E72D297353CC}">
              <c16:uniqueId val="{00000004-AC9F-4EC2-9D8B-44A8917A3824}"/>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0.5</c:v>
                </c:pt>
                <c:pt idx="4">
                  <c:v>#N/A</c:v>
                </c:pt>
                <c:pt idx="5">
                  <c:v>0.6</c:v>
                </c:pt>
                <c:pt idx="6">
                  <c:v>#N/A</c:v>
                </c:pt>
                <c:pt idx="7">
                  <c:v>0.55000000000000004</c:v>
                </c:pt>
                <c:pt idx="8">
                  <c:v>#N/A</c:v>
                </c:pt>
                <c:pt idx="9">
                  <c:v>0.46</c:v>
                </c:pt>
              </c:numCache>
            </c:numRef>
          </c:val>
          <c:extLst>
            <c:ext xmlns:c16="http://schemas.microsoft.com/office/drawing/2014/chart" uri="{C3380CC4-5D6E-409C-BE32-E72D297353CC}">
              <c16:uniqueId val="{00000005-AC9F-4EC2-9D8B-44A8917A3824}"/>
            </c:ext>
          </c:extLst>
        </c:ser>
        <c:ser>
          <c:idx val="6"/>
          <c:order val="6"/>
          <c:tx>
            <c:strRef>
              <c:f>データシート!$A$33</c:f>
              <c:strCache>
                <c:ptCount val="1"/>
                <c:pt idx="0">
                  <c:v>鋸南町介護保険特別会計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1.31</c:v>
                </c:pt>
                <c:pt idx="4">
                  <c:v>#N/A</c:v>
                </c:pt>
                <c:pt idx="5">
                  <c:v>2.91</c:v>
                </c:pt>
                <c:pt idx="6">
                  <c:v>#N/A</c:v>
                </c:pt>
                <c:pt idx="7">
                  <c:v>1.85</c:v>
                </c:pt>
                <c:pt idx="8">
                  <c:v>#N/A</c:v>
                </c:pt>
                <c:pt idx="9">
                  <c:v>1.19</c:v>
                </c:pt>
              </c:numCache>
            </c:numRef>
          </c:val>
          <c:extLst>
            <c:ext xmlns:c16="http://schemas.microsoft.com/office/drawing/2014/chart" uri="{C3380CC4-5D6E-409C-BE32-E72D297353CC}">
              <c16:uniqueId val="{00000006-AC9F-4EC2-9D8B-44A8917A3824}"/>
            </c:ext>
          </c:extLst>
        </c:ser>
        <c:ser>
          <c:idx val="7"/>
          <c:order val="7"/>
          <c:tx>
            <c:strRef>
              <c:f>データシート!$A$34</c:f>
              <c:strCache>
                <c:ptCount val="1"/>
                <c:pt idx="0">
                  <c:v>鋸南町国民健康保険特別会計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2.5099999999999998</c:v>
                </c:pt>
                <c:pt idx="2">
                  <c:v>#N/A</c:v>
                </c:pt>
                <c:pt idx="3">
                  <c:v>4.91</c:v>
                </c:pt>
                <c:pt idx="4">
                  <c:v>#N/A</c:v>
                </c:pt>
                <c:pt idx="5">
                  <c:v>3.42</c:v>
                </c:pt>
                <c:pt idx="6">
                  <c:v>#N/A</c:v>
                </c:pt>
                <c:pt idx="7">
                  <c:v>1.92</c:v>
                </c:pt>
                <c:pt idx="8">
                  <c:v>#N/A</c:v>
                </c:pt>
                <c:pt idx="9">
                  <c:v>2.88</c:v>
                </c:pt>
              </c:numCache>
            </c:numRef>
          </c:val>
          <c:extLst>
            <c:ext xmlns:c16="http://schemas.microsoft.com/office/drawing/2014/chart" uri="{C3380CC4-5D6E-409C-BE32-E72D297353CC}">
              <c16:uniqueId val="{00000007-AC9F-4EC2-9D8B-44A8917A3824}"/>
            </c:ext>
          </c:extLst>
        </c:ser>
        <c:ser>
          <c:idx val="8"/>
          <c:order val="8"/>
          <c:tx>
            <c:strRef>
              <c:f>データシート!$A$35</c:f>
              <c:strCache>
                <c:ptCount val="1"/>
                <c:pt idx="0">
                  <c:v>鋸南町水道事業会計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9.73</c:v>
                </c:pt>
                <c:pt idx="2">
                  <c:v>#N/A</c:v>
                </c:pt>
                <c:pt idx="3">
                  <c:v>11.49</c:v>
                </c:pt>
                <c:pt idx="4">
                  <c:v>#N/A</c:v>
                </c:pt>
                <c:pt idx="5">
                  <c:v>12.54</c:v>
                </c:pt>
                <c:pt idx="6">
                  <c:v>#N/A</c:v>
                </c:pt>
                <c:pt idx="7">
                  <c:v>13.62</c:v>
                </c:pt>
                <c:pt idx="8">
                  <c:v>#N/A</c:v>
                </c:pt>
                <c:pt idx="9">
                  <c:v>14.45</c:v>
                </c:pt>
              </c:numCache>
            </c:numRef>
          </c:val>
          <c:extLst>
            <c:ext xmlns:c16="http://schemas.microsoft.com/office/drawing/2014/chart" uri="{C3380CC4-5D6E-409C-BE32-E72D297353CC}">
              <c16:uniqueId val="{00000008-AC9F-4EC2-9D8B-44A8917A38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9.1199999999999992</c:v>
                </c:pt>
                <c:pt idx="2">
                  <c:v>#N/A</c:v>
                </c:pt>
                <c:pt idx="3">
                  <c:v>5.8</c:v>
                </c:pt>
                <c:pt idx="4">
                  <c:v>#N/A</c:v>
                </c:pt>
                <c:pt idx="5">
                  <c:v>7.23</c:v>
                </c:pt>
                <c:pt idx="6">
                  <c:v>#N/A</c:v>
                </c:pt>
                <c:pt idx="7">
                  <c:v>5.71</c:v>
                </c:pt>
                <c:pt idx="8">
                  <c:v>#N/A</c:v>
                </c:pt>
                <c:pt idx="9">
                  <c:v>15.98</c:v>
                </c:pt>
              </c:numCache>
            </c:numRef>
          </c:val>
          <c:extLst>
            <c:ext xmlns:c16="http://schemas.microsoft.com/office/drawing/2014/chart" uri="{C3380CC4-5D6E-409C-BE32-E72D297353CC}">
              <c16:uniqueId val="{00000009-AC9F-4EC2-9D8B-44A8917A38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371</c:v>
                </c:pt>
                <c:pt idx="5">
                  <c:v>367</c:v>
                </c:pt>
                <c:pt idx="8">
                  <c:v>360</c:v>
                </c:pt>
                <c:pt idx="11">
                  <c:v>355</c:v>
                </c:pt>
                <c:pt idx="14">
                  <c:v>380</c:v>
                </c:pt>
              </c:numCache>
            </c:numRef>
          </c:val>
          <c:extLst>
            <c:ext xmlns:c16="http://schemas.microsoft.com/office/drawing/2014/chart" uri="{C3380CC4-5D6E-409C-BE32-E72D297353CC}">
              <c16:uniqueId val="{00000000-ADA7-4F6C-AB39-A630BD6185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A7-4F6C-AB39-A630BD6185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c:v>
                </c:pt>
                <c:pt idx="3">
                  <c:v>46</c:v>
                </c:pt>
                <c:pt idx="6">
                  <c:v>46</c:v>
                </c:pt>
                <c:pt idx="9">
                  <c:v>0</c:v>
                </c:pt>
                <c:pt idx="12">
                  <c:v>0</c:v>
                </c:pt>
              </c:numCache>
            </c:numRef>
          </c:val>
          <c:extLst>
            <c:ext xmlns:c16="http://schemas.microsoft.com/office/drawing/2014/chart" uri="{C3380CC4-5D6E-409C-BE32-E72D297353CC}">
              <c16:uniqueId val="{00000002-ADA7-4F6C-AB39-A630BD6185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19</c:v>
                </c:pt>
                <c:pt idx="6">
                  <c:v>20</c:v>
                </c:pt>
                <c:pt idx="9">
                  <c:v>20</c:v>
                </c:pt>
                <c:pt idx="12">
                  <c:v>22</c:v>
                </c:pt>
              </c:numCache>
            </c:numRef>
          </c:val>
          <c:extLst>
            <c:ext xmlns:c16="http://schemas.microsoft.com/office/drawing/2014/chart" uri="{C3380CC4-5D6E-409C-BE32-E72D297353CC}">
              <c16:uniqueId val="{00000003-ADA7-4F6C-AB39-A630BD6185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126</c:v>
                </c:pt>
                <c:pt idx="3">
                  <c:v>141</c:v>
                </c:pt>
                <c:pt idx="6">
                  <c:v>129</c:v>
                </c:pt>
                <c:pt idx="9">
                  <c:v>100</c:v>
                </c:pt>
                <c:pt idx="12">
                  <c:v>98</c:v>
                </c:pt>
              </c:numCache>
            </c:numRef>
          </c:val>
          <c:extLst>
            <c:ext xmlns:c16="http://schemas.microsoft.com/office/drawing/2014/chart" uri="{C3380CC4-5D6E-409C-BE32-E72D297353CC}">
              <c16:uniqueId val="{00000004-ADA7-4F6C-AB39-A630BD6185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7-4F6C-AB39-A630BD6185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7-4F6C-AB39-A630BD6185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514</c:v>
                </c:pt>
                <c:pt idx="3">
                  <c:v>515</c:v>
                </c:pt>
                <c:pt idx="6">
                  <c:v>529</c:v>
                </c:pt>
                <c:pt idx="9">
                  <c:v>535</c:v>
                </c:pt>
                <c:pt idx="12">
                  <c:v>579</c:v>
                </c:pt>
              </c:numCache>
            </c:numRef>
          </c:val>
          <c:extLst>
            <c:ext xmlns:c16="http://schemas.microsoft.com/office/drawing/2014/chart" uri="{C3380CC4-5D6E-409C-BE32-E72D297353CC}">
              <c16:uniqueId val="{00000007-ADA7-4F6C-AB39-A630BD6185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334</c:v>
                </c:pt>
                <c:pt idx="2">
                  <c:v>#N/A</c:v>
                </c:pt>
                <c:pt idx="3">
                  <c:v>#N/A</c:v>
                </c:pt>
                <c:pt idx="4">
                  <c:v>354</c:v>
                </c:pt>
                <c:pt idx="5">
                  <c:v>#N/A</c:v>
                </c:pt>
                <c:pt idx="6">
                  <c:v>#N/A</c:v>
                </c:pt>
                <c:pt idx="7">
                  <c:v>364</c:v>
                </c:pt>
                <c:pt idx="8">
                  <c:v>#N/A</c:v>
                </c:pt>
                <c:pt idx="9">
                  <c:v>#N/A</c:v>
                </c:pt>
                <c:pt idx="10">
                  <c:v>300</c:v>
                </c:pt>
                <c:pt idx="11">
                  <c:v>#N/A</c:v>
                </c:pt>
                <c:pt idx="12">
                  <c:v>#N/A</c:v>
                </c:pt>
                <c:pt idx="13">
                  <c:v>319</c:v>
                </c:pt>
                <c:pt idx="14">
                  <c:v>#N/A</c:v>
                </c:pt>
              </c:numCache>
            </c:numRef>
          </c:val>
          <c:smooth val="0"/>
          <c:extLst>
            <c:ext xmlns:c16="http://schemas.microsoft.com/office/drawing/2014/chart" uri="{C3380CC4-5D6E-409C-BE32-E72D297353CC}">
              <c16:uniqueId val="{00000008-ADA7-4F6C-AB39-A630BD6185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3595</c:v>
                </c:pt>
                <c:pt idx="5">
                  <c:v>3497</c:v>
                </c:pt>
                <c:pt idx="8">
                  <c:v>3433</c:v>
                </c:pt>
                <c:pt idx="11">
                  <c:v>3590</c:v>
                </c:pt>
                <c:pt idx="14">
                  <c:v>3574</c:v>
                </c:pt>
              </c:numCache>
            </c:numRef>
          </c:val>
          <c:extLst>
            <c:ext xmlns:c16="http://schemas.microsoft.com/office/drawing/2014/chart" uri="{C3380CC4-5D6E-409C-BE32-E72D297353CC}">
              <c16:uniqueId val="{00000000-4DE8-4FE1-85CB-B3B921EFF6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c:v>
                </c:pt>
                <c:pt idx="5">
                  <c:v>44</c:v>
                </c:pt>
                <c:pt idx="8">
                  <c:v>38</c:v>
                </c:pt>
                <c:pt idx="11">
                  <c:v>31</c:v>
                </c:pt>
                <c:pt idx="14">
                  <c:v>24</c:v>
                </c:pt>
              </c:numCache>
            </c:numRef>
          </c:val>
          <c:extLst>
            <c:ext xmlns:c16="http://schemas.microsoft.com/office/drawing/2014/chart" uri="{C3380CC4-5D6E-409C-BE32-E72D297353CC}">
              <c16:uniqueId val="{00000001-4DE8-4FE1-85CB-B3B921EFF6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1022</c:v>
                </c:pt>
                <c:pt idx="5">
                  <c:v>1229</c:v>
                </c:pt>
                <c:pt idx="8">
                  <c:v>1434</c:v>
                </c:pt>
                <c:pt idx="11">
                  <c:v>1581</c:v>
                </c:pt>
                <c:pt idx="14">
                  <c:v>1137</c:v>
                </c:pt>
              </c:numCache>
            </c:numRef>
          </c:val>
          <c:extLst>
            <c:ext xmlns:c16="http://schemas.microsoft.com/office/drawing/2014/chart" uri="{C3380CC4-5D6E-409C-BE32-E72D297353CC}">
              <c16:uniqueId val="{00000002-4DE8-4FE1-85CB-B3B921EFF6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E8-4FE1-85CB-B3B921EFF6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E8-4FE1-85CB-B3B921EFF6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5-4DE8-4FE1-85CB-B3B921EFF6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1354</c:v>
                </c:pt>
                <c:pt idx="3">
                  <c:v>1338</c:v>
                </c:pt>
                <c:pt idx="6">
                  <c:v>1286</c:v>
                </c:pt>
                <c:pt idx="9">
                  <c:v>1208</c:v>
                </c:pt>
                <c:pt idx="12">
                  <c:v>1169</c:v>
                </c:pt>
              </c:numCache>
            </c:numRef>
          </c:val>
          <c:extLst>
            <c:ext xmlns:c16="http://schemas.microsoft.com/office/drawing/2014/chart" uri="{C3380CC4-5D6E-409C-BE32-E72D297353CC}">
              <c16:uniqueId val="{00000006-4DE8-4FE1-85CB-B3B921EFF6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214</c:v>
                </c:pt>
                <c:pt idx="3">
                  <c:v>223</c:v>
                </c:pt>
                <c:pt idx="6">
                  <c:v>222</c:v>
                </c:pt>
                <c:pt idx="9">
                  <c:v>215</c:v>
                </c:pt>
                <c:pt idx="12">
                  <c:v>189</c:v>
                </c:pt>
              </c:numCache>
            </c:numRef>
          </c:val>
          <c:extLst>
            <c:ext xmlns:c16="http://schemas.microsoft.com/office/drawing/2014/chart" uri="{C3380CC4-5D6E-409C-BE32-E72D297353CC}">
              <c16:uniqueId val="{00000007-4DE8-4FE1-85CB-B3B921EFF6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822</c:v>
                </c:pt>
                <c:pt idx="3">
                  <c:v>792</c:v>
                </c:pt>
                <c:pt idx="6">
                  <c:v>769</c:v>
                </c:pt>
                <c:pt idx="9">
                  <c:v>720</c:v>
                </c:pt>
                <c:pt idx="12">
                  <c:v>630</c:v>
                </c:pt>
              </c:numCache>
            </c:numRef>
          </c:val>
          <c:extLst>
            <c:ext xmlns:c16="http://schemas.microsoft.com/office/drawing/2014/chart" uri="{C3380CC4-5D6E-409C-BE32-E72D297353CC}">
              <c16:uniqueId val="{00000008-4DE8-4FE1-85CB-B3B921EFF6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c:v>
                </c:pt>
                <c:pt idx="3">
                  <c:v>53</c:v>
                </c:pt>
                <c:pt idx="6">
                  <c:v>6</c:v>
                </c:pt>
                <c:pt idx="9">
                  <c:v>6</c:v>
                </c:pt>
                <c:pt idx="12">
                  <c:v>6</c:v>
                </c:pt>
              </c:numCache>
            </c:numRef>
          </c:val>
          <c:extLst>
            <c:ext xmlns:c16="http://schemas.microsoft.com/office/drawing/2014/chart" uri="{C3380CC4-5D6E-409C-BE32-E72D297353CC}">
              <c16:uniqueId val="{00000009-4DE8-4FE1-85CB-B3B921EFF6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4595</c:v>
                </c:pt>
                <c:pt idx="3">
                  <c:v>4394</c:v>
                </c:pt>
                <c:pt idx="6">
                  <c:v>4301</c:v>
                </c:pt>
                <c:pt idx="9">
                  <c:v>4449</c:v>
                </c:pt>
                <c:pt idx="12">
                  <c:v>4347</c:v>
                </c:pt>
              </c:numCache>
            </c:numRef>
          </c:val>
          <c:extLst>
            <c:ext xmlns:c16="http://schemas.microsoft.com/office/drawing/2014/chart" uri="{C3380CC4-5D6E-409C-BE32-E72D297353CC}">
              <c16:uniqueId val="{0000000A-4DE8-4FE1-85CB-B3B921EFF6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2425</c:v>
                </c:pt>
                <c:pt idx="2">
                  <c:v>#N/A</c:v>
                </c:pt>
                <c:pt idx="3">
                  <c:v>#N/A</c:v>
                </c:pt>
                <c:pt idx="4">
                  <c:v>2033</c:v>
                </c:pt>
                <c:pt idx="5">
                  <c:v>#N/A</c:v>
                </c:pt>
                <c:pt idx="6">
                  <c:v>#N/A</c:v>
                </c:pt>
                <c:pt idx="7">
                  <c:v>1679</c:v>
                </c:pt>
                <c:pt idx="8">
                  <c:v>#N/A</c:v>
                </c:pt>
                <c:pt idx="9">
                  <c:v>#N/A</c:v>
                </c:pt>
                <c:pt idx="10">
                  <c:v>1395</c:v>
                </c:pt>
                <c:pt idx="11">
                  <c:v>#N/A</c:v>
                </c:pt>
                <c:pt idx="12">
                  <c:v>#N/A</c:v>
                </c:pt>
                <c:pt idx="13">
                  <c:v>1606</c:v>
                </c:pt>
                <c:pt idx="14">
                  <c:v>#N/A</c:v>
                </c:pt>
              </c:numCache>
            </c:numRef>
          </c:val>
          <c:smooth val="0"/>
          <c:extLst>
            <c:ext xmlns:c16="http://schemas.microsoft.com/office/drawing/2014/chart" uri="{C3380CC4-5D6E-409C-BE32-E72D297353CC}">
              <c16:uniqueId val="{0000000B-4DE8-4FE1-85CB-B3B921EFF6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1208</c:v>
                </c:pt>
                <c:pt idx="1">
                  <c:v>1288</c:v>
                </c:pt>
                <c:pt idx="2">
                  <c:v>831</c:v>
                </c:pt>
              </c:numCache>
            </c:numRef>
          </c:val>
          <c:extLst>
            <c:ext xmlns:c16="http://schemas.microsoft.com/office/drawing/2014/chart" uri="{C3380CC4-5D6E-409C-BE32-E72D297353CC}">
              <c16:uniqueId val="{00000000-B1D6-430D-952C-D9B24BC8CD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1D6-430D-952C-D9B24BC8CD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c:v>
                </c:pt>
                <c:pt idx="1">
                  <c:v>77</c:v>
                </c:pt>
                <c:pt idx="2">
                  <c:v>123</c:v>
                </c:pt>
              </c:numCache>
            </c:numRef>
          </c:val>
          <c:extLst>
            <c:ext xmlns:c16="http://schemas.microsoft.com/office/drawing/2014/chart" uri="{C3380CC4-5D6E-409C-BE32-E72D297353CC}">
              <c16:uniqueId val="{00000002-B1D6-430D-952C-D9B24BC8CD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{AEE705D5-E134-4658-BEAF-C3365789976E}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9A-461D-B99D-78E01BB70F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{C07F393F-4F65-4331-8E06-F8C85D9CB898}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A-461D-B99D-78E01BB70F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{8992C9AB-632D-43CD-BC49-37641E99F1BB}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A-461D-B99D-78E01BB70F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{DAD5A499-4AE6-4F22-81AB-0BAF30239219}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A-461D-B99D-78E01BB70F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{34C7B3E7-6FB4-4355-BDAD-BC628C965682}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A-461D-B99D-78E01BB70FF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{3A28B849-6E56-4855-BFAB-76B4E13AA7AA}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9A-461D-B99D-78E01BB70FF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{ACE0B0CE-1AB0-47E3-88D2-4A17BC45FDC6}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9A-461D-B99D-78E01BB70FF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{51FA0354-AD69-49BE-B6E9-88B806B2F0E2}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9A-461D-B99D-78E01BB70FF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{9C9A77ED-26AF-4BE2-8BA9-35D7A089F14C}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9A-461D-B99D-78E01BB70F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55.9</c:v>
                </c:pt>
                <c:pt idx="16">
                  <c:v>62.8</c:v>
                </c:pt>
                <c:pt idx="24">
                  <c:v>63.2</c:v>
                </c:pt>
                <c:pt idx="32">
                  <c:v>64.5</c:v>
                </c:pt>
              </c:numCache>
            </c:numRef>
          </c:xVal>
          <c:yVal>
            <c:numRef>
              <c:f>公会計指標分析・財政指標組合せ分析表!$BP$51:$DC$51</c:f>
              <c:numCache>
                <c:formatCode>#,##0.0;"▲ "#,##0.0</c:formatCode>
                <c:ptCount val="40"/>
                <c:pt idx="0">
                  <c:v>95.4</c:v>
                </c:pt>
                <c:pt idx="8">
                  <c:v>81.599999999999994</c:v>
                </c:pt>
                <c:pt idx="16">
                  <c:v>68.400000000000006</c:v>
                </c:pt>
                <c:pt idx="24">
                  <c:v>56.8</c:v>
                </c:pt>
                <c:pt idx="32">
                  <c:v>66.2</c:v>
                </c:pt>
              </c:numCache>
            </c:numRef>
          </c:yVal>
          <c:smooth val="0"/>
          <c:extLst>
            <c:ext xmlns:c16="http://schemas.microsoft.com/office/drawing/2014/chart" uri="{C3380CC4-5D6E-409C-BE32-E72D297353CC}">
              <c16:uniqueId val="{00000009-FA9A-461D-B99D-78E01BB70F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{48E80A7D-5D86-4E56-82E1-9E72A182E30E}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9A-461D-B99D-78E01BB70F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{BD1F86E0-AAB3-490B-948F-AC6CA1688224}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A-461D-B99D-78E01BB70F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{5AA6DFD5-26C3-4B8D-8124-C54B4C7333A4}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A-461D-B99D-78E01BB70F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{8AB79406-6106-4C67-89E0-F9CAF7CB1DD8}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A-461D-B99D-78E01BB70F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{543E5209-7947-42AB-9FC2-99CA80D91D44}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A-461D-B99D-78E01BB70FF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{AACDB359-1CAF-453F-B12F-93AF83F0C8F3}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9A-461D-B99D-78E01BB70FF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{F736487E-F83E-4187-9A5E-ECE603A55F9F}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9A-461D-B99D-78E01BB70FF9}"/>
                </c:ext>
              </c:extLst>
            </c:dLbl>
            <c:dLbl>
              <c:idx val="24"/>
              <c:layout>
                <c:manualLayout>
                  <c:x val="-3.129453022820749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{93BE7D5A-61E7-4587-BD56-4C4FEC5D9790}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9A-461D-B99D-78E01BB70FF9}"/>
                </c:ext>
              </c:extLst>
            </c:dLbl>
            <c:dLbl>
              <c:idx val="32"/>
              <c:layout>
                <c:manualLayout>
                  <c:x val="-3.2866420891599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{402F37DA-5950-4572-8BE5-E8246DA18A05}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9A-461D-B99D-78E01BB70F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FA9A-461D-B99D-78E01BB70FF9}"/>
            </c:ext>
          </c:extLst>
        </c:ser>
        <c:dLbls>
          <c:showLegendKey val="0"/>
          <c:showVal val="1"/>
          <c:showCatName val="0"/>
          <c:showSerName val="0"/>
          <c:showPercent val="0"/>
          <c:showBubbleSize val="0"/>
        </c:dLbls>
        <c:axId val="46179840"/>
        <c:axId val="46181760"/>
      </c:scatterChart>
      <c:valAx>
        <c:axId val="46179840"/>
        <c:scaling>
          <c:orientation val="minMax"/>
          <c:max val="65.3"/>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{4A182241-7383-4538-B4C0-3129A78E4D95}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988-4AFA-9708-FF921880AF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{9C1ADB77-229C-45A9-8945-197742273F3A}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8-4AFA-9708-FF921880AF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{026AC012-8FE4-46A3-AF1B-E45F71EAF74D}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8-4AFA-9708-FF921880AF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{38A18409-DCAA-4E88-BF83-E7AC55828E32}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8-4AFA-9708-FF921880AF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{C517AD97-082D-4B18-9219-2D140B90EE11}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8-4AFA-9708-FF921880AFA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{1286C90C-8BCB-4ACF-B2CB-87C25525CE19}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988-4AFA-9708-FF921880AFA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{A7B28A99-B394-42BA-930E-5AD8C822A9C1}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988-4AFA-9708-FF921880AFA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{6B81005F-31E7-4720-89E8-D4833A788BCB}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988-4AFA-9708-FF921880AFA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{E1AB1203-078A-4808-BBEB-1607147582A5}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988-4AFA-9708-FF921880AF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14.7</c:v>
                </c:pt>
                <c:pt idx="16">
                  <c:v>14</c:v>
                </c:pt>
                <c:pt idx="24">
                  <c:v>13.7</c:v>
                </c:pt>
                <c:pt idx="32">
                  <c:v>13.4</c:v>
                </c:pt>
              </c:numCache>
            </c:numRef>
          </c:xVal>
          <c:yVal>
            <c:numRef>
              <c:f>公会計指標分析・財政指標組合せ分析表!$BP$73:$DC$73</c:f>
              <c:numCache>
                <c:formatCode>#,##0.0;"▲ "#,##0.0</c:formatCode>
                <c:ptCount val="40"/>
                <c:pt idx="0">
                  <c:v>95.4</c:v>
                </c:pt>
                <c:pt idx="8">
                  <c:v>81.599999999999994</c:v>
                </c:pt>
                <c:pt idx="16">
                  <c:v>68.400000000000006</c:v>
                </c:pt>
                <c:pt idx="24">
                  <c:v>56.8</c:v>
                </c:pt>
                <c:pt idx="32">
                  <c:v>66.2</c:v>
                </c:pt>
              </c:numCache>
            </c:numRef>
          </c:yVal>
          <c:smooth val="0"/>
          <c:extLst>
            <c:ext xmlns:c16="http://schemas.microsoft.com/office/drawing/2014/chart" uri="{C3380CC4-5D6E-409C-BE32-E72D297353CC}">
              <c16:uniqueId val="{00000009-2988-4AFA-9708-FF921880AF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629688055472026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{E614BEF6-CF40-46BA-BD0A-C343A3352C71}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988-4AFA-9708-FF921880AF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{0D6C170D-E1B0-4417-A79F-3A06FF9C65E5}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8-4AFA-9708-FF921880AF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{6B86E5A6-5C77-408F-8F66-293EE7EF5258}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8-4AFA-9708-FF921880AF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{19EC5297-F619-4031-89F2-922CDD225C4A}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8-4AFA-9708-FF921880AF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{A13BB2DB-3062-445E-B503-E20007098AE9}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8-4AFA-9708-FF921880AFAC}"/>
                </c:ext>
              </c:extLst>
            </c:dLbl>
            <c:dLbl>
              <c:idx val="8"/>
              <c:layout>
                <c:manualLayout>
                  <c:x val="0"/>
                  <c:y val="3.861701464545336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{7A8002CE-5B45-479F-9FB9-A1BF87F4577C}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988-4AFA-9708-FF921880AFAC}"/>
                </c:ext>
              </c:extLst>
            </c:dLbl>
            <c:dLbl>
              <c:idx val="16"/>
              <c:layout>
                <c:manualLayout>
                  <c:x val="0"/>
                  <c:y val="-1.231944911559450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{AD39D0F5-6D86-4432-B77F-EBD6BF1D070D}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988-4AFA-9708-FF921880AFAC}"/>
                </c:ext>
              </c:extLst>
            </c:dLbl>
            <c:dLbl>
              <c:idx val="24"/>
              <c:layout>
                <c:manualLayout>
                  <c:x val="0"/>
                  <c:y val="-4.189136705283361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{F9602F86-35E0-449D-850E-4E59C9E74AE8}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988-4AFA-9708-FF921880AFAC}"/>
                </c:ext>
              </c:extLst>
            </c:dLbl>
            <c:dLbl>
              <c:idx val="32"/>
              <c:layout>
                <c:manualLayout>
                  <c:x val="0"/>
                  <c:y val="4.1891367052832819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{9A906D9F-E6E2-4E84-9105-7BEFFA1337DC}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988-4AFA-9708-FF921880AF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988-4AFA-9708-FF921880AFAC}"/>
            </c:ext>
          </c:extLst>
        </c:ser>
        <c:dLbls>
          <c:showLegendKey val="0"/>
          <c:showVal val="1"/>
          <c:showCatName val="0"/>
          <c:showSerName val="0"/>
          <c:showPercent val="0"/>
          <c:showBubbleSize val="0"/>
        </c:dLbls>
        <c:axId val="84219776"/>
        <c:axId val="84234240"/>
      </c:scatterChart>
      <c:valAx>
        <c:axId val="84219776"/>
        <c:scaling>
          <c:orientation val="minMax"/>
          <c:max val="16.90000000000000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に借入れした過疎対策事業債（都市交流施設整備事業債）の元金の償還が開始したことにより、</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百万円増加したが、統合中学校に係る地方債の償還が</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で終了するため、今後は減少していく見込みである。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公営企業債の元利償還金に対する繰入金は水道・病院事業に対する繰出金である。水道事業会計への繰出金は高料金対策に係るもので、</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以降はほぼ同じである。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債務負担行為に基づく支出額は、主に県営かんがい排水事業の償還助成分で</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で終了となった。実質公債費比率は</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の</a:t>
          </a:r>
          <a:r>
            <a:rPr kumimoji="1" lang="en-US" altLang="ja-JP" sz="1200">
              <a:latin typeface="ＭＳ ゴシック" pitchFamily="49" charset="-128"/>
              <a:ea typeface="ＭＳ ゴシック" pitchFamily="49" charset="-128"/>
            </a:rPr>
            <a:t>23.3</a:t>
          </a:r>
          <a:r>
            <a:rPr kumimoji="1" lang="ja-JP" altLang="en-US" sz="1200">
              <a:latin typeface="ＭＳ ゴシック" pitchFamily="49" charset="-128"/>
              <a:ea typeface="ＭＳ ゴシック" pitchFamily="49" charset="-128"/>
            </a:rPr>
            <a:t>％をピークに今後減少していく見込みであり、</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の実質公債費比率は</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％となり着実に減少している。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新規発行の地方債を元金償還額以下に抑制し、公債費の抑制を図っているため。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一般会計等に係る地方債の現在高は、公債費負担適正化計画により新規発行債を元金償還以下にすることとしており、</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債務負担行為に基づく支出予定額は償還が進み減少を続けている。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公営企業債等繰入見込額は病院・水道事業に対するものであり、減少を続けており、組合等負担見込額は主に環境衛生組合の地方債残高の減少による負担金の減により同じく減少を続けている。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退職負担見込額は職員数の減に伴い減少を続けている。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充当可能財源等のうち充当可能基金は、財政調整基金が台風災害に伴い大きく取崩したことにより、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末残高と比較して</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基準財政需要額算入見込額はほぼ横ばいの傾向で推移している。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令和元年房総半島台風に被災したことにより、財政調整基金を大きく取崩したことから、前年度から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・鋸南町過疎地域自立促進特別事業基金：過疎地域自立促進特別事業の財源に充当する。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・鋸南町東日本大震災復興基金：鋸南町における東日本大震災からの復興に資する事業の資金に充当する。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万円程の増額となっている。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は令和元年房総半島台風等による、ふるさと納税の増に伴う積立金の増となっている。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に発生した施設修繕積立金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ヶ年で積立てる。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・鋸南町豊かなまちづくり基金：予算編成時に事業内容を精査し、寄付者の意思に沿う事業の財源に充当することにより、豊かなまちづくりを推進する。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・寄付の返礼品の見直しや充実により、恒常的に寄付金が確保できるよう努める。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令和元年房総半島台風等に被災したことにより臨時的な財政需要が生じたことから、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毎年着実に残高の上積みをし、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の水準に戻すことを目標とする。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新たな増減は発生していない。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短期的には、積立・取崩しの予定はない。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％と全国平均より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ポイント、類似団体平均より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来年度策定予定である、公共施設等個別計画に基づいた施設の長寿命化を図り、道路・トンネル及び漁港施設等について施設の維持管理を適切に進めていく予定である。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3" name="楕円 82"/>
        <xdr:cNvSpPr/>
      </xdr:nvSpPr>
      <xdr:spPr>
        <a:xfrm>
          <a:off x="47117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29680</xdr:rowOff>
    </xdr:from>
    <xdr:ext cx="405111" cy="259045"/>
    <xdr:sp macro="" textlink="">
      <xdr:nvSpPr>
        <xdr:cNvPr id="84" name="有形固定資産減価償却率該当値テキスト"/>
        <xdr:cNvSpPr txBox="1"/>
      </xdr:nvSpPr>
      <xdr:spPr>
        <a:xfrm>
          <a:off x="4813300"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5" name="楕円 84"/>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102053</xdr:rowOff>
    </xdr:to>
    <xdr:cxnSp macro="">
      <xdr:nvCxnSpPr>
        <xdr:cNvPr id="86" name="直線コネクタ 85"/>
        <xdr:cNvCxnSpPr/>
      </xdr:nvCxnSpPr>
      <xdr:spPr>
        <a:xfrm>
          <a:off x="4051300" y="597698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7" name="楕円 86"/>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61958</xdr:rowOff>
    </xdr:to>
    <xdr:cxnSp macro="">
      <xdr:nvCxnSpPr>
        <xdr:cNvPr id="88" name="直線コネクタ 87"/>
        <xdr:cNvCxnSpPr/>
      </xdr:nvCxnSpPr>
      <xdr:spPr>
        <a:xfrm>
          <a:off x="3289300" y="596464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9" name="楕円 88"/>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30</xdr:row>
      <xdr:rowOff>49621</xdr:rowOff>
    </xdr:to>
    <xdr:cxnSp macro="">
      <xdr:nvCxnSpPr>
        <xdr:cNvPr id="90" name="直線コネクタ 89"/>
        <xdr:cNvCxnSpPr/>
      </xdr:nvCxnSpPr>
      <xdr:spPr>
        <a:xfrm>
          <a:off x="2527300" y="5751830"/>
          <a:ext cx="76200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90079</xdr:rowOff>
    </xdr:from>
    <xdr:to>
      <xdr:col>7</xdr:col>
      <xdr:colOff>187325</xdr:colOff>
      <xdr:row>30</xdr:row>
      <xdr:rowOff>20229</xdr:rowOff>
    </xdr:to>
    <xdr:sp macro="" textlink="">
      <xdr:nvSpPr>
        <xdr:cNvPr id="91" name="楕円 90"/>
        <xdr:cNvSpPr/>
      </xdr:nvSpPr>
      <xdr:spPr>
        <a:xfrm>
          <a:off x="1714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140879</xdr:rowOff>
    </xdr:to>
    <xdr:cxnSp macro="">
      <xdr:nvCxnSpPr>
        <xdr:cNvPr id="92" name="直線コネクタ 91"/>
        <xdr:cNvCxnSpPr/>
      </xdr:nvCxnSpPr>
      <xdr:spPr>
        <a:xfrm flipV="1">
          <a:off x="1765300" y="5751830"/>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129285</xdr:rowOff>
    </xdr:from>
    <xdr:ext cx="405111" cy="259045"/>
    <xdr:sp macro="" textlink="">
      <xdr:nvSpPr>
        <xdr:cNvPr id="97" name="n_1mainValue有形固定資産減価償却率"/>
        <xdr:cNvSpPr txBox="1"/>
      </xdr:nvSpPr>
      <xdr:spPr>
        <a:xfrm>
          <a:off x="38360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8" name="n_2main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9"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11356</xdr:rowOff>
    </xdr:from>
    <xdr:ext cx="405111" cy="259045"/>
    <xdr:sp macro="" textlink="">
      <xdr:nvSpPr>
        <xdr:cNvPr id="100" name="n_4mainValue有形固定資産減価償却率"/>
        <xdr:cNvSpPr txBox="1"/>
      </xdr:nvSpPr>
      <xdr:spPr>
        <a:xfrm>
          <a:off x="1562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充当可能基金残高の減少により、類似団体平均と比較して</a:t>
          </a:r>
          <a:r>
            <a:rPr kumimoji="1" lang="en-US" altLang="ja-JP" sz="1100">
              <a:latin typeface="ＭＳ Ｐゴシック" panose="020B0600070205080204" pitchFamily="50" charset="-128"/>
              <a:ea typeface="ＭＳ Ｐゴシック" panose="020B0600070205080204" pitchFamily="50" charset="-128"/>
            </a:rPr>
            <a:t>146.3</a:t>
          </a:r>
          <a:r>
            <a:rPr kumimoji="1" lang="ja-JP" altLang="en-US" sz="1100">
              <a:latin typeface="ＭＳ Ｐゴシック" panose="020B0600070205080204" pitchFamily="50" charset="-128"/>
              <a:ea typeface="ＭＳ Ｐゴシック" panose="020B0600070205080204" pitchFamily="50" charset="-128"/>
            </a:rPr>
            <a:t>ポイント、昨年度より</a:t>
          </a:r>
          <a:r>
            <a:rPr kumimoji="1" lang="en-US" altLang="ja-JP" sz="1100">
              <a:latin typeface="ＭＳ Ｐゴシック" panose="020B0600070205080204" pitchFamily="50" charset="-128"/>
              <a:ea typeface="ＭＳ Ｐゴシック" panose="020B0600070205080204" pitchFamily="50" charset="-128"/>
            </a:rPr>
            <a:t>44.7</a:t>
          </a:r>
          <a:r>
            <a:rPr kumimoji="1" lang="ja-JP" altLang="en-US" sz="1100">
              <a:latin typeface="ＭＳ Ｐゴシック" panose="020B0600070205080204" pitchFamily="50" charset="-128"/>
              <a:ea typeface="ＭＳ Ｐゴシック" panose="020B0600070205080204" pitchFamily="50" charset="-128"/>
            </a:rPr>
            <a:t>ポイント高くなっている。起債対象対象事業の執行については、将来負担額が急激に上昇しないよう計画的に行っていく。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135110</xdr:rowOff>
    </xdr:from>
    <xdr:to>
      <xdr:col>76</xdr:col>
      <xdr:colOff>73025</xdr:colOff>
      <xdr:row>30</xdr:row>
      <xdr:rowOff>65260</xdr:rowOff>
    </xdr:to>
    <xdr:sp macro="" textlink="">
      <xdr:nvSpPr>
        <xdr:cNvPr id="147" name="楕円 146"/>
        <xdr:cNvSpPr/>
      </xdr:nvSpPr>
      <xdr:spPr>
        <a:xfrm>
          <a:off x="147447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113537</xdr:rowOff>
    </xdr:from>
    <xdr:ext cx="469744" cy="259045"/>
    <xdr:sp macro="" textlink="">
      <xdr:nvSpPr>
        <xdr:cNvPr id="148" name="債務償還比率該当値テキスト"/>
        <xdr:cNvSpPr txBox="1"/>
      </xdr:nvSpPr>
      <xdr:spPr>
        <a:xfrm>
          <a:off x="14846300" y="58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89154</xdr:rowOff>
    </xdr:from>
    <xdr:to>
      <xdr:col>72</xdr:col>
      <xdr:colOff>123825</xdr:colOff>
      <xdr:row>30</xdr:row>
      <xdr:rowOff>19304</xdr:rowOff>
    </xdr:to>
    <xdr:sp macro="" textlink="">
      <xdr:nvSpPr>
        <xdr:cNvPr id="149" name="楕円 148"/>
        <xdr:cNvSpPr/>
      </xdr:nvSpPr>
      <xdr:spPr>
        <a:xfrm>
          <a:off x="14033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139954</xdr:rowOff>
    </xdr:from>
    <xdr:to>
      <xdr:col>76</xdr:col>
      <xdr:colOff>22225</xdr:colOff>
      <xdr:row>30</xdr:row>
      <xdr:rowOff>14460</xdr:rowOff>
    </xdr:to>
    <xdr:cxnSp macro="">
      <xdr:nvCxnSpPr>
        <xdr:cNvPr id="150" name="直線コネクタ 149"/>
        <xdr:cNvCxnSpPr/>
      </xdr:nvCxnSpPr>
      <xdr:spPr>
        <a:xfrm>
          <a:off x="14084300" y="5883529"/>
          <a:ext cx="7112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14823</xdr:rowOff>
    </xdr:from>
    <xdr:to>
      <xdr:col>68</xdr:col>
      <xdr:colOff>123825</xdr:colOff>
      <xdr:row>29</xdr:row>
      <xdr:rowOff>116423</xdr:rowOff>
    </xdr:to>
    <xdr:sp macro="" textlink="">
      <xdr:nvSpPr>
        <xdr:cNvPr id="151" name="楕円 150"/>
        <xdr:cNvSpPr/>
      </xdr:nvSpPr>
      <xdr:spPr>
        <a:xfrm>
          <a:off x="13271500" y="57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65623</xdr:rowOff>
    </xdr:from>
    <xdr:to>
      <xdr:col>72</xdr:col>
      <xdr:colOff>73025</xdr:colOff>
      <xdr:row>29</xdr:row>
      <xdr:rowOff>139954</xdr:rowOff>
    </xdr:to>
    <xdr:cxnSp macro="">
      <xdr:nvCxnSpPr>
        <xdr:cNvPr id="152" name="直線コネクタ 151"/>
        <xdr:cNvCxnSpPr/>
      </xdr:nvCxnSpPr>
      <xdr:spPr>
        <a:xfrm>
          <a:off x="13322300" y="5809198"/>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43301</xdr:rowOff>
    </xdr:from>
    <xdr:to>
      <xdr:col>64</xdr:col>
      <xdr:colOff>123825</xdr:colOff>
      <xdr:row>29</xdr:row>
      <xdr:rowOff>144901</xdr:rowOff>
    </xdr:to>
    <xdr:sp macro="" textlink="">
      <xdr:nvSpPr>
        <xdr:cNvPr id="153" name="楕円 152"/>
        <xdr:cNvSpPr/>
      </xdr:nvSpPr>
      <xdr:spPr>
        <a:xfrm>
          <a:off x="12509500" y="57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65623</xdr:rowOff>
    </xdr:from>
    <xdr:to>
      <xdr:col>68</xdr:col>
      <xdr:colOff>73025</xdr:colOff>
      <xdr:row>29</xdr:row>
      <xdr:rowOff>94101</xdr:rowOff>
    </xdr:to>
    <xdr:cxnSp macro="">
      <xdr:nvCxnSpPr>
        <xdr:cNvPr id="154" name="直線コネクタ 153"/>
        <xdr:cNvCxnSpPr/>
      </xdr:nvCxnSpPr>
      <xdr:spPr>
        <a:xfrm flipV="1">
          <a:off x="12560300" y="5809198"/>
          <a:ext cx="762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74658</xdr:rowOff>
    </xdr:from>
    <xdr:to>
      <xdr:col>60</xdr:col>
      <xdr:colOff>123825</xdr:colOff>
      <xdr:row>30</xdr:row>
      <xdr:rowOff>4808</xdr:rowOff>
    </xdr:to>
    <xdr:sp macro="" textlink="">
      <xdr:nvSpPr>
        <xdr:cNvPr id="155" name="楕円 154"/>
        <xdr:cNvSpPr/>
      </xdr:nvSpPr>
      <xdr:spPr>
        <a:xfrm>
          <a:off x="11747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94101</xdr:rowOff>
    </xdr:from>
    <xdr:to>
      <xdr:col>64</xdr:col>
      <xdr:colOff>73025</xdr:colOff>
      <xdr:row>29</xdr:row>
      <xdr:rowOff>125458</xdr:rowOff>
    </xdr:to>
    <xdr:cxnSp macro="">
      <xdr:nvCxnSpPr>
        <xdr:cNvPr id="156" name="直線コネクタ 155"/>
        <xdr:cNvCxnSpPr/>
      </xdr:nvCxnSpPr>
      <xdr:spPr>
        <a:xfrm flipV="1">
          <a:off x="11798300" y="5837676"/>
          <a:ext cx="762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10431</xdr:rowOff>
    </xdr:from>
    <xdr:ext cx="469744" cy="259045"/>
    <xdr:sp macro="" textlink="">
      <xdr:nvSpPr>
        <xdr:cNvPr id="161" name="n_1mainValue債務償還比率"/>
        <xdr:cNvSpPr txBox="1"/>
      </xdr:nvSpPr>
      <xdr:spPr>
        <a:xfrm>
          <a:off x="13836727"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132950</xdr:rowOff>
    </xdr:from>
    <xdr:ext cx="469744" cy="259045"/>
    <xdr:sp macro="" textlink="">
      <xdr:nvSpPr>
        <xdr:cNvPr id="162" name="n_2mainValue債務償還比率"/>
        <xdr:cNvSpPr txBox="1"/>
      </xdr:nvSpPr>
      <xdr:spPr>
        <a:xfrm>
          <a:off x="13087427" y="55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136028</xdr:rowOff>
    </xdr:from>
    <xdr:ext cx="469744" cy="259045"/>
    <xdr:sp macro="" textlink="">
      <xdr:nvSpPr>
        <xdr:cNvPr id="163" name="n_3mainValue債務償還比率"/>
        <xdr:cNvSpPr txBox="1"/>
      </xdr:nvSpPr>
      <xdr:spPr>
        <a:xfrm>
          <a:off x="12325427" y="58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167385</xdr:rowOff>
    </xdr:from>
    <xdr:ext cx="469744" cy="259045"/>
    <xdr:sp macro="" textlink="">
      <xdr:nvSpPr>
        <xdr:cNvPr id="164" name="n_4mainValue債務償還比率"/>
        <xdr:cNvSpPr txBox="1"/>
      </xdr:nvSpPr>
      <xdr:spPr>
        <a:xfrm>
          <a:off x="11563427" y="591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xdr:rowOff>
    </xdr:from>
    <xdr:to>
      <xdr:col>24</xdr:col>
      <xdr:colOff>114300</xdr:colOff>
      <xdr:row>41</xdr:row>
      <xdr:rowOff>104140</xdr:rowOff>
    </xdr:to>
    <xdr:sp macro="" textlink="">
      <xdr:nvSpPr>
        <xdr:cNvPr id="74" name="楕円 73"/>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152417</xdr:rowOff>
    </xdr:from>
    <xdr:ext cx="405111" cy="259045"/>
    <xdr:sp macro="" textlink="">
      <xdr:nvSpPr>
        <xdr:cNvPr id="75" name="【道路】&#10;有形固定資産減価償却率該当値テキスト"/>
        <xdr:cNvSpPr txBox="1"/>
      </xdr:nvSpPr>
      <xdr:spPr>
        <a:xfrm>
          <a:off x="46736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6" name="楕円 75"/>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53340</xdr:rowOff>
    </xdr:to>
    <xdr:cxnSp macro="">
      <xdr:nvCxnSpPr>
        <xdr:cNvPr id="77" name="直線コネクタ 76"/>
        <xdr:cNvCxnSpPr/>
      </xdr:nvCxnSpPr>
      <xdr:spPr>
        <a:xfrm>
          <a:off x="3797300" y="7071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64770</xdr:rowOff>
    </xdr:to>
    <xdr:cxnSp macro="">
      <xdr:nvCxnSpPr>
        <xdr:cNvPr id="79" name="直線コネクタ 78"/>
        <xdr:cNvCxnSpPr/>
      </xdr:nvCxnSpPr>
      <xdr:spPr>
        <a:xfrm flipV="1">
          <a:off x="2908300" y="7071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4173</xdr:rowOff>
    </xdr:from>
    <xdr:to>
      <xdr:col>10</xdr:col>
      <xdr:colOff>165100</xdr:colOff>
      <xdr:row>41</xdr:row>
      <xdr:rowOff>105773</xdr:rowOff>
    </xdr:to>
    <xdr:sp macro="" textlink="">
      <xdr:nvSpPr>
        <xdr:cNvPr id="80" name="楕円 79"/>
        <xdr:cNvSpPr/>
      </xdr:nvSpPr>
      <xdr:spPr>
        <a:xfrm>
          <a:off x="1968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54973</xdr:rowOff>
    </xdr:from>
    <xdr:to>
      <xdr:col>15</xdr:col>
      <xdr:colOff>50800</xdr:colOff>
      <xdr:row>41</xdr:row>
      <xdr:rowOff>64770</xdr:rowOff>
    </xdr:to>
    <xdr:cxnSp macro="">
      <xdr:nvCxnSpPr>
        <xdr:cNvPr id="81" name="直線コネクタ 80"/>
        <xdr:cNvCxnSpPr/>
      </xdr:nvCxnSpPr>
      <xdr:spPr>
        <a:xfrm>
          <a:off x="2019300" y="70844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139700</xdr:rowOff>
    </xdr:from>
    <xdr:to>
      <xdr:col>6</xdr:col>
      <xdr:colOff>38100</xdr:colOff>
      <xdr:row>41</xdr:row>
      <xdr:rowOff>69850</xdr:rowOff>
    </xdr:to>
    <xdr:sp macro="" textlink="">
      <xdr:nvSpPr>
        <xdr:cNvPr id="82" name="楕円 81"/>
        <xdr:cNvSpPr/>
      </xdr:nvSpPr>
      <xdr:spPr>
        <a:xfrm>
          <a:off x="107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19050</xdr:rowOff>
    </xdr:from>
    <xdr:to>
      <xdr:col>10</xdr:col>
      <xdr:colOff>114300</xdr:colOff>
      <xdr:row>41</xdr:row>
      <xdr:rowOff>54973</xdr:rowOff>
    </xdr:to>
    <xdr:cxnSp macro="">
      <xdr:nvCxnSpPr>
        <xdr:cNvPr id="83" name="直線コネクタ 82"/>
        <xdr:cNvCxnSpPr/>
      </xdr:nvCxnSpPr>
      <xdr:spPr>
        <a:xfrm>
          <a:off x="1130300" y="7048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88" name="n_1mainValue【道路】&#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道路】&#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96900</xdr:rowOff>
    </xdr:from>
    <xdr:ext cx="405111" cy="259045"/>
    <xdr:sp macro="" textlink="">
      <xdr:nvSpPr>
        <xdr:cNvPr id="90" name="n_3mainValue【道路】&#10;有形固定資産減価償却率"/>
        <xdr:cNvSpPr txBox="1"/>
      </xdr:nvSpPr>
      <xdr:spPr>
        <a:xfrm>
          <a:off x="1816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60977</xdr:rowOff>
    </xdr:from>
    <xdr:ext cx="405111" cy="259045"/>
    <xdr:sp macro="" textlink="">
      <xdr:nvSpPr>
        <xdr:cNvPr id="91" name="n_4mainValue【道路】&#10;有形固定資産減価償却率"/>
        <xdr:cNvSpPr txBox="1"/>
      </xdr:nvSpPr>
      <xdr:spPr>
        <a:xfrm>
          <a:off x="927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80282</xdr:rowOff>
    </xdr:from>
    <xdr:to>
      <xdr:col>55</xdr:col>
      <xdr:colOff>50800</xdr:colOff>
      <xdr:row>41</xdr:row>
      <xdr:rowOff>10432</xdr:rowOff>
    </xdr:to>
    <xdr:sp macro="" textlink="">
      <xdr:nvSpPr>
        <xdr:cNvPr id="129" name="楕円 128"/>
        <xdr:cNvSpPr/>
      </xdr:nvSpPr>
      <xdr:spPr>
        <a:xfrm>
          <a:off x="10426700" y="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58709</xdr:rowOff>
    </xdr:from>
    <xdr:ext cx="534377" cy="259045"/>
    <xdr:sp macro="" textlink="">
      <xdr:nvSpPr>
        <xdr:cNvPr id="130" name="【道路】&#10;一人当たり延長該当値テキスト"/>
        <xdr:cNvSpPr txBox="1"/>
      </xdr:nvSpPr>
      <xdr:spPr>
        <a:xfrm>
          <a:off x="10515600" y="69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85303</xdr:rowOff>
    </xdr:from>
    <xdr:to>
      <xdr:col>50</xdr:col>
      <xdr:colOff>165100</xdr:colOff>
      <xdr:row>41</xdr:row>
      <xdr:rowOff>15453</xdr:rowOff>
    </xdr:to>
    <xdr:sp macro="" textlink="">
      <xdr:nvSpPr>
        <xdr:cNvPr id="131" name="楕円 130"/>
        <xdr:cNvSpPr/>
      </xdr:nvSpPr>
      <xdr:spPr>
        <a:xfrm>
          <a:off x="9588500" y="69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131082</xdr:rowOff>
    </xdr:from>
    <xdr:to>
      <xdr:col>55</xdr:col>
      <xdr:colOff>0</xdr:colOff>
      <xdr:row>40</xdr:row>
      <xdr:rowOff>136103</xdr:rowOff>
    </xdr:to>
    <xdr:cxnSp macro="">
      <xdr:nvCxnSpPr>
        <xdr:cNvPr id="132" name="直線コネクタ 131"/>
        <xdr:cNvCxnSpPr/>
      </xdr:nvCxnSpPr>
      <xdr:spPr>
        <a:xfrm flipV="1">
          <a:off x="9639300" y="6989082"/>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103627</xdr:rowOff>
    </xdr:from>
    <xdr:to>
      <xdr:col>46</xdr:col>
      <xdr:colOff>38100</xdr:colOff>
      <xdr:row>41</xdr:row>
      <xdr:rowOff>33777</xdr:rowOff>
    </xdr:to>
    <xdr:sp macro="" textlink="">
      <xdr:nvSpPr>
        <xdr:cNvPr id="133" name="楕円 132"/>
        <xdr:cNvSpPr/>
      </xdr:nvSpPr>
      <xdr:spPr>
        <a:xfrm>
          <a:off x="8699500" y="69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136103</xdr:rowOff>
    </xdr:from>
    <xdr:to>
      <xdr:col>50</xdr:col>
      <xdr:colOff>114300</xdr:colOff>
      <xdr:row>40</xdr:row>
      <xdr:rowOff>154427</xdr:rowOff>
    </xdr:to>
    <xdr:cxnSp macro="">
      <xdr:nvCxnSpPr>
        <xdr:cNvPr id="134" name="直線コネクタ 133"/>
        <xdr:cNvCxnSpPr/>
      </xdr:nvCxnSpPr>
      <xdr:spPr>
        <a:xfrm flipV="1">
          <a:off x="8750300" y="6994103"/>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106498</xdr:rowOff>
    </xdr:from>
    <xdr:to>
      <xdr:col>41</xdr:col>
      <xdr:colOff>101600</xdr:colOff>
      <xdr:row>41</xdr:row>
      <xdr:rowOff>36648</xdr:rowOff>
    </xdr:to>
    <xdr:sp macro="" textlink="">
      <xdr:nvSpPr>
        <xdr:cNvPr id="135" name="楕円 134"/>
        <xdr:cNvSpPr/>
      </xdr:nvSpPr>
      <xdr:spPr>
        <a:xfrm>
          <a:off x="7810500" y="69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154427</xdr:rowOff>
    </xdr:from>
    <xdr:to>
      <xdr:col>45</xdr:col>
      <xdr:colOff>177800</xdr:colOff>
      <xdr:row>40</xdr:row>
      <xdr:rowOff>157298</xdr:rowOff>
    </xdr:to>
    <xdr:cxnSp macro="">
      <xdr:nvCxnSpPr>
        <xdr:cNvPr id="136" name="直線コネクタ 135"/>
        <xdr:cNvCxnSpPr/>
      </xdr:nvCxnSpPr>
      <xdr:spPr>
        <a:xfrm flipV="1">
          <a:off x="7861300" y="7012427"/>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95205</xdr:rowOff>
    </xdr:from>
    <xdr:to>
      <xdr:col>36</xdr:col>
      <xdr:colOff>165100</xdr:colOff>
      <xdr:row>41</xdr:row>
      <xdr:rowOff>25355</xdr:rowOff>
    </xdr:to>
    <xdr:sp macro="" textlink="">
      <xdr:nvSpPr>
        <xdr:cNvPr id="137" name="楕円 136"/>
        <xdr:cNvSpPr/>
      </xdr:nvSpPr>
      <xdr:spPr>
        <a:xfrm>
          <a:off x="6921500" y="69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146005</xdr:rowOff>
    </xdr:from>
    <xdr:to>
      <xdr:col>41</xdr:col>
      <xdr:colOff>50800</xdr:colOff>
      <xdr:row>40</xdr:row>
      <xdr:rowOff>157298</xdr:rowOff>
    </xdr:to>
    <xdr:cxnSp macro="">
      <xdr:nvCxnSpPr>
        <xdr:cNvPr id="138" name="直線コネクタ 137"/>
        <xdr:cNvCxnSpPr/>
      </xdr:nvCxnSpPr>
      <xdr:spPr>
        <a:xfrm>
          <a:off x="6972300" y="7004005"/>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6580</xdr:rowOff>
    </xdr:from>
    <xdr:ext cx="534377" cy="259045"/>
    <xdr:sp macro="" textlink="">
      <xdr:nvSpPr>
        <xdr:cNvPr id="143" name="n_1mainValue【道路】&#10;一人当たり延長"/>
        <xdr:cNvSpPr txBox="1"/>
      </xdr:nvSpPr>
      <xdr:spPr>
        <a:xfrm>
          <a:off x="9359411" y="70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24904</xdr:rowOff>
    </xdr:from>
    <xdr:ext cx="534377" cy="259045"/>
    <xdr:sp macro="" textlink="">
      <xdr:nvSpPr>
        <xdr:cNvPr id="144" name="n_2mainValue【道路】&#10;一人当たり延長"/>
        <xdr:cNvSpPr txBox="1"/>
      </xdr:nvSpPr>
      <xdr:spPr>
        <a:xfrm>
          <a:off x="8483111" y="70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27775</xdr:rowOff>
    </xdr:from>
    <xdr:ext cx="534377" cy="259045"/>
    <xdr:sp macro="" textlink="">
      <xdr:nvSpPr>
        <xdr:cNvPr id="145" name="n_3mainValue【道路】&#10;一人当たり延長"/>
        <xdr:cNvSpPr txBox="1"/>
      </xdr:nvSpPr>
      <xdr:spPr>
        <a:xfrm>
          <a:off x="7594111" y="70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16482</xdr:rowOff>
    </xdr:from>
    <xdr:ext cx="534377" cy="259045"/>
    <xdr:sp macro="" textlink="">
      <xdr:nvSpPr>
        <xdr:cNvPr id="146" name="n_4mainValue【道路】&#10;一人当たり延長"/>
        <xdr:cNvSpPr txBox="1"/>
      </xdr:nvSpPr>
      <xdr:spPr>
        <a:xfrm>
          <a:off x="6705111" y="7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8" name="楕円 187"/>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9" name="【橋りょう・トンネル】&#10;有形固定資産減価償却率該当値テキスト"/>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90" name="楕円 189"/>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91440</xdr:rowOff>
    </xdr:to>
    <xdr:cxnSp macro="">
      <xdr:nvCxnSpPr>
        <xdr:cNvPr id="191" name="直線コネクタ 190"/>
        <xdr:cNvCxnSpPr/>
      </xdr:nvCxnSpPr>
      <xdr:spPr>
        <a:xfrm>
          <a:off x="3797300" y="105466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92" name="楕円 191"/>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88174</xdr:rowOff>
    </xdr:to>
    <xdr:cxnSp macro="">
      <xdr:nvCxnSpPr>
        <xdr:cNvPr id="193" name="直線コネクタ 192"/>
        <xdr:cNvCxnSpPr/>
      </xdr:nvCxnSpPr>
      <xdr:spPr>
        <a:xfrm>
          <a:off x="2908300" y="105433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4" name="楕円 193"/>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84909</xdr:rowOff>
    </xdr:to>
    <xdr:cxnSp macro="">
      <xdr:nvCxnSpPr>
        <xdr:cNvPr id="195" name="直線コネクタ 194"/>
        <xdr:cNvCxnSpPr/>
      </xdr:nvCxnSpPr>
      <xdr:spPr>
        <a:xfrm>
          <a:off x="2019300" y="105188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196" name="楕円 195"/>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63681</xdr:rowOff>
    </xdr:to>
    <xdr:cxnSp macro="">
      <xdr:nvCxnSpPr>
        <xdr:cNvPr id="197" name="直線コネクタ 196"/>
        <xdr:cNvCxnSpPr/>
      </xdr:nvCxnSpPr>
      <xdr:spPr>
        <a:xfrm flipV="1">
          <a:off x="1130300" y="1051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202" name="n_1mainValue【橋りょう・トンネ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203" name="n_2mainValue【橋りょう・トンネル】&#10;有形固定資産減価償却率"/>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4" name="n_3mainValue【橋りょう・トンネ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205" name="n_4mainValue【橋りょう・トンネル】&#10;有形固定資産減価償却率"/>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158130</xdr:rowOff>
    </xdr:from>
    <xdr:to>
      <xdr:col>55</xdr:col>
      <xdr:colOff>50800</xdr:colOff>
      <xdr:row>63</xdr:row>
      <xdr:rowOff>88280</xdr:rowOff>
    </xdr:to>
    <xdr:sp macro="" textlink="">
      <xdr:nvSpPr>
        <xdr:cNvPr id="245" name="楕円 244"/>
        <xdr:cNvSpPr/>
      </xdr:nvSpPr>
      <xdr:spPr>
        <a:xfrm>
          <a:off x="10426700" y="107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9557</xdr:rowOff>
    </xdr:from>
    <xdr:ext cx="599010" cy="259045"/>
    <xdr:sp macro="" textlink="">
      <xdr:nvSpPr>
        <xdr:cNvPr id="246" name="【橋りょう・トンネル】&#10;一人当たり有形固定資産（償却資産）額該当値テキスト"/>
        <xdr:cNvSpPr txBox="1"/>
      </xdr:nvSpPr>
      <xdr:spPr>
        <a:xfrm>
          <a:off x="10515600" y="106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160714</xdr:rowOff>
    </xdr:from>
    <xdr:to>
      <xdr:col>50</xdr:col>
      <xdr:colOff>165100</xdr:colOff>
      <xdr:row>63</xdr:row>
      <xdr:rowOff>90864</xdr:rowOff>
    </xdr:to>
    <xdr:sp macro="" textlink="">
      <xdr:nvSpPr>
        <xdr:cNvPr id="247" name="楕円 246"/>
        <xdr:cNvSpPr/>
      </xdr:nvSpPr>
      <xdr:spPr>
        <a:xfrm>
          <a:off x="9588500" y="107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37480</xdr:rowOff>
    </xdr:from>
    <xdr:to>
      <xdr:col>55</xdr:col>
      <xdr:colOff>0</xdr:colOff>
      <xdr:row>63</xdr:row>
      <xdr:rowOff>40064</xdr:rowOff>
    </xdr:to>
    <xdr:cxnSp macro="">
      <xdr:nvCxnSpPr>
        <xdr:cNvPr id="248" name="直線コネクタ 247"/>
        <xdr:cNvCxnSpPr/>
      </xdr:nvCxnSpPr>
      <xdr:spPr>
        <a:xfrm flipV="1">
          <a:off x="9639300" y="10838830"/>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161396</xdr:rowOff>
    </xdr:from>
    <xdr:to>
      <xdr:col>46</xdr:col>
      <xdr:colOff>38100</xdr:colOff>
      <xdr:row>63</xdr:row>
      <xdr:rowOff>91546</xdr:rowOff>
    </xdr:to>
    <xdr:sp macro="" textlink="">
      <xdr:nvSpPr>
        <xdr:cNvPr id="249" name="楕円 248"/>
        <xdr:cNvSpPr/>
      </xdr:nvSpPr>
      <xdr:spPr>
        <a:xfrm>
          <a:off x="8699500" y="107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40064</xdr:rowOff>
    </xdr:from>
    <xdr:to>
      <xdr:col>50</xdr:col>
      <xdr:colOff>114300</xdr:colOff>
      <xdr:row>63</xdr:row>
      <xdr:rowOff>40746</xdr:rowOff>
    </xdr:to>
    <xdr:cxnSp macro="">
      <xdr:nvCxnSpPr>
        <xdr:cNvPr id="250" name="直線コネクタ 249"/>
        <xdr:cNvCxnSpPr/>
      </xdr:nvCxnSpPr>
      <xdr:spPr>
        <a:xfrm flipV="1">
          <a:off x="8750300" y="10841414"/>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165342</xdr:rowOff>
    </xdr:from>
    <xdr:to>
      <xdr:col>41</xdr:col>
      <xdr:colOff>101600</xdr:colOff>
      <xdr:row>63</xdr:row>
      <xdr:rowOff>95492</xdr:rowOff>
    </xdr:to>
    <xdr:sp macro="" textlink="">
      <xdr:nvSpPr>
        <xdr:cNvPr id="251" name="楕円 250"/>
        <xdr:cNvSpPr/>
      </xdr:nvSpPr>
      <xdr:spPr>
        <a:xfrm>
          <a:off x="7810500" y="107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40746</xdr:rowOff>
    </xdr:from>
    <xdr:to>
      <xdr:col>45</xdr:col>
      <xdr:colOff>177800</xdr:colOff>
      <xdr:row>63</xdr:row>
      <xdr:rowOff>44692</xdr:rowOff>
    </xdr:to>
    <xdr:cxnSp macro="">
      <xdr:nvCxnSpPr>
        <xdr:cNvPr id="252" name="直線コネクタ 251"/>
        <xdr:cNvCxnSpPr/>
      </xdr:nvCxnSpPr>
      <xdr:spPr>
        <a:xfrm flipV="1">
          <a:off x="7861300" y="1084209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162731</xdr:rowOff>
    </xdr:from>
    <xdr:to>
      <xdr:col>36</xdr:col>
      <xdr:colOff>165100</xdr:colOff>
      <xdr:row>63</xdr:row>
      <xdr:rowOff>92881</xdr:rowOff>
    </xdr:to>
    <xdr:sp macro="" textlink="">
      <xdr:nvSpPr>
        <xdr:cNvPr id="253" name="楕円 252"/>
        <xdr:cNvSpPr/>
      </xdr:nvSpPr>
      <xdr:spPr>
        <a:xfrm>
          <a:off x="6921500" y="107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42081</xdr:rowOff>
    </xdr:from>
    <xdr:to>
      <xdr:col>41</xdr:col>
      <xdr:colOff>50800</xdr:colOff>
      <xdr:row>63</xdr:row>
      <xdr:rowOff>44692</xdr:rowOff>
    </xdr:to>
    <xdr:cxnSp macro="">
      <xdr:nvCxnSpPr>
        <xdr:cNvPr id="254" name="直線コネクタ 253"/>
        <xdr:cNvCxnSpPr/>
      </xdr:nvCxnSpPr>
      <xdr:spPr>
        <a:xfrm>
          <a:off x="6972300" y="10843431"/>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107391</xdr:rowOff>
    </xdr:from>
    <xdr:ext cx="599010" cy="259045"/>
    <xdr:sp macro="" textlink="">
      <xdr:nvSpPr>
        <xdr:cNvPr id="259" name="n_1mainValue【橋りょう・トンネル】&#10;一人当たり有形固定資産（償却資産）額"/>
        <xdr:cNvSpPr txBox="1"/>
      </xdr:nvSpPr>
      <xdr:spPr>
        <a:xfrm>
          <a:off x="9327095" y="1056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108073</xdr:rowOff>
    </xdr:from>
    <xdr:ext cx="599010" cy="259045"/>
    <xdr:sp macro="" textlink="">
      <xdr:nvSpPr>
        <xdr:cNvPr id="260" name="n_2mainValue【橋りょう・トンネル】&#10;一人当たり有形固定資産（償却資産）額"/>
        <xdr:cNvSpPr txBox="1"/>
      </xdr:nvSpPr>
      <xdr:spPr>
        <a:xfrm>
          <a:off x="8450795" y="105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112019</xdr:rowOff>
    </xdr:from>
    <xdr:ext cx="599010" cy="259045"/>
    <xdr:sp macro="" textlink="">
      <xdr:nvSpPr>
        <xdr:cNvPr id="261" name="n_3mainValue【橋りょう・トンネル】&#10;一人当たり有形固定資産（償却資産）額"/>
        <xdr:cNvSpPr txBox="1"/>
      </xdr:nvSpPr>
      <xdr:spPr>
        <a:xfrm>
          <a:off x="7561795" y="1057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109408</xdr:rowOff>
    </xdr:from>
    <xdr:ext cx="599010" cy="259045"/>
    <xdr:sp macro="" textlink="">
      <xdr:nvSpPr>
        <xdr:cNvPr id="262" name="n_4mainValue【橋りょう・トンネル】&#10;一人当たり有形固定資産（償却資産）額"/>
        <xdr:cNvSpPr txBox="1"/>
      </xdr:nvSpPr>
      <xdr:spPr>
        <a:xfrm>
          <a:off x="6672795" y="10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101600</xdr:rowOff>
    </xdr:from>
    <xdr:to>
      <xdr:col>6</xdr:col>
      <xdr:colOff>38100</xdr:colOff>
      <xdr:row>87</xdr:row>
      <xdr:rowOff>31750</xdr:rowOff>
    </xdr:to>
    <xdr:sp macro="" textlink="">
      <xdr:nvSpPr>
        <xdr:cNvPr id="312" name="楕円 311"/>
        <xdr:cNvSpPr/>
      </xdr:nvSpPr>
      <xdr:spPr>
        <a:xfrm>
          <a:off x="107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152400</xdr:rowOff>
    </xdr:from>
    <xdr:to>
      <xdr:col>10</xdr:col>
      <xdr:colOff>114300</xdr:colOff>
      <xdr:row>86</xdr:row>
      <xdr:rowOff>168729</xdr:rowOff>
    </xdr:to>
    <xdr:cxnSp macro="">
      <xdr:nvCxnSpPr>
        <xdr:cNvPr id="313" name="直線コネクタ 312"/>
        <xdr:cNvCxnSpPr/>
      </xdr:nvCxnSpPr>
      <xdr:spPr>
        <a:xfrm>
          <a:off x="1130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22877</xdr:rowOff>
    </xdr:from>
    <xdr:ext cx="405111" cy="259045"/>
    <xdr:sp macro="" textlink="">
      <xdr:nvSpPr>
        <xdr:cNvPr id="321" name="n_4mainValue【公営住宅】&#10;有形固定資産減価償却率"/>
        <xdr:cNvSpPr txBox="1"/>
      </xdr:nvSpPr>
      <xdr:spPr>
        <a:xfrm>
          <a:off x="927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23495</xdr:rowOff>
    </xdr:from>
    <xdr:to>
      <xdr:col>55</xdr:col>
      <xdr:colOff>50800</xdr:colOff>
      <xdr:row>86</xdr:row>
      <xdr:rowOff>125095</xdr:rowOff>
    </xdr:to>
    <xdr:sp macro="" textlink="">
      <xdr:nvSpPr>
        <xdr:cNvPr id="361" name="楕円 360"/>
        <xdr:cNvSpPr/>
      </xdr:nvSpPr>
      <xdr:spPr>
        <a:xfrm>
          <a:off x="10426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109872</xdr:rowOff>
    </xdr:from>
    <xdr:ext cx="469744" cy="259045"/>
    <xdr:sp macro="" textlink="">
      <xdr:nvSpPr>
        <xdr:cNvPr id="362" name="【公営住宅】&#10;一人当たり面積該当値テキスト"/>
        <xdr:cNvSpPr txBox="1"/>
      </xdr:nvSpPr>
      <xdr:spPr>
        <a:xfrm>
          <a:off x="10515600" y="146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24637</xdr:rowOff>
    </xdr:from>
    <xdr:to>
      <xdr:col>50</xdr:col>
      <xdr:colOff>165100</xdr:colOff>
      <xdr:row>86</xdr:row>
      <xdr:rowOff>126237</xdr:rowOff>
    </xdr:to>
    <xdr:sp macro="" textlink="">
      <xdr:nvSpPr>
        <xdr:cNvPr id="363" name="楕円 362"/>
        <xdr:cNvSpPr/>
      </xdr:nvSpPr>
      <xdr:spPr>
        <a:xfrm>
          <a:off x="9588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74295</xdr:rowOff>
    </xdr:from>
    <xdr:to>
      <xdr:col>55</xdr:col>
      <xdr:colOff>0</xdr:colOff>
      <xdr:row>86</xdr:row>
      <xdr:rowOff>75437</xdr:rowOff>
    </xdr:to>
    <xdr:cxnSp macro="">
      <xdr:nvCxnSpPr>
        <xdr:cNvPr id="364" name="直線コネクタ 363"/>
        <xdr:cNvCxnSpPr/>
      </xdr:nvCxnSpPr>
      <xdr:spPr>
        <a:xfrm flipV="1">
          <a:off x="9639300" y="1481899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25591</xdr:rowOff>
    </xdr:from>
    <xdr:to>
      <xdr:col>46</xdr:col>
      <xdr:colOff>38100</xdr:colOff>
      <xdr:row>86</xdr:row>
      <xdr:rowOff>127191</xdr:rowOff>
    </xdr:to>
    <xdr:sp macro="" textlink="">
      <xdr:nvSpPr>
        <xdr:cNvPr id="365" name="楕円 364"/>
        <xdr:cNvSpPr/>
      </xdr:nvSpPr>
      <xdr:spPr>
        <a:xfrm>
          <a:off x="8699500" y="147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75437</xdr:rowOff>
    </xdr:from>
    <xdr:to>
      <xdr:col>50</xdr:col>
      <xdr:colOff>114300</xdr:colOff>
      <xdr:row>86</xdr:row>
      <xdr:rowOff>76391</xdr:rowOff>
    </xdr:to>
    <xdr:cxnSp macro="">
      <xdr:nvCxnSpPr>
        <xdr:cNvPr id="366" name="直線コネクタ 365"/>
        <xdr:cNvCxnSpPr/>
      </xdr:nvCxnSpPr>
      <xdr:spPr>
        <a:xfrm flipV="1">
          <a:off x="8750300" y="1482013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26352</xdr:rowOff>
    </xdr:from>
    <xdr:to>
      <xdr:col>41</xdr:col>
      <xdr:colOff>101600</xdr:colOff>
      <xdr:row>86</xdr:row>
      <xdr:rowOff>127952</xdr:rowOff>
    </xdr:to>
    <xdr:sp macro="" textlink="">
      <xdr:nvSpPr>
        <xdr:cNvPr id="367" name="楕円 366"/>
        <xdr:cNvSpPr/>
      </xdr:nvSpPr>
      <xdr:spPr>
        <a:xfrm>
          <a:off x="7810500" y="147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76391</xdr:rowOff>
    </xdr:from>
    <xdr:to>
      <xdr:col>45</xdr:col>
      <xdr:colOff>177800</xdr:colOff>
      <xdr:row>86</xdr:row>
      <xdr:rowOff>77152</xdr:rowOff>
    </xdr:to>
    <xdr:cxnSp macro="">
      <xdr:nvCxnSpPr>
        <xdr:cNvPr id="368" name="直線コネクタ 367"/>
        <xdr:cNvCxnSpPr/>
      </xdr:nvCxnSpPr>
      <xdr:spPr>
        <a:xfrm flipV="1">
          <a:off x="7861300" y="1482109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26924</xdr:rowOff>
    </xdr:from>
    <xdr:to>
      <xdr:col>36</xdr:col>
      <xdr:colOff>165100</xdr:colOff>
      <xdr:row>86</xdr:row>
      <xdr:rowOff>128524</xdr:rowOff>
    </xdr:to>
    <xdr:sp macro="" textlink="">
      <xdr:nvSpPr>
        <xdr:cNvPr id="369" name="楕円 368"/>
        <xdr:cNvSpPr/>
      </xdr:nvSpPr>
      <xdr:spPr>
        <a:xfrm>
          <a:off x="6921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77152</xdr:rowOff>
    </xdr:from>
    <xdr:to>
      <xdr:col>41</xdr:col>
      <xdr:colOff>50800</xdr:colOff>
      <xdr:row>86</xdr:row>
      <xdr:rowOff>77724</xdr:rowOff>
    </xdr:to>
    <xdr:cxnSp macro="">
      <xdr:nvCxnSpPr>
        <xdr:cNvPr id="370" name="直線コネクタ 369"/>
        <xdr:cNvCxnSpPr/>
      </xdr:nvCxnSpPr>
      <xdr:spPr>
        <a:xfrm flipV="1">
          <a:off x="6972300" y="1482185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117364</xdr:rowOff>
    </xdr:from>
    <xdr:ext cx="469744" cy="259045"/>
    <xdr:sp macro="" textlink="">
      <xdr:nvSpPr>
        <xdr:cNvPr id="375" name="n_1mainValue【公営住宅】&#10;一人当たり面積"/>
        <xdr:cNvSpPr txBox="1"/>
      </xdr:nvSpPr>
      <xdr:spPr>
        <a:xfrm>
          <a:off x="93917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118318</xdr:rowOff>
    </xdr:from>
    <xdr:ext cx="469744" cy="259045"/>
    <xdr:sp macro="" textlink="">
      <xdr:nvSpPr>
        <xdr:cNvPr id="376" name="n_2mainValue【公営住宅】&#10;一人当たり面積"/>
        <xdr:cNvSpPr txBox="1"/>
      </xdr:nvSpPr>
      <xdr:spPr>
        <a:xfrm>
          <a:off x="8515427" y="148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119079</xdr:rowOff>
    </xdr:from>
    <xdr:ext cx="469744" cy="259045"/>
    <xdr:sp macro="" textlink="">
      <xdr:nvSpPr>
        <xdr:cNvPr id="377" name="n_3mainValue【公営住宅】&#10;一人当たり面積"/>
        <xdr:cNvSpPr txBox="1"/>
      </xdr:nvSpPr>
      <xdr:spPr>
        <a:xfrm>
          <a:off x="7626427" y="148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119651</xdr:rowOff>
    </xdr:from>
    <xdr:ext cx="469744" cy="259045"/>
    <xdr:sp macro="" textlink="">
      <xdr:nvSpPr>
        <xdr:cNvPr id="378" name="n_4mainValue【公営住宅】&#10;一人当たり面積"/>
        <xdr:cNvSpPr txBox="1"/>
      </xdr:nvSpPr>
      <xdr:spPr>
        <a:xfrm>
          <a:off x="6737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409" name="【港湾・漁港】&#10;有形固定資産減価償却率平均値テキスト"/>
        <xdr:cNvSpPr txBox="1"/>
      </xdr:nvSpPr>
      <xdr:spPr>
        <a:xfrm>
          <a:off x="4673600" y="1767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20" name="楕円 419"/>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421" name="【港湾・漁港】&#10;有形固定資産減価償却率該当値テキスト"/>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422" name="楕円 421"/>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53339</xdr:rowOff>
    </xdr:to>
    <xdr:cxnSp macro="">
      <xdr:nvCxnSpPr>
        <xdr:cNvPr id="423" name="直線コネクタ 422"/>
        <xdr:cNvCxnSpPr/>
      </xdr:nvCxnSpPr>
      <xdr:spPr>
        <a:xfrm>
          <a:off x="3797300" y="180245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24" name="楕円 423"/>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22316</xdr:rowOff>
    </xdr:to>
    <xdr:cxnSp macro="">
      <xdr:nvCxnSpPr>
        <xdr:cNvPr id="425" name="直線コネクタ 424"/>
        <xdr:cNvCxnSpPr/>
      </xdr:nvCxnSpPr>
      <xdr:spPr>
        <a:xfrm>
          <a:off x="2908300" y="179935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26" name="楕円 425"/>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104</xdr:row>
      <xdr:rowOff>162742</xdr:rowOff>
    </xdr:to>
    <xdr:cxnSp macro="">
      <xdr:nvCxnSpPr>
        <xdr:cNvPr id="427" name="直線コネクタ 426"/>
        <xdr:cNvCxnSpPr/>
      </xdr:nvCxnSpPr>
      <xdr:spPr>
        <a:xfrm>
          <a:off x="2019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8" name="楕円 427"/>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133350</xdr:rowOff>
    </xdr:to>
    <xdr:cxnSp macro="">
      <xdr:nvCxnSpPr>
        <xdr:cNvPr id="429" name="直線コネクタ 428"/>
        <xdr:cNvCxnSpPr/>
      </xdr:nvCxnSpPr>
      <xdr:spPr>
        <a:xfrm>
          <a:off x="1130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43922</xdr:rowOff>
    </xdr:from>
    <xdr:ext cx="405111" cy="259045"/>
    <xdr:sp macro="" textlink="">
      <xdr:nvSpPr>
        <xdr:cNvPr id="430" name="n_1aveValue【港湾・漁港】&#10;有形固定資産減価償却率"/>
        <xdr:cNvSpPr txBox="1"/>
      </xdr:nvSpPr>
      <xdr:spPr>
        <a:xfrm>
          <a:off x="3582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31" name="n_2aveValue【港湾・漁港】&#10;有形固定資産減価償却率"/>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32" name="n_3aveValue【港湾・漁港】&#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3" name="n_4aveValue【港湾・漁港】&#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434" name="n_1mainValue【港湾・漁港】&#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5" name="n_2mainValue【港湾・漁港】&#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36" name="n_3mainValue【港湾・漁港】&#10;有形固定資産減価償却率"/>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37" name="n_4mainValue【港湾・漁港】&#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4" name="【港湾・漁港】&#10;一人当たり有形固定資産（償却資産）額平均値テキスト"/>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106826</xdr:rowOff>
    </xdr:from>
    <xdr:to>
      <xdr:col>55</xdr:col>
      <xdr:colOff>50800</xdr:colOff>
      <xdr:row>107</xdr:row>
      <xdr:rowOff>36976</xdr:rowOff>
    </xdr:to>
    <xdr:sp macro="" textlink="">
      <xdr:nvSpPr>
        <xdr:cNvPr id="475" name="楕円 474"/>
        <xdr:cNvSpPr/>
      </xdr:nvSpPr>
      <xdr:spPr>
        <a:xfrm>
          <a:off x="10426700" y="182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85253</xdr:rowOff>
    </xdr:from>
    <xdr:ext cx="599010" cy="259045"/>
    <xdr:sp macro="" textlink="">
      <xdr:nvSpPr>
        <xdr:cNvPr id="476" name="【港湾・漁港】&#10;一人当たり有形固定資産（償却資産）額該当値テキスト"/>
        <xdr:cNvSpPr txBox="1"/>
      </xdr:nvSpPr>
      <xdr:spPr>
        <a:xfrm>
          <a:off x="10515600" y="1825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114391</xdr:rowOff>
    </xdr:from>
    <xdr:to>
      <xdr:col>50</xdr:col>
      <xdr:colOff>165100</xdr:colOff>
      <xdr:row>107</xdr:row>
      <xdr:rowOff>44541</xdr:rowOff>
    </xdr:to>
    <xdr:sp macro="" textlink="">
      <xdr:nvSpPr>
        <xdr:cNvPr id="477" name="楕円 476"/>
        <xdr:cNvSpPr/>
      </xdr:nvSpPr>
      <xdr:spPr>
        <a:xfrm>
          <a:off x="9588500" y="182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157626</xdr:rowOff>
    </xdr:from>
    <xdr:to>
      <xdr:col>55</xdr:col>
      <xdr:colOff>0</xdr:colOff>
      <xdr:row>106</xdr:row>
      <xdr:rowOff>165191</xdr:rowOff>
    </xdr:to>
    <xdr:cxnSp macro="">
      <xdr:nvCxnSpPr>
        <xdr:cNvPr id="478" name="直線コネクタ 477"/>
        <xdr:cNvCxnSpPr/>
      </xdr:nvCxnSpPr>
      <xdr:spPr>
        <a:xfrm flipV="1">
          <a:off x="9639300" y="18331326"/>
          <a:ext cx="8382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120586</xdr:rowOff>
    </xdr:from>
    <xdr:to>
      <xdr:col>46</xdr:col>
      <xdr:colOff>38100</xdr:colOff>
      <xdr:row>107</xdr:row>
      <xdr:rowOff>50736</xdr:rowOff>
    </xdr:to>
    <xdr:sp macro="" textlink="">
      <xdr:nvSpPr>
        <xdr:cNvPr id="479" name="楕円 478"/>
        <xdr:cNvSpPr/>
      </xdr:nvSpPr>
      <xdr:spPr>
        <a:xfrm>
          <a:off x="8699500" y="182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165191</xdr:rowOff>
    </xdr:from>
    <xdr:to>
      <xdr:col>50</xdr:col>
      <xdr:colOff>114300</xdr:colOff>
      <xdr:row>106</xdr:row>
      <xdr:rowOff>171386</xdr:rowOff>
    </xdr:to>
    <xdr:cxnSp macro="">
      <xdr:nvCxnSpPr>
        <xdr:cNvPr id="480" name="直線コネクタ 479"/>
        <xdr:cNvCxnSpPr/>
      </xdr:nvCxnSpPr>
      <xdr:spPr>
        <a:xfrm flipV="1">
          <a:off x="8750300" y="1833889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125426</xdr:rowOff>
    </xdr:from>
    <xdr:to>
      <xdr:col>41</xdr:col>
      <xdr:colOff>101600</xdr:colOff>
      <xdr:row>107</xdr:row>
      <xdr:rowOff>55576</xdr:rowOff>
    </xdr:to>
    <xdr:sp macro="" textlink="">
      <xdr:nvSpPr>
        <xdr:cNvPr id="481" name="楕円 480"/>
        <xdr:cNvSpPr/>
      </xdr:nvSpPr>
      <xdr:spPr>
        <a:xfrm>
          <a:off x="7810500" y="182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171386</xdr:rowOff>
    </xdr:from>
    <xdr:to>
      <xdr:col>45</xdr:col>
      <xdr:colOff>177800</xdr:colOff>
      <xdr:row>107</xdr:row>
      <xdr:rowOff>4776</xdr:rowOff>
    </xdr:to>
    <xdr:cxnSp macro="">
      <xdr:nvCxnSpPr>
        <xdr:cNvPr id="482" name="直線コネクタ 481"/>
        <xdr:cNvCxnSpPr/>
      </xdr:nvCxnSpPr>
      <xdr:spPr>
        <a:xfrm flipV="1">
          <a:off x="7861300" y="18345086"/>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129401</xdr:rowOff>
    </xdr:from>
    <xdr:to>
      <xdr:col>36</xdr:col>
      <xdr:colOff>165100</xdr:colOff>
      <xdr:row>107</xdr:row>
      <xdr:rowOff>59551</xdr:rowOff>
    </xdr:to>
    <xdr:sp macro="" textlink="">
      <xdr:nvSpPr>
        <xdr:cNvPr id="483" name="楕円 482"/>
        <xdr:cNvSpPr/>
      </xdr:nvSpPr>
      <xdr:spPr>
        <a:xfrm>
          <a:off x="6921500" y="183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4776</xdr:rowOff>
    </xdr:from>
    <xdr:to>
      <xdr:col>41</xdr:col>
      <xdr:colOff>50800</xdr:colOff>
      <xdr:row>107</xdr:row>
      <xdr:rowOff>8751</xdr:rowOff>
    </xdr:to>
    <xdr:cxnSp macro="">
      <xdr:nvCxnSpPr>
        <xdr:cNvPr id="484" name="直線コネクタ 483"/>
        <xdr:cNvCxnSpPr/>
      </xdr:nvCxnSpPr>
      <xdr:spPr>
        <a:xfrm flipV="1">
          <a:off x="6972300" y="18349926"/>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5" name="n_1aveValue【港湾・漁港】&#10;一人当たり有形固定資産（償却資産）額"/>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6" name="n_2aveValue【港湾・漁港】&#10;一人当たり有形固定資産（償却資産）額"/>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87" name="n_3aveValue【港湾・漁港】&#10;一人当たり有形固定資産（償却資産）額"/>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88" name="n_4aveValue【港湾・漁港】&#10;一人当たり有形固定資産（償却資産）額"/>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35668</xdr:rowOff>
    </xdr:from>
    <xdr:ext cx="599010" cy="259045"/>
    <xdr:sp macro="" textlink="">
      <xdr:nvSpPr>
        <xdr:cNvPr id="489" name="n_1mainValue【港湾・漁港】&#10;一人当たり有形固定資産（償却資産）額"/>
        <xdr:cNvSpPr txBox="1"/>
      </xdr:nvSpPr>
      <xdr:spPr>
        <a:xfrm>
          <a:off x="9327095" y="183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41863</xdr:rowOff>
    </xdr:from>
    <xdr:ext cx="599010" cy="259045"/>
    <xdr:sp macro="" textlink="">
      <xdr:nvSpPr>
        <xdr:cNvPr id="490" name="n_2mainValue【港湾・漁港】&#10;一人当たり有形固定資産（償却資産）額"/>
        <xdr:cNvSpPr txBox="1"/>
      </xdr:nvSpPr>
      <xdr:spPr>
        <a:xfrm>
          <a:off x="8450795" y="183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46703</xdr:rowOff>
    </xdr:from>
    <xdr:ext cx="599010" cy="259045"/>
    <xdr:sp macro="" textlink="">
      <xdr:nvSpPr>
        <xdr:cNvPr id="491" name="n_3mainValue【港湾・漁港】&#10;一人当たり有形固定資産（償却資産）額"/>
        <xdr:cNvSpPr txBox="1"/>
      </xdr:nvSpPr>
      <xdr:spPr>
        <a:xfrm>
          <a:off x="7561795" y="183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50678</xdr:rowOff>
    </xdr:from>
    <xdr:ext cx="599010" cy="259045"/>
    <xdr:sp macro="" textlink="">
      <xdr:nvSpPr>
        <xdr:cNvPr id="492" name="n_4mainValue【港湾・漁港】&#10;一人当たり有形固定資産（償却資産）額"/>
        <xdr:cNvSpPr txBox="1"/>
      </xdr:nvSpPr>
      <xdr:spPr>
        <a:xfrm>
          <a:off x="6672795" y="1839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523"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34" name="楕円 533"/>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535"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6" name="楕円 535"/>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121920</xdr:rowOff>
    </xdr:to>
    <xdr:cxnSp macro="">
      <xdr:nvCxnSpPr>
        <xdr:cNvPr id="537" name="直線コネクタ 536"/>
        <xdr:cNvCxnSpPr/>
      </xdr:nvCxnSpPr>
      <xdr:spPr>
        <a:xfrm>
          <a:off x="15481300" y="62451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8" name="楕円 537"/>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39</xdr:row>
      <xdr:rowOff>53340</xdr:rowOff>
    </xdr:to>
    <xdr:cxnSp macro="">
      <xdr:nvCxnSpPr>
        <xdr:cNvPr id="539" name="直線コネクタ 538"/>
        <xdr:cNvCxnSpPr/>
      </xdr:nvCxnSpPr>
      <xdr:spPr>
        <a:xfrm flipV="1">
          <a:off x="14592300" y="6245134"/>
          <a:ext cx="889000" cy="4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40" name="楕円 539"/>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53340</xdr:rowOff>
    </xdr:to>
    <xdr:cxnSp macro="">
      <xdr:nvCxnSpPr>
        <xdr:cNvPr id="541" name="直線コネクタ 540"/>
        <xdr:cNvCxnSpPr/>
      </xdr:nvCxnSpPr>
      <xdr:spPr>
        <a:xfrm>
          <a:off x="13703300" y="670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542" name="楕円 541"/>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40</xdr:row>
      <xdr:rowOff>7620</xdr:rowOff>
    </xdr:to>
    <xdr:cxnSp macro="">
      <xdr:nvCxnSpPr>
        <xdr:cNvPr id="543" name="直線コネクタ 542"/>
        <xdr:cNvCxnSpPr/>
      </xdr:nvCxnSpPr>
      <xdr:spPr>
        <a:xfrm flipV="1">
          <a:off x="12814300" y="6705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544"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48" name="n_1mainValue【認定こども園・幼稚園・保育所】&#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9" name="n_2mainValue【認定こども園・幼稚園・保育所】&#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550" name="n_3main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551" name="n_4mainValue【認定こども園・幼稚園・保育所】&#10;有形固定資産減価償却率"/>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78"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161646</xdr:rowOff>
    </xdr:from>
    <xdr:to>
      <xdr:col>116</xdr:col>
      <xdr:colOff>114300</xdr:colOff>
      <xdr:row>41</xdr:row>
      <xdr:rowOff>91796</xdr:rowOff>
    </xdr:to>
    <xdr:sp macro="" textlink="">
      <xdr:nvSpPr>
        <xdr:cNvPr id="589" name="楕円 588"/>
        <xdr:cNvSpPr/>
      </xdr:nvSpPr>
      <xdr:spPr>
        <a:xfrm>
          <a:off x="221107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76573</xdr:rowOff>
    </xdr:from>
    <xdr:ext cx="469744" cy="259045"/>
    <xdr:sp macro="" textlink="">
      <xdr:nvSpPr>
        <xdr:cNvPr id="590" name="【認定こども園・幼稚園・保育所】&#10;一人当たり面積該当値テキスト"/>
        <xdr:cNvSpPr txBox="1"/>
      </xdr:nvSpPr>
      <xdr:spPr>
        <a:xfrm>
          <a:off x="22199600" y="69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164388</xdr:rowOff>
    </xdr:from>
    <xdr:to>
      <xdr:col>112</xdr:col>
      <xdr:colOff>38100</xdr:colOff>
      <xdr:row>41</xdr:row>
      <xdr:rowOff>94538</xdr:rowOff>
    </xdr:to>
    <xdr:sp macro="" textlink="">
      <xdr:nvSpPr>
        <xdr:cNvPr id="591" name="楕円 590"/>
        <xdr:cNvSpPr/>
      </xdr:nvSpPr>
      <xdr:spPr>
        <a:xfrm>
          <a:off x="21272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40996</xdr:rowOff>
    </xdr:from>
    <xdr:to>
      <xdr:col>116</xdr:col>
      <xdr:colOff>63500</xdr:colOff>
      <xdr:row>41</xdr:row>
      <xdr:rowOff>43738</xdr:rowOff>
    </xdr:to>
    <xdr:cxnSp macro="">
      <xdr:nvCxnSpPr>
        <xdr:cNvPr id="592" name="直線コネクタ 591"/>
        <xdr:cNvCxnSpPr/>
      </xdr:nvCxnSpPr>
      <xdr:spPr>
        <a:xfrm flipV="1">
          <a:off x="21323300" y="7070446"/>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124155</xdr:rowOff>
    </xdr:from>
    <xdr:to>
      <xdr:col>107</xdr:col>
      <xdr:colOff>101600</xdr:colOff>
      <xdr:row>41</xdr:row>
      <xdr:rowOff>54305</xdr:rowOff>
    </xdr:to>
    <xdr:sp macro="" textlink="">
      <xdr:nvSpPr>
        <xdr:cNvPr id="593" name="楕円 592"/>
        <xdr:cNvSpPr/>
      </xdr:nvSpPr>
      <xdr:spPr>
        <a:xfrm>
          <a:off x="20383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xdr:rowOff>
    </xdr:from>
    <xdr:to>
      <xdr:col>111</xdr:col>
      <xdr:colOff>177800</xdr:colOff>
      <xdr:row>41</xdr:row>
      <xdr:rowOff>43738</xdr:rowOff>
    </xdr:to>
    <xdr:cxnSp macro="">
      <xdr:nvCxnSpPr>
        <xdr:cNvPr id="594" name="直線コネクタ 593"/>
        <xdr:cNvCxnSpPr/>
      </xdr:nvCxnSpPr>
      <xdr:spPr>
        <a:xfrm>
          <a:off x="20434300" y="703295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126898</xdr:rowOff>
    </xdr:from>
    <xdr:to>
      <xdr:col>102</xdr:col>
      <xdr:colOff>165100</xdr:colOff>
      <xdr:row>41</xdr:row>
      <xdr:rowOff>57048</xdr:rowOff>
    </xdr:to>
    <xdr:sp macro="" textlink="">
      <xdr:nvSpPr>
        <xdr:cNvPr id="595" name="楕円 594"/>
        <xdr:cNvSpPr/>
      </xdr:nvSpPr>
      <xdr:spPr>
        <a:xfrm>
          <a:off x="19494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xdr:rowOff>
    </xdr:from>
    <xdr:to>
      <xdr:col>107</xdr:col>
      <xdr:colOff>50800</xdr:colOff>
      <xdr:row>41</xdr:row>
      <xdr:rowOff>6248</xdr:rowOff>
    </xdr:to>
    <xdr:cxnSp macro="">
      <xdr:nvCxnSpPr>
        <xdr:cNvPr id="596" name="直線コネクタ 595"/>
        <xdr:cNvCxnSpPr/>
      </xdr:nvCxnSpPr>
      <xdr:spPr>
        <a:xfrm flipV="1">
          <a:off x="19545300" y="70329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28601</xdr:rowOff>
    </xdr:from>
    <xdr:to>
      <xdr:col>98</xdr:col>
      <xdr:colOff>38100</xdr:colOff>
      <xdr:row>41</xdr:row>
      <xdr:rowOff>130201</xdr:rowOff>
    </xdr:to>
    <xdr:sp macro="" textlink="">
      <xdr:nvSpPr>
        <xdr:cNvPr id="597" name="楕円 596"/>
        <xdr:cNvSpPr/>
      </xdr:nvSpPr>
      <xdr:spPr>
        <a:xfrm>
          <a:off x="18605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xdr:rowOff>
    </xdr:from>
    <xdr:to>
      <xdr:col>102</xdr:col>
      <xdr:colOff>114300</xdr:colOff>
      <xdr:row>41</xdr:row>
      <xdr:rowOff>79401</xdr:rowOff>
    </xdr:to>
    <xdr:cxnSp macro="">
      <xdr:nvCxnSpPr>
        <xdr:cNvPr id="598" name="直線コネクタ 597"/>
        <xdr:cNvCxnSpPr/>
      </xdr:nvCxnSpPr>
      <xdr:spPr>
        <a:xfrm flipV="1">
          <a:off x="18656300" y="703569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99"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0"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601"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602"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85665</xdr:rowOff>
    </xdr:from>
    <xdr:ext cx="469744" cy="259045"/>
    <xdr:sp macro="" textlink="">
      <xdr:nvSpPr>
        <xdr:cNvPr id="603" name="n_1mainValue【認定こども園・幼稚園・保育所】&#10;一人当たり面積"/>
        <xdr:cNvSpPr txBox="1"/>
      </xdr:nvSpPr>
      <xdr:spPr>
        <a:xfrm>
          <a:off x="210757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45432</xdr:rowOff>
    </xdr:from>
    <xdr:ext cx="469744" cy="259045"/>
    <xdr:sp macro="" textlink="">
      <xdr:nvSpPr>
        <xdr:cNvPr id="604" name="n_2mainValue【認定こども園・幼稚園・保育所】&#10;一人当たり面積"/>
        <xdr:cNvSpPr txBox="1"/>
      </xdr:nvSpPr>
      <xdr:spPr>
        <a:xfrm>
          <a:off x="201994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48175</xdr:rowOff>
    </xdr:from>
    <xdr:ext cx="469744" cy="259045"/>
    <xdr:sp macro="" textlink="">
      <xdr:nvSpPr>
        <xdr:cNvPr id="605" name="n_3mainValue【認定こども園・幼稚園・保育所】&#10;一人当たり面積"/>
        <xdr:cNvSpPr txBox="1"/>
      </xdr:nvSpPr>
      <xdr:spPr>
        <a:xfrm>
          <a:off x="193104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121328</xdr:rowOff>
    </xdr:from>
    <xdr:ext cx="469744" cy="259045"/>
    <xdr:sp macro="" textlink="">
      <xdr:nvSpPr>
        <xdr:cNvPr id="606" name="n_4mainValue【認定こども園・幼稚園・保育所】&#10;一人当たり面積"/>
        <xdr:cNvSpPr txBox="1"/>
      </xdr:nvSpPr>
      <xdr:spPr>
        <a:xfrm>
          <a:off x="18421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7"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125549</xdr:rowOff>
    </xdr:from>
    <xdr:to>
      <xdr:col>85</xdr:col>
      <xdr:colOff>177800</xdr:colOff>
      <xdr:row>60</xdr:row>
      <xdr:rowOff>55699</xdr:rowOff>
    </xdr:to>
    <xdr:sp macro="" textlink="">
      <xdr:nvSpPr>
        <xdr:cNvPr id="648" name="楕円 647"/>
        <xdr:cNvSpPr/>
      </xdr:nvSpPr>
      <xdr:spPr>
        <a:xfrm>
          <a:off x="16268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148426</xdr:rowOff>
    </xdr:from>
    <xdr:ext cx="405111" cy="259045"/>
    <xdr:sp macro="" textlink="">
      <xdr:nvSpPr>
        <xdr:cNvPr id="649" name="【学校施設】&#10;有形固定資産減価償却率該当値テキスト"/>
        <xdr:cNvSpPr txBox="1"/>
      </xdr:nvSpPr>
      <xdr:spPr>
        <a:xfrm>
          <a:off x="16357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650" name="楕円 649"/>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4899</xdr:rowOff>
    </xdr:to>
    <xdr:cxnSp macro="">
      <xdr:nvCxnSpPr>
        <xdr:cNvPr id="651" name="直線コネクタ 650"/>
        <xdr:cNvCxnSpPr/>
      </xdr:nvCxnSpPr>
      <xdr:spPr>
        <a:xfrm>
          <a:off x="15481300" y="102674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652" name="楕円 651"/>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151856</xdr:rowOff>
    </xdr:to>
    <xdr:cxnSp macro="">
      <xdr:nvCxnSpPr>
        <xdr:cNvPr id="653" name="直線コネクタ 652"/>
        <xdr:cNvCxnSpPr/>
      </xdr:nvCxnSpPr>
      <xdr:spPr>
        <a:xfrm>
          <a:off x="14592300" y="102527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654" name="楕円 653"/>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137160</xdr:rowOff>
    </xdr:to>
    <xdr:cxnSp macro="">
      <xdr:nvCxnSpPr>
        <xdr:cNvPr id="655" name="直線コネクタ 654"/>
        <xdr:cNvCxnSpPr/>
      </xdr:nvCxnSpPr>
      <xdr:spPr>
        <a:xfrm>
          <a:off x="13703300" y="102151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656" name="楕円 655"/>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99604</xdr:rowOff>
    </xdr:to>
    <xdr:cxnSp macro="">
      <xdr:nvCxnSpPr>
        <xdr:cNvPr id="657" name="直線コネクタ 656"/>
        <xdr:cNvCxnSpPr/>
      </xdr:nvCxnSpPr>
      <xdr:spPr>
        <a:xfrm>
          <a:off x="12814300" y="1016453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58" name="n_1aveValue【学校施設】&#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59" name="n_2ave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0" name="n_3ave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1" name="n_4aveValue【学校施設】&#10;有形固定資産減価償却率"/>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662" name="n_1mainValue【学校施設】&#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3" name="n_2main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166931</xdr:rowOff>
    </xdr:from>
    <xdr:ext cx="405111" cy="259045"/>
    <xdr:sp macro="" textlink="">
      <xdr:nvSpPr>
        <xdr:cNvPr id="664" name="n_3mainValue【学校施設】&#10;有形固定資産減価償却率"/>
        <xdr:cNvSpPr txBox="1"/>
      </xdr:nvSpPr>
      <xdr:spPr>
        <a:xfrm>
          <a:off x="13500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116312</xdr:rowOff>
    </xdr:from>
    <xdr:ext cx="405111" cy="259045"/>
    <xdr:sp macro="" textlink="">
      <xdr:nvSpPr>
        <xdr:cNvPr id="665" name="n_4mainValue【学校施設】&#10;有形固定資産減価償却率"/>
        <xdr:cNvSpPr txBox="1"/>
      </xdr:nvSpPr>
      <xdr:spPr>
        <a:xfrm>
          <a:off x="12611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694"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152654</xdr:rowOff>
    </xdr:from>
    <xdr:to>
      <xdr:col>116</xdr:col>
      <xdr:colOff>114300</xdr:colOff>
      <xdr:row>62</xdr:row>
      <xdr:rowOff>82804</xdr:rowOff>
    </xdr:to>
    <xdr:sp macro="" textlink="">
      <xdr:nvSpPr>
        <xdr:cNvPr id="705" name="楕円 704"/>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131081</xdr:rowOff>
    </xdr:from>
    <xdr:ext cx="469744" cy="259045"/>
    <xdr:sp macro="" textlink="">
      <xdr:nvSpPr>
        <xdr:cNvPr id="706" name="【学校施設】&#10;一人当たり面積該当値テキスト"/>
        <xdr:cNvSpPr txBox="1"/>
      </xdr:nvSpPr>
      <xdr:spPr>
        <a:xfrm>
          <a:off x="22199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163894</xdr:rowOff>
    </xdr:from>
    <xdr:to>
      <xdr:col>112</xdr:col>
      <xdr:colOff>38100</xdr:colOff>
      <xdr:row>62</xdr:row>
      <xdr:rowOff>94044</xdr:rowOff>
    </xdr:to>
    <xdr:sp macro="" textlink="">
      <xdr:nvSpPr>
        <xdr:cNvPr id="707" name="楕円 706"/>
        <xdr:cNvSpPr/>
      </xdr:nvSpPr>
      <xdr:spPr>
        <a:xfrm>
          <a:off x="21272500" y="106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32004</xdr:rowOff>
    </xdr:from>
    <xdr:to>
      <xdr:col>116</xdr:col>
      <xdr:colOff>63500</xdr:colOff>
      <xdr:row>62</xdr:row>
      <xdr:rowOff>43244</xdr:rowOff>
    </xdr:to>
    <xdr:cxnSp macro="">
      <xdr:nvCxnSpPr>
        <xdr:cNvPr id="708" name="直線コネクタ 707"/>
        <xdr:cNvCxnSpPr/>
      </xdr:nvCxnSpPr>
      <xdr:spPr>
        <a:xfrm flipV="1">
          <a:off x="21323300" y="10661904"/>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130556</xdr:rowOff>
    </xdr:from>
    <xdr:to>
      <xdr:col>107</xdr:col>
      <xdr:colOff>101600</xdr:colOff>
      <xdr:row>62</xdr:row>
      <xdr:rowOff>60706</xdr:rowOff>
    </xdr:to>
    <xdr:sp macro="" textlink="">
      <xdr:nvSpPr>
        <xdr:cNvPr id="709" name="楕円 708"/>
        <xdr:cNvSpPr/>
      </xdr:nvSpPr>
      <xdr:spPr>
        <a:xfrm>
          <a:off x="20383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xdr:rowOff>
    </xdr:from>
    <xdr:to>
      <xdr:col>111</xdr:col>
      <xdr:colOff>177800</xdr:colOff>
      <xdr:row>62</xdr:row>
      <xdr:rowOff>43244</xdr:rowOff>
    </xdr:to>
    <xdr:cxnSp macro="">
      <xdr:nvCxnSpPr>
        <xdr:cNvPr id="710" name="直線コネクタ 709"/>
        <xdr:cNvCxnSpPr/>
      </xdr:nvCxnSpPr>
      <xdr:spPr>
        <a:xfrm>
          <a:off x="20434300" y="10639806"/>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711" name="楕円 710"/>
        <xdr:cNvSpPr/>
      </xdr:nvSpPr>
      <xdr:spPr>
        <a:xfrm>
          <a:off x="19494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109728</xdr:rowOff>
    </xdr:from>
    <xdr:to>
      <xdr:col>107</xdr:col>
      <xdr:colOff>50800</xdr:colOff>
      <xdr:row>62</xdr:row>
      <xdr:rowOff>9906</xdr:rowOff>
    </xdr:to>
    <xdr:cxnSp macro="">
      <xdr:nvCxnSpPr>
        <xdr:cNvPr id="712" name="直線コネクタ 711"/>
        <xdr:cNvCxnSpPr/>
      </xdr:nvCxnSpPr>
      <xdr:spPr>
        <a:xfrm>
          <a:off x="19545300" y="1056817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129032</xdr:rowOff>
    </xdr:from>
    <xdr:to>
      <xdr:col>98</xdr:col>
      <xdr:colOff>38100</xdr:colOff>
      <xdr:row>62</xdr:row>
      <xdr:rowOff>59182</xdr:rowOff>
    </xdr:to>
    <xdr:sp macro="" textlink="">
      <xdr:nvSpPr>
        <xdr:cNvPr id="713" name="楕円 712"/>
        <xdr:cNvSpPr/>
      </xdr:nvSpPr>
      <xdr:spPr>
        <a:xfrm>
          <a:off x="18605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62</xdr:row>
      <xdr:rowOff>8382</xdr:rowOff>
    </xdr:to>
    <xdr:cxnSp macro="">
      <xdr:nvCxnSpPr>
        <xdr:cNvPr id="714" name="直線コネクタ 713"/>
        <xdr:cNvCxnSpPr/>
      </xdr:nvCxnSpPr>
      <xdr:spPr>
        <a:xfrm flipV="1">
          <a:off x="18656300" y="1056817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715"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6"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7"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718"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85171</xdr:rowOff>
    </xdr:from>
    <xdr:ext cx="469744" cy="259045"/>
    <xdr:sp macro="" textlink="">
      <xdr:nvSpPr>
        <xdr:cNvPr id="719" name="n_1mainValue【学校施設】&#10;一人当たり面積"/>
        <xdr:cNvSpPr txBox="1"/>
      </xdr:nvSpPr>
      <xdr:spPr>
        <a:xfrm>
          <a:off x="21075727" y="107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51833</xdr:rowOff>
    </xdr:from>
    <xdr:ext cx="469744" cy="259045"/>
    <xdr:sp macro="" textlink="">
      <xdr:nvSpPr>
        <xdr:cNvPr id="720" name="n_2mainValue【学校施設】&#10;一人当たり面積"/>
        <xdr:cNvSpPr txBox="1"/>
      </xdr:nvSpPr>
      <xdr:spPr>
        <a:xfrm>
          <a:off x="20199427"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5605</xdr:rowOff>
    </xdr:from>
    <xdr:ext cx="469744" cy="259045"/>
    <xdr:sp macro="" textlink="">
      <xdr:nvSpPr>
        <xdr:cNvPr id="721" name="n_3mainValue【学校施設】&#10;一人当たり面積"/>
        <xdr:cNvSpPr txBox="1"/>
      </xdr:nvSpPr>
      <xdr:spPr>
        <a:xfrm>
          <a:off x="19310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50309</xdr:rowOff>
    </xdr:from>
    <xdr:ext cx="469744" cy="259045"/>
    <xdr:sp macro="" textlink="">
      <xdr:nvSpPr>
        <xdr:cNvPr id="722" name="n_4mainValue【学校施設】&#10;一人当たり面積"/>
        <xdr:cNvSpPr txBox="1"/>
      </xdr:nvSpPr>
      <xdr:spPr>
        <a:xfrm>
          <a:off x="184214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4" name="直線コネクタ 763"/>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7"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8" name="直線コネクタ 76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69"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0" name="フローチャート: 判断 769"/>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1" name="フローチャート: 判断 770"/>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2" name="フローチャート: 判断 771"/>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3" name="フローチャート: 判断 772"/>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4" name="フローチャート: 判断 773"/>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780" name="楕円 779"/>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129920</xdr:rowOff>
    </xdr:from>
    <xdr:ext cx="405111" cy="259045"/>
    <xdr:sp macro="" textlink="">
      <xdr:nvSpPr>
        <xdr:cNvPr id="781" name="【公民館】&#10;有形固定資産減価償却率該当値テキスト"/>
        <xdr:cNvSpPr txBox="1"/>
      </xdr:nvSpPr>
      <xdr:spPr>
        <a:xfrm>
          <a:off x="16357600" y="1796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782" name="楕円 781"/>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157843</xdr:rowOff>
    </xdr:to>
    <xdr:cxnSp macro="">
      <xdr:nvCxnSpPr>
        <xdr:cNvPr id="783" name="直線コネクタ 782"/>
        <xdr:cNvCxnSpPr/>
      </xdr:nvCxnSpPr>
      <xdr:spPr>
        <a:xfrm>
          <a:off x="15481300" y="181192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84" name="楕円 783"/>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117021</xdr:rowOff>
    </xdr:to>
    <xdr:cxnSp macro="">
      <xdr:nvCxnSpPr>
        <xdr:cNvPr id="785" name="直線コネクタ 784"/>
        <xdr:cNvCxnSpPr/>
      </xdr:nvCxnSpPr>
      <xdr:spPr>
        <a:xfrm>
          <a:off x="14592300" y="180784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86" name="楕円 785"/>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94162</xdr:rowOff>
    </xdr:to>
    <xdr:cxnSp macro="">
      <xdr:nvCxnSpPr>
        <xdr:cNvPr id="787" name="直線コネクタ 786"/>
        <xdr:cNvCxnSpPr/>
      </xdr:nvCxnSpPr>
      <xdr:spPr>
        <a:xfrm flipV="1">
          <a:off x="13703300" y="180784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788" name="楕円 787"/>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94162</xdr:rowOff>
    </xdr:to>
    <xdr:cxnSp macro="">
      <xdr:nvCxnSpPr>
        <xdr:cNvPr id="789" name="直線コネクタ 788"/>
        <xdr:cNvCxnSpPr/>
      </xdr:nvCxnSpPr>
      <xdr:spPr>
        <a:xfrm>
          <a:off x="12814300" y="180882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90"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91"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92" name="n_3ave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3" name="n_4aveValue【公民館】&#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12898</xdr:rowOff>
    </xdr:from>
    <xdr:ext cx="405111" cy="259045"/>
    <xdr:sp macro="" textlink="">
      <xdr:nvSpPr>
        <xdr:cNvPr id="794" name="n_1mainValue【公民館】&#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95" name="n_2mainValue【公民館】&#10;有形固定資産減価償却率"/>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796" name="n_3mainValue【公民館】&#10;有形固定資産減価償却率"/>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7" name="n_4mainValue【公民館】&#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3" name="直線コネクタ 822"/>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4"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5" name="直線コネクタ 824"/>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7" name="直線コネクタ 82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28"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29" name="フローチャート: 判断 828"/>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0" name="フローチャート: 判断 829"/>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1" name="フローチャート: 判断 8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2" name="フローチャート: 判断 831"/>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3" name="フローチャート: 判断 832"/>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39" name="楕円 838"/>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40" name="【公民館】&#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163649</xdr:rowOff>
    </xdr:from>
    <xdr:to>
      <xdr:col>112</xdr:col>
      <xdr:colOff>38100</xdr:colOff>
      <xdr:row>107</xdr:row>
      <xdr:rowOff>93799</xdr:rowOff>
    </xdr:to>
    <xdr:sp macro="" textlink="">
      <xdr:nvSpPr>
        <xdr:cNvPr id="841" name="楕円 840"/>
        <xdr:cNvSpPr/>
      </xdr:nvSpPr>
      <xdr:spPr>
        <a:xfrm>
          <a:off x="21272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42999</xdr:rowOff>
    </xdr:to>
    <xdr:cxnSp macro="">
      <xdr:nvCxnSpPr>
        <xdr:cNvPr id="842" name="直線コネクタ 841"/>
        <xdr:cNvCxnSpPr/>
      </xdr:nvCxnSpPr>
      <xdr:spPr>
        <a:xfrm flipV="1">
          <a:off x="21323300" y="1837726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171269</xdr:rowOff>
    </xdr:from>
    <xdr:to>
      <xdr:col>107</xdr:col>
      <xdr:colOff>101600</xdr:colOff>
      <xdr:row>107</xdr:row>
      <xdr:rowOff>101419</xdr:rowOff>
    </xdr:to>
    <xdr:sp macro="" textlink="">
      <xdr:nvSpPr>
        <xdr:cNvPr id="843" name="楕円 842"/>
        <xdr:cNvSpPr/>
      </xdr:nvSpPr>
      <xdr:spPr>
        <a:xfrm>
          <a:off x="20383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42999</xdr:rowOff>
    </xdr:from>
    <xdr:to>
      <xdr:col>111</xdr:col>
      <xdr:colOff>177800</xdr:colOff>
      <xdr:row>107</xdr:row>
      <xdr:rowOff>50619</xdr:rowOff>
    </xdr:to>
    <xdr:cxnSp macro="">
      <xdr:nvCxnSpPr>
        <xdr:cNvPr id="844" name="直線コネクタ 843"/>
        <xdr:cNvCxnSpPr/>
      </xdr:nvCxnSpPr>
      <xdr:spPr>
        <a:xfrm flipV="1">
          <a:off x="20434300" y="183881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45" name="楕円 844"/>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50619</xdr:rowOff>
    </xdr:from>
    <xdr:to>
      <xdr:col>107</xdr:col>
      <xdr:colOff>50800</xdr:colOff>
      <xdr:row>107</xdr:row>
      <xdr:rowOff>57150</xdr:rowOff>
    </xdr:to>
    <xdr:cxnSp macro="">
      <xdr:nvCxnSpPr>
        <xdr:cNvPr id="846" name="直線コネクタ 845"/>
        <xdr:cNvCxnSpPr/>
      </xdr:nvCxnSpPr>
      <xdr:spPr>
        <a:xfrm flipV="1">
          <a:off x="19545300" y="18395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47" name="楕円 846"/>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89263</xdr:rowOff>
    </xdr:from>
    <xdr:to>
      <xdr:col>102</xdr:col>
      <xdr:colOff>114300</xdr:colOff>
      <xdr:row>107</xdr:row>
      <xdr:rowOff>57150</xdr:rowOff>
    </xdr:to>
    <xdr:cxnSp macro="">
      <xdr:nvCxnSpPr>
        <xdr:cNvPr id="848" name="直線コネクタ 847"/>
        <xdr:cNvCxnSpPr/>
      </xdr:nvCxnSpPr>
      <xdr:spPr>
        <a:xfrm>
          <a:off x="18656300" y="18262963"/>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49"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0"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1"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52" name="n_4aveValue【公民館】&#10;一人当たり面積"/>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84926</xdr:rowOff>
    </xdr:from>
    <xdr:ext cx="469744" cy="259045"/>
    <xdr:sp macro="" textlink="">
      <xdr:nvSpPr>
        <xdr:cNvPr id="853" name="n_1mainValue【公民館】&#10;一人当たり面積"/>
        <xdr:cNvSpPr txBox="1"/>
      </xdr:nvSpPr>
      <xdr:spPr>
        <a:xfrm>
          <a:off x="21075727" y="184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92546</xdr:rowOff>
    </xdr:from>
    <xdr:ext cx="469744" cy="259045"/>
    <xdr:sp macro="" textlink="">
      <xdr:nvSpPr>
        <xdr:cNvPr id="854" name="n_2mainValue【公民館】&#10;一人当たり面積"/>
        <xdr:cNvSpPr txBox="1"/>
      </xdr:nvSpPr>
      <xdr:spPr>
        <a:xfrm>
          <a:off x="20199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855"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856" name="n_4mainValue【公民館】&#10;一人当たり面積"/>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類似団体と比較して有形固定資産減償却率が高くなっている施設は、道路、橋りょう・トンネル、公営住宅、港湾・漁港である。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年建築以来</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年を経過し劣化が著しいが、随時修繕を行い使用可能な状態を保っている。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今後の施設利用についての方向性は決まっていないが、公共施設等個別計画策定後、計画に基づいた維持管理等適正に行っていく。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その他の施設についても計画的な改修を行い、改修費用の平準化を図る。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89" name="楕円 88"/>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90"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91" name="楕円 90"/>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74295</xdr:rowOff>
    </xdr:from>
    <xdr:to>
      <xdr:col>24</xdr:col>
      <xdr:colOff>63500</xdr:colOff>
      <xdr:row>58</xdr:row>
      <xdr:rowOff>120015</xdr:rowOff>
    </xdr:to>
    <xdr:cxnSp macro="">
      <xdr:nvCxnSpPr>
        <xdr:cNvPr id="92" name="直線コネクタ 91"/>
        <xdr:cNvCxnSpPr/>
      </xdr:nvCxnSpPr>
      <xdr:spPr>
        <a:xfrm>
          <a:off x="3797300" y="100183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93" name="楕円 92"/>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74295</xdr:rowOff>
    </xdr:to>
    <xdr:cxnSp macro="">
      <xdr:nvCxnSpPr>
        <xdr:cNvPr id="94" name="直線コネクタ 93"/>
        <xdr:cNvCxnSpPr/>
      </xdr:nvCxnSpPr>
      <xdr:spPr>
        <a:xfrm>
          <a:off x="2908300" y="997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95" name="楕円 94"/>
        <xdr:cNvSpPr/>
      </xdr:nvSpPr>
      <xdr:spPr>
        <a:xfrm>
          <a:off x="1968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158115</xdr:rowOff>
    </xdr:from>
    <xdr:to>
      <xdr:col>15</xdr:col>
      <xdr:colOff>50800</xdr:colOff>
      <xdr:row>58</xdr:row>
      <xdr:rowOff>30480</xdr:rowOff>
    </xdr:to>
    <xdr:cxnSp macro="">
      <xdr:nvCxnSpPr>
        <xdr:cNvPr id="96" name="直線コネクタ 95"/>
        <xdr:cNvCxnSpPr/>
      </xdr:nvCxnSpPr>
      <xdr:spPr>
        <a:xfrm>
          <a:off x="2019300" y="9930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137795</xdr:rowOff>
    </xdr:from>
    <xdr:to>
      <xdr:col>6</xdr:col>
      <xdr:colOff>38100</xdr:colOff>
      <xdr:row>60</xdr:row>
      <xdr:rowOff>67945</xdr:rowOff>
    </xdr:to>
    <xdr:sp macro="" textlink="">
      <xdr:nvSpPr>
        <xdr:cNvPr id="97" name="楕円 96"/>
        <xdr:cNvSpPr/>
      </xdr:nvSpPr>
      <xdr:spPr>
        <a:xfrm>
          <a:off x="1079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60</xdr:row>
      <xdr:rowOff>17145</xdr:rowOff>
    </xdr:to>
    <xdr:cxnSp macro="">
      <xdr:nvCxnSpPr>
        <xdr:cNvPr id="98" name="直線コネクタ 97"/>
        <xdr:cNvCxnSpPr/>
      </xdr:nvCxnSpPr>
      <xdr:spPr>
        <a:xfrm flipV="1">
          <a:off x="1130300" y="993076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141622</xdr:rowOff>
    </xdr:from>
    <xdr:ext cx="405111" cy="259045"/>
    <xdr:sp macro="" textlink="">
      <xdr:nvSpPr>
        <xdr:cNvPr id="103" name="n_1mainValue【体育館・プー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04" name="n_2mainValue【体育館・プー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05" name="n_3main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106" name="n_4mainValue【体育館・プール】&#10;有形固定資産減価償却率"/>
        <xdr:cNvSpPr txBox="1"/>
      </xdr:nvSpPr>
      <xdr:spPr>
        <a:xfrm>
          <a:off x="927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86817</xdr:rowOff>
    </xdr:from>
    <xdr:to>
      <xdr:col>55</xdr:col>
      <xdr:colOff>50800</xdr:colOff>
      <xdr:row>63</xdr:row>
      <xdr:rowOff>16967</xdr:rowOff>
    </xdr:to>
    <xdr:sp macro="" textlink="">
      <xdr:nvSpPr>
        <xdr:cNvPr id="144" name="楕円 143"/>
        <xdr:cNvSpPr/>
      </xdr:nvSpPr>
      <xdr:spPr>
        <a:xfrm>
          <a:off x="104267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65244</xdr:rowOff>
    </xdr:from>
    <xdr:ext cx="469744" cy="259045"/>
    <xdr:sp macro="" textlink="">
      <xdr:nvSpPr>
        <xdr:cNvPr id="145" name="【体育館・プール】&#10;一人当たり面積該当値テキスト"/>
        <xdr:cNvSpPr txBox="1"/>
      </xdr:nvSpPr>
      <xdr:spPr>
        <a:xfrm>
          <a:off x="10515600" y="106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92761</xdr:rowOff>
    </xdr:from>
    <xdr:to>
      <xdr:col>50</xdr:col>
      <xdr:colOff>165100</xdr:colOff>
      <xdr:row>63</xdr:row>
      <xdr:rowOff>22911</xdr:rowOff>
    </xdr:to>
    <xdr:sp macro="" textlink="">
      <xdr:nvSpPr>
        <xdr:cNvPr id="146" name="楕円 145"/>
        <xdr:cNvSpPr/>
      </xdr:nvSpPr>
      <xdr:spPr>
        <a:xfrm>
          <a:off x="9588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137617</xdr:rowOff>
    </xdr:from>
    <xdr:to>
      <xdr:col>55</xdr:col>
      <xdr:colOff>0</xdr:colOff>
      <xdr:row>62</xdr:row>
      <xdr:rowOff>143561</xdr:rowOff>
    </xdr:to>
    <xdr:cxnSp macro="">
      <xdr:nvCxnSpPr>
        <xdr:cNvPr id="147" name="直線コネクタ 146"/>
        <xdr:cNvCxnSpPr/>
      </xdr:nvCxnSpPr>
      <xdr:spPr>
        <a:xfrm flipV="1">
          <a:off x="9639300" y="1076751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148" name="楕円 147"/>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143561</xdr:rowOff>
    </xdr:from>
    <xdr:to>
      <xdr:col>50</xdr:col>
      <xdr:colOff>114300</xdr:colOff>
      <xdr:row>62</xdr:row>
      <xdr:rowOff>148590</xdr:rowOff>
    </xdr:to>
    <xdr:cxnSp macro="">
      <xdr:nvCxnSpPr>
        <xdr:cNvPr id="149" name="直線コネクタ 148"/>
        <xdr:cNvCxnSpPr/>
      </xdr:nvCxnSpPr>
      <xdr:spPr>
        <a:xfrm flipV="1">
          <a:off x="8750300" y="107734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101447</xdr:rowOff>
    </xdr:from>
    <xdr:to>
      <xdr:col>41</xdr:col>
      <xdr:colOff>101600</xdr:colOff>
      <xdr:row>63</xdr:row>
      <xdr:rowOff>31597</xdr:rowOff>
    </xdr:to>
    <xdr:sp macro="" textlink="">
      <xdr:nvSpPr>
        <xdr:cNvPr id="150" name="楕円 149"/>
        <xdr:cNvSpPr/>
      </xdr:nvSpPr>
      <xdr:spPr>
        <a:xfrm>
          <a:off x="7810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152247</xdr:rowOff>
    </xdr:to>
    <xdr:cxnSp macro="">
      <xdr:nvCxnSpPr>
        <xdr:cNvPr id="151" name="直線コネクタ 150"/>
        <xdr:cNvCxnSpPr/>
      </xdr:nvCxnSpPr>
      <xdr:spPr>
        <a:xfrm flipV="1">
          <a:off x="7861300" y="1077849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81331</xdr:rowOff>
    </xdr:from>
    <xdr:to>
      <xdr:col>36</xdr:col>
      <xdr:colOff>165100</xdr:colOff>
      <xdr:row>64</xdr:row>
      <xdr:rowOff>11481</xdr:rowOff>
    </xdr:to>
    <xdr:sp macro="" textlink="">
      <xdr:nvSpPr>
        <xdr:cNvPr id="152" name="楕円 151"/>
        <xdr:cNvSpPr/>
      </xdr:nvSpPr>
      <xdr:spPr>
        <a:xfrm>
          <a:off x="6921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152247</xdr:rowOff>
    </xdr:from>
    <xdr:to>
      <xdr:col>41</xdr:col>
      <xdr:colOff>50800</xdr:colOff>
      <xdr:row>63</xdr:row>
      <xdr:rowOff>132131</xdr:rowOff>
    </xdr:to>
    <xdr:cxnSp macro="">
      <xdr:nvCxnSpPr>
        <xdr:cNvPr id="153" name="直線コネクタ 152"/>
        <xdr:cNvCxnSpPr/>
      </xdr:nvCxnSpPr>
      <xdr:spPr>
        <a:xfrm flipV="1">
          <a:off x="6972300" y="10782147"/>
          <a:ext cx="889000" cy="1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14038</xdr:rowOff>
    </xdr:from>
    <xdr:ext cx="469744" cy="259045"/>
    <xdr:sp macro="" textlink="">
      <xdr:nvSpPr>
        <xdr:cNvPr id="158" name="n_1mainValue【体育館・プール】&#10;一人当たり面積"/>
        <xdr:cNvSpPr txBox="1"/>
      </xdr:nvSpPr>
      <xdr:spPr>
        <a:xfrm>
          <a:off x="93917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159"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22724</xdr:rowOff>
    </xdr:from>
    <xdr:ext cx="469744" cy="259045"/>
    <xdr:sp macro="" textlink="">
      <xdr:nvSpPr>
        <xdr:cNvPr id="160" name="n_3mainValue【体育館・プール】&#10;一人当たり面積"/>
        <xdr:cNvSpPr txBox="1"/>
      </xdr:nvSpPr>
      <xdr:spPr>
        <a:xfrm>
          <a:off x="76264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2608</xdr:rowOff>
    </xdr:from>
    <xdr:ext cx="469744" cy="259045"/>
    <xdr:sp macro="" textlink="">
      <xdr:nvSpPr>
        <xdr:cNvPr id="161" name="n_4mainValue【体育館・プール】&#10;一人当たり面積"/>
        <xdr:cNvSpPr txBox="1"/>
      </xdr:nvSpPr>
      <xdr:spPr>
        <a:xfrm>
          <a:off x="6737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91"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02" name="楕円 201"/>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03" name="【福祉施設】&#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04" name="楕円 203"/>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154305</xdr:rowOff>
    </xdr:to>
    <xdr:cxnSp macro="">
      <xdr:nvCxnSpPr>
        <xdr:cNvPr id="205" name="直線コネクタ 204"/>
        <xdr:cNvCxnSpPr/>
      </xdr:nvCxnSpPr>
      <xdr:spPr>
        <a:xfrm>
          <a:off x="3797300" y="138245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206" name="楕円 205"/>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81</xdr:row>
      <xdr:rowOff>139064</xdr:rowOff>
    </xdr:to>
    <xdr:cxnSp macro="">
      <xdr:nvCxnSpPr>
        <xdr:cNvPr id="207" name="直線コネクタ 206"/>
        <xdr:cNvCxnSpPr/>
      </xdr:nvCxnSpPr>
      <xdr:spPr>
        <a:xfrm flipV="1">
          <a:off x="2908300" y="13824586"/>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08" name="楕円 207"/>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83</xdr:row>
      <xdr:rowOff>70486</xdr:rowOff>
    </xdr:to>
    <xdr:cxnSp macro="">
      <xdr:nvCxnSpPr>
        <xdr:cNvPr id="209" name="直線コネクタ 208"/>
        <xdr:cNvCxnSpPr/>
      </xdr:nvCxnSpPr>
      <xdr:spPr>
        <a:xfrm flipV="1">
          <a:off x="2019300" y="14026514"/>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210" name="楕円 209"/>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83</xdr:row>
      <xdr:rowOff>70486</xdr:rowOff>
    </xdr:to>
    <xdr:cxnSp macro="">
      <xdr:nvCxnSpPr>
        <xdr:cNvPr id="211" name="直線コネクタ 210"/>
        <xdr:cNvCxnSpPr/>
      </xdr:nvCxnSpPr>
      <xdr:spPr>
        <a:xfrm>
          <a:off x="1130300" y="14056995"/>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12" name="n_1ave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3"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216" name="n_1mainValue【福祉施設】&#10;有形固定資産減価償却率"/>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17" name="n_2mainValue【福祉施設】&#10;有形固定資産減価償却率"/>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18" name="n_3main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40022</xdr:rowOff>
    </xdr:from>
    <xdr:ext cx="405111" cy="259045"/>
    <xdr:sp macro="" textlink="">
      <xdr:nvSpPr>
        <xdr:cNvPr id="219" name="n_4mainValue【福祉施設】&#10;有形固定資産減価償却率"/>
        <xdr:cNvSpPr txBox="1"/>
      </xdr:nvSpPr>
      <xdr:spPr>
        <a:xfrm>
          <a:off x="927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259" name="楕円 258"/>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260" name="【福祉施設】&#10;一人当たり面積該当値テキスト"/>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61" name="楕円 260"/>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12954</xdr:rowOff>
    </xdr:to>
    <xdr:cxnSp macro="">
      <xdr:nvCxnSpPr>
        <xdr:cNvPr id="262" name="直線コネクタ 261"/>
        <xdr:cNvCxnSpPr/>
      </xdr:nvCxnSpPr>
      <xdr:spPr>
        <a:xfrm flipV="1">
          <a:off x="9639300" y="147546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157226</xdr:rowOff>
    </xdr:from>
    <xdr:to>
      <xdr:col>46</xdr:col>
      <xdr:colOff>38100</xdr:colOff>
      <xdr:row>86</xdr:row>
      <xdr:rowOff>87376</xdr:rowOff>
    </xdr:to>
    <xdr:sp macro="" textlink="">
      <xdr:nvSpPr>
        <xdr:cNvPr id="263" name="楕円 262"/>
        <xdr:cNvSpPr/>
      </xdr:nvSpPr>
      <xdr:spPr>
        <a:xfrm>
          <a:off x="8699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36576</xdr:rowOff>
    </xdr:to>
    <xdr:cxnSp macro="">
      <xdr:nvCxnSpPr>
        <xdr:cNvPr id="264" name="直線コネクタ 263"/>
        <xdr:cNvCxnSpPr/>
      </xdr:nvCxnSpPr>
      <xdr:spPr>
        <a:xfrm flipV="1">
          <a:off x="8750300" y="1475765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265" name="楕円 264"/>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36576</xdr:rowOff>
    </xdr:from>
    <xdr:to>
      <xdr:col>45</xdr:col>
      <xdr:colOff>177800</xdr:colOff>
      <xdr:row>86</xdr:row>
      <xdr:rowOff>38100</xdr:rowOff>
    </xdr:to>
    <xdr:cxnSp macro="">
      <xdr:nvCxnSpPr>
        <xdr:cNvPr id="266" name="直線コネクタ 265"/>
        <xdr:cNvCxnSpPr/>
      </xdr:nvCxnSpPr>
      <xdr:spPr>
        <a:xfrm flipV="1">
          <a:off x="7861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267" name="楕円 266"/>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86</xdr:row>
      <xdr:rowOff>38100</xdr:rowOff>
    </xdr:to>
    <xdr:cxnSp macro="">
      <xdr:nvCxnSpPr>
        <xdr:cNvPr id="268" name="直線コネクタ 267"/>
        <xdr:cNvCxnSpPr/>
      </xdr:nvCxnSpPr>
      <xdr:spPr>
        <a:xfrm>
          <a:off x="6972300" y="14629637"/>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272" name="n_4aveValue【福祉施設】&#10;一人当たり面積"/>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273"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78503</xdr:rowOff>
    </xdr:from>
    <xdr:ext cx="469744" cy="259045"/>
    <xdr:sp macro="" textlink="">
      <xdr:nvSpPr>
        <xdr:cNvPr id="274" name="n_2mainValue【福祉施設】&#10;一人当たり面積"/>
        <xdr:cNvSpPr txBox="1"/>
      </xdr:nvSpPr>
      <xdr:spPr>
        <a:xfrm>
          <a:off x="8515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275"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123714</xdr:rowOff>
    </xdr:from>
    <xdr:ext cx="469744" cy="259045"/>
    <xdr:sp macro="" textlink="">
      <xdr:nvSpPr>
        <xdr:cNvPr id="276" name="n_4mainValue【福祉施設】&#10;一人当たり面積"/>
        <xdr:cNvSpPr txBox="1"/>
      </xdr:nvSpPr>
      <xdr:spPr>
        <a:xfrm>
          <a:off x="6737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06"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17" name="楕円 316"/>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318" name="【市民会館】&#10;有形固定資産減価償却率該当値テキスト"/>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19" name="楕円 318"/>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320" name="直線コネクタ 319"/>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21" name="楕円 320"/>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322" name="直線コネクタ 321"/>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23" name="楕円 322"/>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324" name="直線コネクタ 323"/>
        <xdr:cNvCxnSpPr/>
      </xdr:nvCxnSpPr>
      <xdr:spPr>
        <a:xfrm>
          <a:off x="2019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25"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26"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27"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28"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329"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330" name="n_2mainValue【市民会館】&#10;有形固定資産減価償却率"/>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331" name="n_3mainValue【市民会館】&#10;有形固定資産減価償却率"/>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5" name="直線コネクタ 354"/>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6"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57" name="直線コネクタ 356"/>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58"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59" name="直線コネクタ 358"/>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0" name="【市民会館】&#10;一人当たり面積平均値テキスト"/>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1" name="フローチャート: 判断 360"/>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2" name="フローチャート: 判断 361"/>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3" name="フローチャート: 判断 362"/>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4" name="フローチャート: 判断 363"/>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5" name="フローチャート: 判断 364"/>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68835</xdr:rowOff>
    </xdr:from>
    <xdr:to>
      <xdr:col>55</xdr:col>
      <xdr:colOff>50800</xdr:colOff>
      <xdr:row>108</xdr:row>
      <xdr:rowOff>170435</xdr:rowOff>
    </xdr:to>
    <xdr:sp macro="" textlink="">
      <xdr:nvSpPr>
        <xdr:cNvPr id="371" name="楕円 370"/>
        <xdr:cNvSpPr/>
      </xdr:nvSpPr>
      <xdr:spPr>
        <a:xfrm>
          <a:off x="104267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155212</xdr:rowOff>
    </xdr:from>
    <xdr:ext cx="469744" cy="259045"/>
    <xdr:sp macro="" textlink="">
      <xdr:nvSpPr>
        <xdr:cNvPr id="372" name="【市民会館】&#10;一人当たり面積該当値テキスト"/>
        <xdr:cNvSpPr txBox="1"/>
      </xdr:nvSpPr>
      <xdr:spPr>
        <a:xfrm>
          <a:off x="10515600" y="185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69596</xdr:rowOff>
    </xdr:from>
    <xdr:to>
      <xdr:col>50</xdr:col>
      <xdr:colOff>165100</xdr:colOff>
      <xdr:row>108</xdr:row>
      <xdr:rowOff>171196</xdr:rowOff>
    </xdr:to>
    <xdr:sp macro="" textlink="">
      <xdr:nvSpPr>
        <xdr:cNvPr id="373" name="楕円 372"/>
        <xdr:cNvSpPr/>
      </xdr:nvSpPr>
      <xdr:spPr>
        <a:xfrm>
          <a:off x="9588500" y="18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119635</xdr:rowOff>
    </xdr:from>
    <xdr:to>
      <xdr:col>55</xdr:col>
      <xdr:colOff>0</xdr:colOff>
      <xdr:row>108</xdr:row>
      <xdr:rowOff>120396</xdr:rowOff>
    </xdr:to>
    <xdr:cxnSp macro="">
      <xdr:nvCxnSpPr>
        <xdr:cNvPr id="374" name="直線コネクタ 373"/>
        <xdr:cNvCxnSpPr/>
      </xdr:nvCxnSpPr>
      <xdr:spPr>
        <a:xfrm flipV="1">
          <a:off x="9639300" y="1863623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70358</xdr:rowOff>
    </xdr:from>
    <xdr:to>
      <xdr:col>46</xdr:col>
      <xdr:colOff>38100</xdr:colOff>
      <xdr:row>109</xdr:row>
      <xdr:rowOff>508</xdr:rowOff>
    </xdr:to>
    <xdr:sp macro="" textlink="">
      <xdr:nvSpPr>
        <xdr:cNvPr id="375" name="楕円 374"/>
        <xdr:cNvSpPr/>
      </xdr:nvSpPr>
      <xdr:spPr>
        <a:xfrm>
          <a:off x="8699500" y="185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120396</xdr:rowOff>
    </xdr:from>
    <xdr:to>
      <xdr:col>50</xdr:col>
      <xdr:colOff>114300</xdr:colOff>
      <xdr:row>108</xdr:row>
      <xdr:rowOff>121158</xdr:rowOff>
    </xdr:to>
    <xdr:cxnSp macro="">
      <xdr:nvCxnSpPr>
        <xdr:cNvPr id="376" name="直線コネクタ 375"/>
        <xdr:cNvCxnSpPr/>
      </xdr:nvCxnSpPr>
      <xdr:spPr>
        <a:xfrm flipV="1">
          <a:off x="8750300" y="186369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377" name="楕円 376"/>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121158</xdr:rowOff>
    </xdr:from>
    <xdr:to>
      <xdr:col>45</xdr:col>
      <xdr:colOff>177800</xdr:colOff>
      <xdr:row>108</xdr:row>
      <xdr:rowOff>121920</xdr:rowOff>
    </xdr:to>
    <xdr:cxnSp macro="">
      <xdr:nvCxnSpPr>
        <xdr:cNvPr id="378" name="直線コネクタ 377"/>
        <xdr:cNvCxnSpPr/>
      </xdr:nvCxnSpPr>
      <xdr:spPr>
        <a:xfrm flipV="1">
          <a:off x="7861300" y="18637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79"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0"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1"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2"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162323</xdr:rowOff>
    </xdr:from>
    <xdr:ext cx="469744" cy="259045"/>
    <xdr:sp macro="" textlink="">
      <xdr:nvSpPr>
        <xdr:cNvPr id="383" name="n_1mainValue【市民会館】&#10;一人当たり面積"/>
        <xdr:cNvSpPr txBox="1"/>
      </xdr:nvSpPr>
      <xdr:spPr>
        <a:xfrm>
          <a:off x="9391727" y="186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163085</xdr:rowOff>
    </xdr:from>
    <xdr:ext cx="469744" cy="259045"/>
    <xdr:sp macro="" textlink="">
      <xdr:nvSpPr>
        <xdr:cNvPr id="384" name="n_2mainValue【市民会館】&#10;一人当たり面積"/>
        <xdr:cNvSpPr txBox="1"/>
      </xdr:nvSpPr>
      <xdr:spPr>
        <a:xfrm>
          <a:off x="8515427" y="186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385"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8" name="テキスト ボックス 3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8" name="テキスト ボックス 4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1" name="直線コネクタ 410"/>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3" name="直線コネクタ 4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14"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15" name="直線コネクタ 414"/>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16"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17" name="フローチャート: 判断 416"/>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18" name="フローチャート: 判断 417"/>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19" name="フローチャート: 判断 418"/>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0" name="フローチャート: 判断 419"/>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21" name="フローチャート: 判断 420"/>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427" name="楕円 426"/>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428" name="【一般廃棄物処理施設】&#10;有形固定資産減価償却率該当値テキスト"/>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429" name="楕円 428"/>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81099</xdr:rowOff>
    </xdr:from>
    <xdr:to>
      <xdr:col>85</xdr:col>
      <xdr:colOff>127000</xdr:colOff>
      <xdr:row>40</xdr:row>
      <xdr:rowOff>95794</xdr:rowOff>
    </xdr:to>
    <xdr:cxnSp macro="">
      <xdr:nvCxnSpPr>
        <xdr:cNvPr id="430" name="直線コネクタ 429"/>
        <xdr:cNvCxnSpPr/>
      </xdr:nvCxnSpPr>
      <xdr:spPr>
        <a:xfrm flipV="1">
          <a:off x="15481300" y="69390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431" name="楕円 430"/>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95794</xdr:rowOff>
    </xdr:to>
    <xdr:cxnSp macro="">
      <xdr:nvCxnSpPr>
        <xdr:cNvPr id="432" name="直線コネクタ 431"/>
        <xdr:cNvCxnSpPr/>
      </xdr:nvCxnSpPr>
      <xdr:spPr>
        <a:xfrm>
          <a:off x="14592300" y="69488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33"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34"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35"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36"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437" name="n_1mainValue【一般廃棄物処理施設】&#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438" name="n_2mainValue【一般廃棄物処理施設】&#10;有形固定資産減価償却率"/>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0" name="テキスト ボックス 4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2" name="テキスト ボックス 4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4" name="テキスト ボックス 4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6" name="テキスト ボックス 4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60" name="直線コネクタ 45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6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62" name="直線コネクタ 46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6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64" name="直線コネクタ 46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6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66" name="フローチャート: 判断 46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67" name="フローチャート: 判断 46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68" name="フローチャート: 判断 46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69" name="フローチャート: 判断 46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70" name="フローチャート: 判断 46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70546</xdr:rowOff>
    </xdr:from>
    <xdr:to>
      <xdr:col>116</xdr:col>
      <xdr:colOff>114300</xdr:colOff>
      <xdr:row>42</xdr:row>
      <xdr:rowOff>696</xdr:rowOff>
    </xdr:to>
    <xdr:sp macro="" textlink="">
      <xdr:nvSpPr>
        <xdr:cNvPr id="476" name="楕円 475"/>
        <xdr:cNvSpPr/>
      </xdr:nvSpPr>
      <xdr:spPr>
        <a:xfrm>
          <a:off x="22110700" y="7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156923</xdr:rowOff>
    </xdr:from>
    <xdr:ext cx="469744" cy="259045"/>
    <xdr:sp macro="" textlink="">
      <xdr:nvSpPr>
        <xdr:cNvPr id="477" name="【一般廃棄物処理施設】&#10;一人当たり有形固定資産（償却資産）額該当値テキスト"/>
        <xdr:cNvSpPr txBox="1"/>
      </xdr:nvSpPr>
      <xdr:spPr>
        <a:xfrm>
          <a:off x="22199600" y="70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71351</xdr:rowOff>
    </xdr:from>
    <xdr:to>
      <xdr:col>112</xdr:col>
      <xdr:colOff>38100</xdr:colOff>
      <xdr:row>42</xdr:row>
      <xdr:rowOff>1501</xdr:rowOff>
    </xdr:to>
    <xdr:sp macro="" textlink="">
      <xdr:nvSpPr>
        <xdr:cNvPr id="478" name="楕円 477"/>
        <xdr:cNvSpPr/>
      </xdr:nvSpPr>
      <xdr:spPr>
        <a:xfrm>
          <a:off x="21272500" y="71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121346</xdr:rowOff>
    </xdr:from>
    <xdr:to>
      <xdr:col>116</xdr:col>
      <xdr:colOff>63500</xdr:colOff>
      <xdr:row>41</xdr:row>
      <xdr:rowOff>122151</xdr:rowOff>
    </xdr:to>
    <xdr:cxnSp macro="">
      <xdr:nvCxnSpPr>
        <xdr:cNvPr id="479" name="直線コネクタ 478"/>
        <xdr:cNvCxnSpPr/>
      </xdr:nvCxnSpPr>
      <xdr:spPr>
        <a:xfrm flipV="1">
          <a:off x="21323300" y="7150796"/>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72135</xdr:rowOff>
    </xdr:from>
    <xdr:to>
      <xdr:col>107</xdr:col>
      <xdr:colOff>101600</xdr:colOff>
      <xdr:row>42</xdr:row>
      <xdr:rowOff>2285</xdr:rowOff>
    </xdr:to>
    <xdr:sp macro="" textlink="">
      <xdr:nvSpPr>
        <xdr:cNvPr id="480" name="楕円 479"/>
        <xdr:cNvSpPr/>
      </xdr:nvSpPr>
      <xdr:spPr>
        <a:xfrm>
          <a:off x="20383500" y="71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122151</xdr:rowOff>
    </xdr:from>
    <xdr:to>
      <xdr:col>111</xdr:col>
      <xdr:colOff>177800</xdr:colOff>
      <xdr:row>41</xdr:row>
      <xdr:rowOff>122935</xdr:rowOff>
    </xdr:to>
    <xdr:cxnSp macro="">
      <xdr:nvCxnSpPr>
        <xdr:cNvPr id="481" name="直線コネクタ 480"/>
        <xdr:cNvCxnSpPr/>
      </xdr:nvCxnSpPr>
      <xdr:spPr>
        <a:xfrm flipV="1">
          <a:off x="20434300" y="715160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82"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83"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84"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85"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164078</xdr:rowOff>
    </xdr:from>
    <xdr:ext cx="469744" cy="259045"/>
    <xdr:sp macro="" textlink="">
      <xdr:nvSpPr>
        <xdr:cNvPr id="486" name="n_1mainValue【一般廃棄物処理施設】&#10;一人当たり有形固定資産（償却資産）額"/>
        <xdr:cNvSpPr txBox="1"/>
      </xdr:nvSpPr>
      <xdr:spPr>
        <a:xfrm>
          <a:off x="21075728" y="71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164862</xdr:rowOff>
    </xdr:from>
    <xdr:ext cx="469744" cy="259045"/>
    <xdr:sp macro="" textlink="">
      <xdr:nvSpPr>
        <xdr:cNvPr id="487" name="n_2mainValue【一般廃棄物処理施設】&#10;一人当たり有形固定資産（償却資産）額"/>
        <xdr:cNvSpPr txBox="1"/>
      </xdr:nvSpPr>
      <xdr:spPr>
        <a:xfrm>
          <a:off x="20199428" y="71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13" name="直線コネクタ 512"/>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14"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15" name="直線コネクタ 514"/>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16"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7" name="直線コネクタ 516"/>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18"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9" name="フローチャート: 判断 51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20" name="フローチャート: 判断 519"/>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21" name="フローチャート: 判断 520"/>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22" name="フローチャート: 判断 521"/>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23" name="フローチャート: 判断 522"/>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529" name="楕円 528"/>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530" name="【保健センター・保健所】&#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31" name="楕円 530"/>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53884</xdr:rowOff>
    </xdr:to>
    <xdr:cxnSp macro="">
      <xdr:nvCxnSpPr>
        <xdr:cNvPr id="532" name="直線コネクタ 531"/>
        <xdr:cNvCxnSpPr/>
      </xdr:nvCxnSpPr>
      <xdr:spPr>
        <a:xfrm>
          <a:off x="15481300" y="1048784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33" name="楕円 532"/>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29391</xdr:rowOff>
    </xdr:to>
    <xdr:cxnSp macro="">
      <xdr:nvCxnSpPr>
        <xdr:cNvPr id="534" name="直線コネクタ 533"/>
        <xdr:cNvCxnSpPr/>
      </xdr:nvCxnSpPr>
      <xdr:spPr>
        <a:xfrm>
          <a:off x="14592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535" name="楕円 534"/>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4899</xdr:rowOff>
    </xdr:to>
    <xdr:cxnSp macro="">
      <xdr:nvCxnSpPr>
        <xdr:cNvPr id="536" name="直線コネクタ 535"/>
        <xdr:cNvCxnSpPr/>
      </xdr:nvCxnSpPr>
      <xdr:spPr>
        <a:xfrm>
          <a:off x="13703300" y="104388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37"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38"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9"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40"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41"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42"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543" name="n_3mainValue【保健センター・保健所】&#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65" name="直線コネクタ 564"/>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6"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7" name="直線コネクタ 566"/>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8"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9" name="直線コネクタ 568"/>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70"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71" name="フローチャート: 判断 570"/>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72" name="フローチャート: 判断 571"/>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73" name="フローチャート: 判断 572"/>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74" name="フローチャート: 判断 573"/>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75" name="フローチャート: 判断 574"/>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43841</xdr:rowOff>
    </xdr:from>
    <xdr:to>
      <xdr:col>116</xdr:col>
      <xdr:colOff>114300</xdr:colOff>
      <xdr:row>63</xdr:row>
      <xdr:rowOff>145441</xdr:rowOff>
    </xdr:to>
    <xdr:sp macro="" textlink="">
      <xdr:nvSpPr>
        <xdr:cNvPr id="581" name="楕円 580"/>
        <xdr:cNvSpPr/>
      </xdr:nvSpPr>
      <xdr:spPr>
        <a:xfrm>
          <a:off x="221107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142512</xdr:rowOff>
    </xdr:from>
    <xdr:ext cx="469744" cy="259045"/>
    <xdr:sp macro="" textlink="">
      <xdr:nvSpPr>
        <xdr:cNvPr id="582" name="【保健センター・保健所】&#10;一人当たり面積該当値テキスト"/>
        <xdr:cNvSpPr txBox="1"/>
      </xdr:nvSpPr>
      <xdr:spPr>
        <a:xfrm>
          <a:off x="22199600" y="107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46127</xdr:rowOff>
    </xdr:from>
    <xdr:to>
      <xdr:col>112</xdr:col>
      <xdr:colOff>38100</xdr:colOff>
      <xdr:row>63</xdr:row>
      <xdr:rowOff>147727</xdr:rowOff>
    </xdr:to>
    <xdr:sp macro="" textlink="">
      <xdr:nvSpPr>
        <xdr:cNvPr id="583" name="楕円 582"/>
        <xdr:cNvSpPr/>
      </xdr:nvSpPr>
      <xdr:spPr>
        <a:xfrm>
          <a:off x="21272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94641</xdr:rowOff>
    </xdr:from>
    <xdr:to>
      <xdr:col>116</xdr:col>
      <xdr:colOff>63500</xdr:colOff>
      <xdr:row>63</xdr:row>
      <xdr:rowOff>96927</xdr:rowOff>
    </xdr:to>
    <xdr:cxnSp macro="">
      <xdr:nvCxnSpPr>
        <xdr:cNvPr id="584" name="直線コネクタ 583"/>
        <xdr:cNvCxnSpPr/>
      </xdr:nvCxnSpPr>
      <xdr:spPr>
        <a:xfrm flipV="1">
          <a:off x="21323300" y="108959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47955</xdr:rowOff>
    </xdr:from>
    <xdr:to>
      <xdr:col>107</xdr:col>
      <xdr:colOff>101600</xdr:colOff>
      <xdr:row>63</xdr:row>
      <xdr:rowOff>149555</xdr:rowOff>
    </xdr:to>
    <xdr:sp macro="" textlink="">
      <xdr:nvSpPr>
        <xdr:cNvPr id="585" name="楕円 584"/>
        <xdr:cNvSpPr/>
      </xdr:nvSpPr>
      <xdr:spPr>
        <a:xfrm>
          <a:off x="20383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96927</xdr:rowOff>
    </xdr:from>
    <xdr:to>
      <xdr:col>111</xdr:col>
      <xdr:colOff>177800</xdr:colOff>
      <xdr:row>63</xdr:row>
      <xdr:rowOff>98755</xdr:rowOff>
    </xdr:to>
    <xdr:cxnSp macro="">
      <xdr:nvCxnSpPr>
        <xdr:cNvPr id="586" name="直線コネクタ 585"/>
        <xdr:cNvCxnSpPr/>
      </xdr:nvCxnSpPr>
      <xdr:spPr>
        <a:xfrm flipV="1">
          <a:off x="20434300" y="1089827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49326</xdr:rowOff>
    </xdr:from>
    <xdr:to>
      <xdr:col>102</xdr:col>
      <xdr:colOff>165100</xdr:colOff>
      <xdr:row>63</xdr:row>
      <xdr:rowOff>150926</xdr:rowOff>
    </xdr:to>
    <xdr:sp macro="" textlink="">
      <xdr:nvSpPr>
        <xdr:cNvPr id="587" name="楕円 586"/>
        <xdr:cNvSpPr/>
      </xdr:nvSpPr>
      <xdr:spPr>
        <a:xfrm>
          <a:off x="194945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98755</xdr:rowOff>
    </xdr:from>
    <xdr:to>
      <xdr:col>107</xdr:col>
      <xdr:colOff>50800</xdr:colOff>
      <xdr:row>63</xdr:row>
      <xdr:rowOff>100126</xdr:rowOff>
    </xdr:to>
    <xdr:cxnSp macro="">
      <xdr:nvCxnSpPr>
        <xdr:cNvPr id="588" name="直線コネクタ 587"/>
        <xdr:cNvCxnSpPr/>
      </xdr:nvCxnSpPr>
      <xdr:spPr>
        <a:xfrm flipV="1">
          <a:off x="19545300" y="1090010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89"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90"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91"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92"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138854</xdr:rowOff>
    </xdr:from>
    <xdr:ext cx="469744" cy="259045"/>
    <xdr:sp macro="" textlink="">
      <xdr:nvSpPr>
        <xdr:cNvPr id="593" name="n_1mainValue【保健センター・保健所】&#10;一人当たり面積"/>
        <xdr:cNvSpPr txBox="1"/>
      </xdr:nvSpPr>
      <xdr:spPr>
        <a:xfrm>
          <a:off x="21075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140682</xdr:rowOff>
    </xdr:from>
    <xdr:ext cx="469744" cy="259045"/>
    <xdr:sp macro="" textlink="">
      <xdr:nvSpPr>
        <xdr:cNvPr id="594" name="n_2mainValue【保健センター・保健所】&#10;一人当たり面積"/>
        <xdr:cNvSpPr txBox="1"/>
      </xdr:nvSpPr>
      <xdr:spPr>
        <a:xfrm>
          <a:off x="20199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142053</xdr:rowOff>
    </xdr:from>
    <xdr:ext cx="469744" cy="259045"/>
    <xdr:sp macro="" textlink="">
      <xdr:nvSpPr>
        <xdr:cNvPr id="595" name="n_3mainValue【保健センター・保健所】&#10;一人当たり面積"/>
        <xdr:cNvSpPr txBox="1"/>
      </xdr:nvSpPr>
      <xdr:spPr>
        <a:xfrm>
          <a:off x="19310427" y="109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21" name="直線コネクタ 620"/>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2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25" name="直線コネクタ 62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26"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7" name="フローチャート: 判断 62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8" name="フローチャート: 判断 627"/>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9" name="フローチャート: 判断 628"/>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30" name="フローチャート: 判断 62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31" name="フローチャート: 判断 630"/>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37919</xdr:rowOff>
    </xdr:from>
    <xdr:to>
      <xdr:col>85</xdr:col>
      <xdr:colOff>177800</xdr:colOff>
      <xdr:row>82</xdr:row>
      <xdr:rowOff>139519</xdr:rowOff>
    </xdr:to>
    <xdr:sp macro="" textlink="">
      <xdr:nvSpPr>
        <xdr:cNvPr id="637" name="楕円 636"/>
        <xdr:cNvSpPr/>
      </xdr:nvSpPr>
      <xdr:spPr>
        <a:xfrm>
          <a:off x="16268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60796</xdr:rowOff>
    </xdr:from>
    <xdr:ext cx="405111" cy="259045"/>
    <xdr:sp macro="" textlink="">
      <xdr:nvSpPr>
        <xdr:cNvPr id="638" name="【消防施設】&#10;有形固定資産減価償却率該当値テキスト"/>
        <xdr:cNvSpPr txBox="1"/>
      </xdr:nvSpPr>
      <xdr:spPr>
        <a:xfrm>
          <a:off x="16357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39" name="楕円 638"/>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88719</xdr:rowOff>
    </xdr:to>
    <xdr:cxnSp macro="">
      <xdr:nvCxnSpPr>
        <xdr:cNvPr id="640" name="直線コネクタ 639"/>
        <xdr:cNvCxnSpPr/>
      </xdr:nvCxnSpPr>
      <xdr:spPr>
        <a:xfrm>
          <a:off x="15481300" y="141198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1" name="楕円 640"/>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64226</xdr:rowOff>
    </xdr:to>
    <xdr:cxnSp macro="">
      <xdr:nvCxnSpPr>
        <xdr:cNvPr id="642" name="直線コネクタ 641"/>
        <xdr:cNvCxnSpPr/>
      </xdr:nvCxnSpPr>
      <xdr:spPr>
        <a:xfrm flipV="1">
          <a:off x="14592300" y="141198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70576</xdr:rowOff>
    </xdr:from>
    <xdr:to>
      <xdr:col>72</xdr:col>
      <xdr:colOff>38100</xdr:colOff>
      <xdr:row>87</xdr:row>
      <xdr:rowOff>726</xdr:rowOff>
    </xdr:to>
    <xdr:sp macro="" textlink="">
      <xdr:nvSpPr>
        <xdr:cNvPr id="643" name="楕円 642"/>
        <xdr:cNvSpPr/>
      </xdr:nvSpPr>
      <xdr:spPr>
        <a:xfrm>
          <a:off x="13652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86</xdr:row>
      <xdr:rowOff>121376</xdr:rowOff>
    </xdr:to>
    <xdr:cxnSp macro="">
      <xdr:nvCxnSpPr>
        <xdr:cNvPr id="644" name="直線コネクタ 643"/>
        <xdr:cNvCxnSpPr/>
      </xdr:nvCxnSpPr>
      <xdr:spPr>
        <a:xfrm flipV="1">
          <a:off x="13703300" y="14123126"/>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157118</xdr:rowOff>
    </xdr:from>
    <xdr:to>
      <xdr:col>67</xdr:col>
      <xdr:colOff>101600</xdr:colOff>
      <xdr:row>86</xdr:row>
      <xdr:rowOff>87268</xdr:rowOff>
    </xdr:to>
    <xdr:sp macro="" textlink="">
      <xdr:nvSpPr>
        <xdr:cNvPr id="645" name="楕円 644"/>
        <xdr:cNvSpPr/>
      </xdr:nvSpPr>
      <xdr:spPr>
        <a:xfrm>
          <a:off x="12763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36468</xdr:rowOff>
    </xdr:from>
    <xdr:to>
      <xdr:col>71</xdr:col>
      <xdr:colOff>177800</xdr:colOff>
      <xdr:row>86</xdr:row>
      <xdr:rowOff>121376</xdr:rowOff>
    </xdr:to>
    <xdr:cxnSp macro="">
      <xdr:nvCxnSpPr>
        <xdr:cNvPr id="646" name="直線コネクタ 645"/>
        <xdr:cNvCxnSpPr/>
      </xdr:nvCxnSpPr>
      <xdr:spPr>
        <a:xfrm>
          <a:off x="12814300" y="1478116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47"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48"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4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50"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51" name="n_1main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52" name="n_2main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163303</xdr:rowOff>
    </xdr:from>
    <xdr:ext cx="405111" cy="259045"/>
    <xdr:sp macro="" textlink="">
      <xdr:nvSpPr>
        <xdr:cNvPr id="653" name="n_3mainValue【消防施設】&#10;有形固定資産減価償却率"/>
        <xdr:cNvSpPr txBox="1"/>
      </xdr:nvSpPr>
      <xdr:spPr>
        <a:xfrm>
          <a:off x="13500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78395</xdr:rowOff>
    </xdr:from>
    <xdr:ext cx="405111" cy="259045"/>
    <xdr:sp macro="" textlink="">
      <xdr:nvSpPr>
        <xdr:cNvPr id="654" name="n_4mainValue【消防施設】&#10;有形固定資産減価償却率"/>
        <xdr:cNvSpPr txBox="1"/>
      </xdr:nvSpPr>
      <xdr:spPr>
        <a:xfrm>
          <a:off x="126117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111252</xdr:rowOff>
    </xdr:from>
    <xdr:to>
      <xdr:col>116</xdr:col>
      <xdr:colOff>62864</xdr:colOff>
      <xdr:row>86</xdr:row>
      <xdr:rowOff>17526</xdr:rowOff>
    </xdr:to>
    <xdr:cxnSp macro="">
      <xdr:nvCxnSpPr>
        <xdr:cNvPr id="676" name="直線コネクタ 675"/>
        <xdr:cNvCxnSpPr/>
      </xdr:nvCxnSpPr>
      <xdr:spPr>
        <a:xfrm flipV="1">
          <a:off x="22160864" y="1365580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77"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78" name="直線コネクタ 677"/>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57929</xdr:rowOff>
    </xdr:from>
    <xdr:ext cx="469744" cy="259045"/>
    <xdr:sp macro="" textlink="">
      <xdr:nvSpPr>
        <xdr:cNvPr id="679" name="【消防施設】&#10;一人当たり面積最大値テキスト"/>
        <xdr:cNvSpPr txBox="1"/>
      </xdr:nvSpPr>
      <xdr:spPr>
        <a:xfrm>
          <a:off x="22199600" y="134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111252</xdr:rowOff>
    </xdr:from>
    <xdr:to>
      <xdr:col>116</xdr:col>
      <xdr:colOff>152400</xdr:colOff>
      <xdr:row>79</xdr:row>
      <xdr:rowOff>111252</xdr:rowOff>
    </xdr:to>
    <xdr:cxnSp macro="">
      <xdr:nvCxnSpPr>
        <xdr:cNvPr id="680" name="直線コネクタ 679"/>
        <xdr:cNvCxnSpPr/>
      </xdr:nvCxnSpPr>
      <xdr:spPr>
        <a:xfrm>
          <a:off x="22072600" y="1365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81"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82" name="フローチャート: 判断 68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83" name="フローチャート: 判断 682"/>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84" name="フローチャート: 判断 683"/>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685" name="フローチャート: 判断 684"/>
        <xdr:cNvSpPr/>
      </xdr:nvSpPr>
      <xdr:spPr>
        <a:xfrm>
          <a:off x="19494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44450</xdr:rowOff>
    </xdr:from>
    <xdr:to>
      <xdr:col>98</xdr:col>
      <xdr:colOff>38100</xdr:colOff>
      <xdr:row>84</xdr:row>
      <xdr:rowOff>146050</xdr:rowOff>
    </xdr:to>
    <xdr:sp macro="" textlink="">
      <xdr:nvSpPr>
        <xdr:cNvPr id="686" name="フローチャート: 判断 685"/>
        <xdr:cNvSpPr/>
      </xdr:nvSpPr>
      <xdr:spPr>
        <a:xfrm>
          <a:off x="18605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142748</xdr:rowOff>
    </xdr:from>
    <xdr:to>
      <xdr:col>116</xdr:col>
      <xdr:colOff>114300</xdr:colOff>
      <xdr:row>84</xdr:row>
      <xdr:rowOff>72898</xdr:rowOff>
    </xdr:to>
    <xdr:sp macro="" textlink="">
      <xdr:nvSpPr>
        <xdr:cNvPr id="692" name="楕円 691"/>
        <xdr:cNvSpPr/>
      </xdr:nvSpPr>
      <xdr:spPr>
        <a:xfrm>
          <a:off x="22110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165625</xdr:rowOff>
    </xdr:from>
    <xdr:ext cx="469744" cy="259045"/>
    <xdr:sp macro="" textlink="">
      <xdr:nvSpPr>
        <xdr:cNvPr id="693" name="【消防施設】&#10;一人当たり面積該当値テキスト"/>
        <xdr:cNvSpPr txBox="1"/>
      </xdr:nvSpPr>
      <xdr:spPr>
        <a:xfrm>
          <a:off x="22199600" y="1422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94" name="楕円 693"/>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22098</xdr:rowOff>
    </xdr:from>
    <xdr:to>
      <xdr:col>116</xdr:col>
      <xdr:colOff>63500</xdr:colOff>
      <xdr:row>84</xdr:row>
      <xdr:rowOff>28956</xdr:rowOff>
    </xdr:to>
    <xdr:cxnSp macro="">
      <xdr:nvCxnSpPr>
        <xdr:cNvPr id="695" name="直線コネクタ 694"/>
        <xdr:cNvCxnSpPr/>
      </xdr:nvCxnSpPr>
      <xdr:spPr>
        <a:xfrm flipV="1">
          <a:off x="21323300" y="144238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156463</xdr:rowOff>
    </xdr:from>
    <xdr:to>
      <xdr:col>107</xdr:col>
      <xdr:colOff>101600</xdr:colOff>
      <xdr:row>84</xdr:row>
      <xdr:rowOff>86613</xdr:rowOff>
    </xdr:to>
    <xdr:sp macro="" textlink="">
      <xdr:nvSpPr>
        <xdr:cNvPr id="696" name="楕円 695"/>
        <xdr:cNvSpPr/>
      </xdr:nvSpPr>
      <xdr:spPr>
        <a:xfrm>
          <a:off x="20383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35813</xdr:rowOff>
    </xdr:to>
    <xdr:cxnSp macro="">
      <xdr:nvCxnSpPr>
        <xdr:cNvPr id="697" name="直線コネクタ 696"/>
        <xdr:cNvCxnSpPr/>
      </xdr:nvCxnSpPr>
      <xdr:spPr>
        <a:xfrm flipV="1">
          <a:off x="20434300" y="144307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98" name="楕円 697"/>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35813</xdr:rowOff>
    </xdr:from>
    <xdr:to>
      <xdr:col>107</xdr:col>
      <xdr:colOff>50800</xdr:colOff>
      <xdr:row>84</xdr:row>
      <xdr:rowOff>161544</xdr:rowOff>
    </xdr:to>
    <xdr:cxnSp macro="">
      <xdr:nvCxnSpPr>
        <xdr:cNvPr id="699" name="直線コネクタ 698"/>
        <xdr:cNvCxnSpPr/>
      </xdr:nvCxnSpPr>
      <xdr:spPr>
        <a:xfrm flipV="1">
          <a:off x="19545300" y="14437613"/>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33020</xdr:rowOff>
    </xdr:from>
    <xdr:to>
      <xdr:col>98</xdr:col>
      <xdr:colOff>38100</xdr:colOff>
      <xdr:row>77</xdr:row>
      <xdr:rowOff>134620</xdr:rowOff>
    </xdr:to>
    <xdr:sp macro="" textlink="">
      <xdr:nvSpPr>
        <xdr:cNvPr id="700" name="楕円 699"/>
        <xdr:cNvSpPr/>
      </xdr:nvSpPr>
      <xdr:spPr>
        <a:xfrm>
          <a:off x="18605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83820</xdr:rowOff>
    </xdr:from>
    <xdr:to>
      <xdr:col>102</xdr:col>
      <xdr:colOff>114300</xdr:colOff>
      <xdr:row>84</xdr:row>
      <xdr:rowOff>161544</xdr:rowOff>
    </xdr:to>
    <xdr:cxnSp macro="">
      <xdr:nvCxnSpPr>
        <xdr:cNvPr id="701" name="直線コネクタ 700"/>
        <xdr:cNvCxnSpPr/>
      </xdr:nvCxnSpPr>
      <xdr:spPr>
        <a:xfrm>
          <a:off x="18656300" y="13285470"/>
          <a:ext cx="889000" cy="12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702"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03" name="n_2ave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155719</xdr:rowOff>
    </xdr:from>
    <xdr:ext cx="469744" cy="259045"/>
    <xdr:sp macro="" textlink="">
      <xdr:nvSpPr>
        <xdr:cNvPr id="704" name="n_3aveValue【消防施設】&#10;一人当たり面積"/>
        <xdr:cNvSpPr txBox="1"/>
      </xdr:nvSpPr>
      <xdr:spPr>
        <a:xfrm>
          <a:off x="19310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705" name="n_4aveValue【消防施設】&#10;一人当たり面積"/>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706" name="n_1main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103140</xdr:rowOff>
    </xdr:from>
    <xdr:ext cx="469744" cy="259045"/>
    <xdr:sp macro="" textlink="">
      <xdr:nvSpPr>
        <xdr:cNvPr id="707" name="n_2mainValue【消防施設】&#10;一人当たり面積"/>
        <xdr:cNvSpPr txBox="1"/>
      </xdr:nvSpPr>
      <xdr:spPr>
        <a:xfrm>
          <a:off x="20199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08"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151147</xdr:rowOff>
    </xdr:from>
    <xdr:ext cx="469744" cy="259045"/>
    <xdr:sp macro="" textlink="">
      <xdr:nvSpPr>
        <xdr:cNvPr id="709" name="n_4mainValue【消防施設】&#10;一人当たり面積"/>
        <xdr:cNvSpPr txBox="1"/>
      </xdr:nvSpPr>
      <xdr:spPr>
        <a:xfrm>
          <a:off x="18421427" y="130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0" name="テキスト ボックス 7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2" name="テキスト ボックス 7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4" name="直線コネクタ 73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6" name="直線コネクタ 73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3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38" name="直線コネクタ 73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3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40" name="フローチャート: 判断 73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41" name="フローチャート: 判断 74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2" name="フローチャート: 判断 74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3" name="フローチャート: 判断 74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4" name="フローチャート: 判断 74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750" name="楕円 749"/>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751" name="【庁舎】&#10;有形固定資産減価償却率該当値テキスト"/>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752" name="楕円 751"/>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102870</xdr:rowOff>
    </xdr:from>
    <xdr:to>
      <xdr:col>85</xdr:col>
      <xdr:colOff>127000</xdr:colOff>
      <xdr:row>106</xdr:row>
      <xdr:rowOff>131445</xdr:rowOff>
    </xdr:to>
    <xdr:cxnSp macro="">
      <xdr:nvCxnSpPr>
        <xdr:cNvPr id="753" name="直線コネクタ 752"/>
        <xdr:cNvCxnSpPr/>
      </xdr:nvCxnSpPr>
      <xdr:spPr>
        <a:xfrm>
          <a:off x="15481300" y="1827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54" name="楕円 753"/>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102870</xdr:rowOff>
    </xdr:to>
    <xdr:cxnSp macro="">
      <xdr:nvCxnSpPr>
        <xdr:cNvPr id="755" name="直線コネクタ 754"/>
        <xdr:cNvCxnSpPr/>
      </xdr:nvCxnSpPr>
      <xdr:spPr>
        <a:xfrm>
          <a:off x="14592300" y="18249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756" name="楕円 755"/>
        <xdr:cNvSpPr/>
      </xdr:nvSpPr>
      <xdr:spPr>
        <a:xfrm>
          <a:off x="1365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68580</xdr:rowOff>
    </xdr:from>
    <xdr:to>
      <xdr:col>76</xdr:col>
      <xdr:colOff>114300</xdr:colOff>
      <xdr:row>106</xdr:row>
      <xdr:rowOff>76200</xdr:rowOff>
    </xdr:to>
    <xdr:cxnSp macro="">
      <xdr:nvCxnSpPr>
        <xdr:cNvPr id="757" name="直線コネクタ 756"/>
        <xdr:cNvCxnSpPr/>
      </xdr:nvCxnSpPr>
      <xdr:spPr>
        <a:xfrm>
          <a:off x="13703300" y="1824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141605</xdr:rowOff>
    </xdr:from>
    <xdr:to>
      <xdr:col>67</xdr:col>
      <xdr:colOff>101600</xdr:colOff>
      <xdr:row>106</xdr:row>
      <xdr:rowOff>71755</xdr:rowOff>
    </xdr:to>
    <xdr:sp macro="" textlink="">
      <xdr:nvSpPr>
        <xdr:cNvPr id="758" name="楕円 757"/>
        <xdr:cNvSpPr/>
      </xdr:nvSpPr>
      <xdr:spPr>
        <a:xfrm>
          <a:off x="1276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20955</xdr:rowOff>
    </xdr:from>
    <xdr:to>
      <xdr:col>71</xdr:col>
      <xdr:colOff>177800</xdr:colOff>
      <xdr:row>106</xdr:row>
      <xdr:rowOff>68580</xdr:rowOff>
    </xdr:to>
    <xdr:cxnSp macro="">
      <xdr:nvCxnSpPr>
        <xdr:cNvPr id="759" name="直線コネクタ 758"/>
        <xdr:cNvCxnSpPr/>
      </xdr:nvCxnSpPr>
      <xdr:spPr>
        <a:xfrm>
          <a:off x="12814300" y="1819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60"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61"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62"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63"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764" name="n_1mainValue【庁舎】&#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5"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110507</xdr:rowOff>
    </xdr:from>
    <xdr:ext cx="405111" cy="259045"/>
    <xdr:sp macro="" textlink="">
      <xdr:nvSpPr>
        <xdr:cNvPr id="766" name="n_3mainValue【庁舎】&#10;有形固定資産減価償却率"/>
        <xdr:cNvSpPr txBox="1"/>
      </xdr:nvSpPr>
      <xdr:spPr>
        <a:xfrm>
          <a:off x="13500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767" name="n_4mainValue【庁舎】&#10;有形固定資産減価償却率"/>
        <xdr:cNvSpPr txBox="1"/>
      </xdr:nvSpPr>
      <xdr:spPr>
        <a:xfrm>
          <a:off x="12611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91" name="直線コネクタ 790"/>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92"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93" name="直線コネクタ 792"/>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94"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95" name="直線コネクタ 794"/>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96"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97" name="フローチャート: 判断 796"/>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98" name="フローチャート: 判断 79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99" name="フローチャート: 判断 79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00" name="フローチャート: 判断 79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01" name="フローチャート: 判断 800"/>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100330</xdr:rowOff>
    </xdr:from>
    <xdr:to>
      <xdr:col>116</xdr:col>
      <xdr:colOff>114300</xdr:colOff>
      <xdr:row>105</xdr:row>
      <xdr:rowOff>30480</xdr:rowOff>
    </xdr:to>
    <xdr:sp macro="" textlink="">
      <xdr:nvSpPr>
        <xdr:cNvPr id="807" name="楕円 806"/>
        <xdr:cNvSpPr/>
      </xdr:nvSpPr>
      <xdr:spPr>
        <a:xfrm>
          <a:off x="221107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123207</xdr:rowOff>
    </xdr:from>
    <xdr:ext cx="469744" cy="259045"/>
    <xdr:sp macro="" textlink="">
      <xdr:nvSpPr>
        <xdr:cNvPr id="808" name="【庁舎】&#10;一人当たり面積該当値テキスト"/>
        <xdr:cNvSpPr txBox="1"/>
      </xdr:nvSpPr>
      <xdr:spPr>
        <a:xfrm>
          <a:off x="22199600" y="177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119380</xdr:rowOff>
    </xdr:from>
    <xdr:to>
      <xdr:col>112</xdr:col>
      <xdr:colOff>38100</xdr:colOff>
      <xdr:row>105</xdr:row>
      <xdr:rowOff>49530</xdr:rowOff>
    </xdr:to>
    <xdr:sp macro="" textlink="">
      <xdr:nvSpPr>
        <xdr:cNvPr id="809" name="楕円 808"/>
        <xdr:cNvSpPr/>
      </xdr:nvSpPr>
      <xdr:spPr>
        <a:xfrm>
          <a:off x="2127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151130</xdr:rowOff>
    </xdr:from>
    <xdr:to>
      <xdr:col>116</xdr:col>
      <xdr:colOff>63500</xdr:colOff>
      <xdr:row>104</xdr:row>
      <xdr:rowOff>170180</xdr:rowOff>
    </xdr:to>
    <xdr:cxnSp macro="">
      <xdr:nvCxnSpPr>
        <xdr:cNvPr id="810" name="直線コネクタ 809"/>
        <xdr:cNvCxnSpPr/>
      </xdr:nvCxnSpPr>
      <xdr:spPr>
        <a:xfrm flipV="1">
          <a:off x="21323300" y="179819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811" name="楕円 810"/>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170180</xdr:rowOff>
    </xdr:from>
    <xdr:to>
      <xdr:col>111</xdr:col>
      <xdr:colOff>177800</xdr:colOff>
      <xdr:row>105</xdr:row>
      <xdr:rowOff>15239</xdr:rowOff>
    </xdr:to>
    <xdr:cxnSp macro="">
      <xdr:nvCxnSpPr>
        <xdr:cNvPr id="812" name="直線コネクタ 811"/>
        <xdr:cNvCxnSpPr/>
      </xdr:nvCxnSpPr>
      <xdr:spPr>
        <a:xfrm flipV="1">
          <a:off x="20434300" y="180009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148589</xdr:rowOff>
    </xdr:from>
    <xdr:to>
      <xdr:col>102</xdr:col>
      <xdr:colOff>165100</xdr:colOff>
      <xdr:row>105</xdr:row>
      <xdr:rowOff>78739</xdr:rowOff>
    </xdr:to>
    <xdr:sp macro="" textlink="">
      <xdr:nvSpPr>
        <xdr:cNvPr id="813" name="楕円 812"/>
        <xdr:cNvSpPr/>
      </xdr:nvSpPr>
      <xdr:spPr>
        <a:xfrm>
          <a:off x="19494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105</xdr:row>
      <xdr:rowOff>27939</xdr:rowOff>
    </xdr:to>
    <xdr:cxnSp macro="">
      <xdr:nvCxnSpPr>
        <xdr:cNvPr id="814" name="直線コネクタ 813"/>
        <xdr:cNvCxnSpPr/>
      </xdr:nvCxnSpPr>
      <xdr:spPr>
        <a:xfrm flipV="1">
          <a:off x="19545300" y="180174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815" name="楕円 814"/>
        <xdr:cNvSpPr/>
      </xdr:nvSpPr>
      <xdr:spPr>
        <a:xfrm>
          <a:off x="18605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27939</xdr:rowOff>
    </xdr:from>
    <xdr:to>
      <xdr:col>102</xdr:col>
      <xdr:colOff>114300</xdr:colOff>
      <xdr:row>105</xdr:row>
      <xdr:rowOff>38100</xdr:rowOff>
    </xdr:to>
    <xdr:cxnSp macro="">
      <xdr:nvCxnSpPr>
        <xdr:cNvPr id="816" name="直線コネクタ 815"/>
        <xdr:cNvCxnSpPr/>
      </xdr:nvCxnSpPr>
      <xdr:spPr>
        <a:xfrm flipV="1">
          <a:off x="18656300" y="180301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17"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1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1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20"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66057</xdr:rowOff>
    </xdr:from>
    <xdr:ext cx="469744" cy="259045"/>
    <xdr:sp macro="" textlink="">
      <xdr:nvSpPr>
        <xdr:cNvPr id="821" name="n_1mainValue【庁舎】&#10;一人当たり面積"/>
        <xdr:cNvSpPr txBox="1"/>
      </xdr:nvSpPr>
      <xdr:spPr>
        <a:xfrm>
          <a:off x="21075727" y="1772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57166</xdr:rowOff>
    </xdr:from>
    <xdr:ext cx="469744" cy="259045"/>
    <xdr:sp macro="" textlink="">
      <xdr:nvSpPr>
        <xdr:cNvPr id="822" name="n_2mainValue【庁舎】&#10;一人当たり面積"/>
        <xdr:cNvSpPr txBox="1"/>
      </xdr:nvSpPr>
      <xdr:spPr>
        <a:xfrm>
          <a:off x="20199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823"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824" name="n_4mainValue【庁舎】&#10;一人当たり面積"/>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一般廃棄物処理施設、保健センター・保健所、市民会館、庁舎の有形固定資産減価償却率が高くなっている。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年に建築され、経年劣化が進んでいる。来年度策定する公共施設等個別管理計画に基づき、空調設備の改修等、計画的に行っていく。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その他の施設についても計画的な改修を行い、改修費用の平準化を図る。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％）に加え、町内に中心となる産業がなく大きな法人もない。また、歳入に占める地方交付税の割合は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決算で</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と依存度が高く、財政力指数は全国平均及び類似団体も下回っている。人件費の削減等による歳出の削減と町税の収納率向上対策の推進、未利用町有地の売却や地域経済の活性化による税収増等により歳入確保を図り、鋸南町総合計画に沿った施策の重点化の両立に努め、活力ある街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ポイント増加し、類似団体・全国・千葉県平均全てを上回った。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今年度は、地方交付税、地方税、臨時財政対策債の分母のうち、地方交付税以外は減となり、経常一般財源は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％増となった。分子である経常経費充当一般財源は補助費等、公債費、繰出金の増により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地方交付税の動向によって、比率が大きく左右されることから、今後も人件費の抑制や内部管理経費等の経常経費の削減を行い、経常収支比率の低減に努める。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27305</xdr:rowOff>
    </xdr:to>
    <xdr:cxnSp macro="">
      <xdr:nvCxnSpPr>
        <xdr:cNvPr id="133" name="直線コネクタ 132"/>
        <xdr:cNvCxnSpPr/>
      </xdr:nvCxnSpPr>
      <xdr:spPr>
        <a:xfrm>
          <a:off x="4114800" y="1088347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82127</xdr:rowOff>
    </xdr:to>
    <xdr:cxnSp macro="">
      <xdr:nvCxnSpPr>
        <xdr:cNvPr id="136" name="直線コネクタ 135"/>
        <xdr:cNvCxnSpPr/>
      </xdr:nvCxnSpPr>
      <xdr:spPr>
        <a:xfrm>
          <a:off x="3225800" y="1077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140970</xdr:rowOff>
    </xdr:to>
    <xdr:cxnSp macro="">
      <xdr:nvCxnSpPr>
        <xdr:cNvPr id="139" name="直線コネクタ 138"/>
        <xdr:cNvCxnSpPr/>
      </xdr:nvCxnSpPr>
      <xdr:spPr>
        <a:xfrm>
          <a:off x="2336800" y="107185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88688</xdr:rowOff>
    </xdr:to>
    <xdr:cxnSp macro="">
      <xdr:nvCxnSpPr>
        <xdr:cNvPr id="142" name="直線コネクタ 141"/>
        <xdr:cNvCxnSpPr/>
      </xdr:nvCxnSpPr>
      <xdr:spPr>
        <a:xfrm>
          <a:off x="1447800" y="106502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2" name="楕円 151"/>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3"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4" name="楕円 153"/>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5" name="テキスト ボックス 154"/>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6" name="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0" name="楕円 159"/>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1" name="テキスト ボックス 160"/>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％と低いが、前年度より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％増加し、全国平均より</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今後も経常経費の抑制と指定管理者制度の導入を進めるとともに、定員管理計画を基に人件費の抑制を図り、コストの低減に努める。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9956</xdr:rowOff>
    </xdr:from>
    <xdr:to>
      <xdr:col>23</xdr:col>
      <xdr:colOff>133350</xdr:colOff>
      <xdr:row>82</xdr:row>
      <xdr:rowOff>96273</xdr:rowOff>
    </xdr:to>
    <xdr:cxnSp macro="">
      <xdr:nvCxnSpPr>
        <xdr:cNvPr id="196" name="直線コネクタ 195"/>
        <xdr:cNvCxnSpPr/>
      </xdr:nvCxnSpPr>
      <xdr:spPr>
        <a:xfrm>
          <a:off x="4114800" y="14068856"/>
          <a:ext cx="838200" cy="8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135144</xdr:rowOff>
    </xdr:from>
    <xdr:to>
      <xdr:col>19</xdr:col>
      <xdr:colOff>133350</xdr:colOff>
      <xdr:row>82</xdr:row>
      <xdr:rowOff>9956</xdr:rowOff>
    </xdr:to>
    <xdr:cxnSp macro="">
      <xdr:nvCxnSpPr>
        <xdr:cNvPr id="199" name="直線コネクタ 198"/>
        <xdr:cNvCxnSpPr/>
      </xdr:nvCxnSpPr>
      <xdr:spPr>
        <a:xfrm>
          <a:off x="3225800" y="14022594"/>
          <a:ext cx="889000" cy="4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135144</xdr:rowOff>
    </xdr:from>
    <xdr:to>
      <xdr:col>15</xdr:col>
      <xdr:colOff>82550</xdr:colOff>
      <xdr:row>81</xdr:row>
      <xdr:rowOff>151135</xdr:rowOff>
    </xdr:to>
    <xdr:cxnSp macro="">
      <xdr:nvCxnSpPr>
        <xdr:cNvPr id="202" name="直線コネクタ 201"/>
        <xdr:cNvCxnSpPr/>
      </xdr:nvCxnSpPr>
      <xdr:spPr>
        <a:xfrm flipV="1">
          <a:off x="2336800" y="14022594"/>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135953</xdr:rowOff>
    </xdr:from>
    <xdr:to>
      <xdr:col>11</xdr:col>
      <xdr:colOff>31750</xdr:colOff>
      <xdr:row>81</xdr:row>
      <xdr:rowOff>151135</xdr:rowOff>
    </xdr:to>
    <xdr:cxnSp macro="">
      <xdr:nvCxnSpPr>
        <xdr:cNvPr id="205" name="直線コネクタ 204"/>
        <xdr:cNvCxnSpPr/>
      </xdr:nvCxnSpPr>
      <xdr:spPr>
        <a:xfrm>
          <a:off x="1447800" y="1402340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45473</xdr:rowOff>
    </xdr:from>
    <xdr:to>
      <xdr:col>23</xdr:col>
      <xdr:colOff>184150</xdr:colOff>
      <xdr:row>82</xdr:row>
      <xdr:rowOff>147073</xdr:rowOff>
    </xdr:to>
    <xdr:sp macro="" textlink="">
      <xdr:nvSpPr>
        <xdr:cNvPr id="215" name="楕円 214"/>
        <xdr:cNvSpPr/>
      </xdr:nvSpPr>
      <xdr:spPr>
        <a:xfrm>
          <a:off x="4902200" y="141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62000</xdr:rowOff>
    </xdr:from>
    <xdr:ext cx="762000" cy="259045"/>
    <xdr:sp macro="" textlink="">
      <xdr:nvSpPr>
        <xdr:cNvPr id="216" name="人件費・物件費等の状況該当値テキスト"/>
        <xdr:cNvSpPr txBox="1"/>
      </xdr:nvSpPr>
      <xdr:spPr>
        <a:xfrm>
          <a:off x="5041900" y="139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130606</xdr:rowOff>
    </xdr:from>
    <xdr:to>
      <xdr:col>19</xdr:col>
      <xdr:colOff>184150</xdr:colOff>
      <xdr:row>82</xdr:row>
      <xdr:rowOff>60756</xdr:rowOff>
    </xdr:to>
    <xdr:sp macro="" textlink="">
      <xdr:nvSpPr>
        <xdr:cNvPr id="217" name="楕円 216"/>
        <xdr:cNvSpPr/>
      </xdr:nvSpPr>
      <xdr:spPr>
        <a:xfrm>
          <a:off x="4064000" y="140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70933</xdr:rowOff>
    </xdr:from>
    <xdr:ext cx="736600" cy="259045"/>
    <xdr:sp macro="" textlink="">
      <xdr:nvSpPr>
        <xdr:cNvPr id="218" name="テキスト ボックス 217"/>
        <xdr:cNvSpPr txBox="1"/>
      </xdr:nvSpPr>
      <xdr:spPr>
        <a:xfrm>
          <a:off x="3733800" y="1378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84344</xdr:rowOff>
    </xdr:from>
    <xdr:to>
      <xdr:col>15</xdr:col>
      <xdr:colOff>133350</xdr:colOff>
      <xdr:row>82</xdr:row>
      <xdr:rowOff>14494</xdr:rowOff>
    </xdr:to>
    <xdr:sp macro="" textlink="">
      <xdr:nvSpPr>
        <xdr:cNvPr id="219" name="楕円 218"/>
        <xdr:cNvSpPr/>
      </xdr:nvSpPr>
      <xdr:spPr>
        <a:xfrm>
          <a:off x="3175000" y="13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24671</xdr:rowOff>
    </xdr:from>
    <xdr:ext cx="762000" cy="259045"/>
    <xdr:sp macro="" textlink="">
      <xdr:nvSpPr>
        <xdr:cNvPr id="220" name="テキスト ボックス 219"/>
        <xdr:cNvSpPr txBox="1"/>
      </xdr:nvSpPr>
      <xdr:spPr>
        <a:xfrm>
          <a:off x="2844800" y="1374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100335</xdr:rowOff>
    </xdr:from>
    <xdr:to>
      <xdr:col>11</xdr:col>
      <xdr:colOff>82550</xdr:colOff>
      <xdr:row>82</xdr:row>
      <xdr:rowOff>30485</xdr:rowOff>
    </xdr:to>
    <xdr:sp macro="" textlink="">
      <xdr:nvSpPr>
        <xdr:cNvPr id="221" name="楕円 220"/>
        <xdr:cNvSpPr/>
      </xdr:nvSpPr>
      <xdr:spPr>
        <a:xfrm>
          <a:off x="2286000" y="139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40662</xdr:rowOff>
    </xdr:from>
    <xdr:ext cx="762000" cy="259045"/>
    <xdr:sp macro="" textlink="">
      <xdr:nvSpPr>
        <xdr:cNvPr id="222" name="テキスト ボックス 221"/>
        <xdr:cNvSpPr txBox="1"/>
      </xdr:nvSpPr>
      <xdr:spPr>
        <a:xfrm>
          <a:off x="1955800" y="137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85153</xdr:rowOff>
    </xdr:from>
    <xdr:to>
      <xdr:col>7</xdr:col>
      <xdr:colOff>31750</xdr:colOff>
      <xdr:row>82</xdr:row>
      <xdr:rowOff>15303</xdr:rowOff>
    </xdr:to>
    <xdr:sp macro="" textlink="">
      <xdr:nvSpPr>
        <xdr:cNvPr id="223" name="楕円 222"/>
        <xdr:cNvSpPr/>
      </xdr:nvSpPr>
      <xdr:spPr>
        <a:xfrm>
          <a:off x="1397000" y="139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25480</xdr:rowOff>
    </xdr:from>
    <xdr:ext cx="762000" cy="259045"/>
    <xdr:sp macro="" textlink="">
      <xdr:nvSpPr>
        <xdr:cNvPr id="224" name="テキスト ボックス 223"/>
        <xdr:cNvSpPr txBox="1"/>
      </xdr:nvSpPr>
      <xdr:spPr>
        <a:xfrm>
          <a:off x="1066800" y="1374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ポイント増となり全国平均、類似団体よりも上回っている。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も給料の独自削減を管理職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％減を実施しており、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までは類似団体中最下位であったが、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は最下位から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今後も職員の定員管理計画を基に人件費の抑制を図りつつ、給与水準の適正化に努めていく。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91923</xdr:rowOff>
    </xdr:to>
    <xdr:cxnSp macro="">
      <xdr:nvCxnSpPr>
        <xdr:cNvPr id="260" name="直線コネクタ 259"/>
        <xdr:cNvCxnSpPr/>
      </xdr:nvCxnSpPr>
      <xdr:spPr>
        <a:xfrm>
          <a:off x="16179800" y="151450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126395</xdr:rowOff>
    </xdr:to>
    <xdr:cxnSp macro="">
      <xdr:nvCxnSpPr>
        <xdr:cNvPr id="263" name="直線コネクタ 262"/>
        <xdr:cNvCxnSpPr/>
      </xdr:nvCxnSpPr>
      <xdr:spPr>
        <a:xfrm flipV="1">
          <a:off x="15290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127302</xdr:rowOff>
    </xdr:to>
    <xdr:cxnSp macro="">
      <xdr:nvCxnSpPr>
        <xdr:cNvPr id="266" name="直線コネクタ 265"/>
        <xdr:cNvCxnSpPr/>
      </xdr:nvCxnSpPr>
      <xdr:spPr>
        <a:xfrm flipV="1">
          <a:off x="14401800" y="152139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127302</xdr:rowOff>
    </xdr:to>
    <xdr:cxnSp macro="">
      <xdr:nvCxnSpPr>
        <xdr:cNvPr id="269" name="直線コネクタ 268"/>
        <xdr:cNvCxnSpPr/>
      </xdr:nvCxnSpPr>
      <xdr:spPr>
        <a:xfrm>
          <a:off x="13512800" y="153289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9" name="楕円 278"/>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80"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1" name="楕円 280"/>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2" name="テキスト ボックス 281"/>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3" name="楕円 282"/>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4" name="テキスト ボックス 283"/>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76502</xdr:rowOff>
    </xdr:from>
    <xdr:to>
      <xdr:col>68</xdr:col>
      <xdr:colOff>203200</xdr:colOff>
      <xdr:row>90</xdr:row>
      <xdr:rowOff>6652</xdr:rowOff>
    </xdr:to>
    <xdr:sp macro="" textlink="">
      <xdr:nvSpPr>
        <xdr:cNvPr id="285" name="楕円 284"/>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162879</xdr:rowOff>
    </xdr:from>
    <xdr:ext cx="762000" cy="259045"/>
    <xdr:sp macro="" textlink="">
      <xdr:nvSpPr>
        <xdr:cNvPr id="286" name="テキスト ボックス 285"/>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7" name="楕円 286"/>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8" name="テキスト ボックス 287"/>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職員数は、類似団体平均より</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人下回っているが、最近は横ばいとなっている。これは定員管理計画により職員数を据置としてきたためである。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全国平均との比較では、まだ</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人上回っており、今後も行財政改革による民間委託の推進や臨時職員の有効活用、新規採用職員の抑制を図りながら、適切な定員管理に努める。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75946</xdr:rowOff>
    </xdr:to>
    <xdr:cxnSp macro="">
      <xdr:nvCxnSpPr>
        <xdr:cNvPr id="323" name="直線コネクタ 322"/>
        <xdr:cNvCxnSpPr/>
      </xdr:nvCxnSpPr>
      <xdr:spPr>
        <a:xfrm>
          <a:off x="16179800" y="1051750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59055</xdr:rowOff>
    </xdr:to>
    <xdr:cxnSp macro="">
      <xdr:nvCxnSpPr>
        <xdr:cNvPr id="326" name="直線コネクタ 325"/>
        <xdr:cNvCxnSpPr/>
      </xdr:nvCxnSpPr>
      <xdr:spPr>
        <a:xfrm>
          <a:off x="15290800" y="104652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170984</xdr:rowOff>
    </xdr:from>
    <xdr:to>
      <xdr:col>72</xdr:col>
      <xdr:colOff>203200</xdr:colOff>
      <xdr:row>61</xdr:row>
      <xdr:rowOff>6773</xdr:rowOff>
    </xdr:to>
    <xdr:cxnSp macro="">
      <xdr:nvCxnSpPr>
        <xdr:cNvPr id="329" name="直線コネクタ 328"/>
        <xdr:cNvCxnSpPr/>
      </xdr:nvCxnSpPr>
      <xdr:spPr>
        <a:xfrm>
          <a:off x="14401800" y="1045798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170984</xdr:rowOff>
    </xdr:from>
    <xdr:to>
      <xdr:col>68</xdr:col>
      <xdr:colOff>152400</xdr:colOff>
      <xdr:row>61</xdr:row>
      <xdr:rowOff>4360</xdr:rowOff>
    </xdr:to>
    <xdr:cxnSp macro="">
      <xdr:nvCxnSpPr>
        <xdr:cNvPr id="332" name="直線コネクタ 331"/>
        <xdr:cNvCxnSpPr/>
      </xdr:nvCxnSpPr>
      <xdr:spPr>
        <a:xfrm flipV="1">
          <a:off x="13512800" y="104579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42" name="楕円 341"/>
        <xdr:cNvSpPr/>
      </xdr:nvSpPr>
      <xdr:spPr>
        <a:xfrm>
          <a:off x="16967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41673</xdr:rowOff>
    </xdr:from>
    <xdr:ext cx="762000" cy="259045"/>
    <xdr:sp macro="" textlink="">
      <xdr:nvSpPr>
        <xdr:cNvPr id="343" name="定員管理の状況該当値テキスト"/>
        <xdr:cNvSpPr txBox="1"/>
      </xdr:nvSpPr>
      <xdr:spPr>
        <a:xfrm>
          <a:off x="17106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4" name="楕円 343"/>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5" name="テキスト ボックス 344"/>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6" name="楕円 345"/>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7" name="テキスト ボックス 346"/>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120184</xdr:rowOff>
    </xdr:from>
    <xdr:to>
      <xdr:col>68</xdr:col>
      <xdr:colOff>203200</xdr:colOff>
      <xdr:row>61</xdr:row>
      <xdr:rowOff>50334</xdr:rowOff>
    </xdr:to>
    <xdr:sp macro="" textlink="">
      <xdr:nvSpPr>
        <xdr:cNvPr id="348" name="楕円 347"/>
        <xdr:cNvSpPr/>
      </xdr:nvSpPr>
      <xdr:spPr>
        <a:xfrm>
          <a:off x="14351000" y="104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60511</xdr:rowOff>
    </xdr:from>
    <xdr:ext cx="762000" cy="259045"/>
    <xdr:sp macro="" textlink="">
      <xdr:nvSpPr>
        <xdr:cNvPr id="349" name="テキスト ボックス 348"/>
        <xdr:cNvSpPr txBox="1"/>
      </xdr:nvSpPr>
      <xdr:spPr>
        <a:xfrm>
          <a:off x="14020800" y="1017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125010</xdr:rowOff>
    </xdr:from>
    <xdr:to>
      <xdr:col>64</xdr:col>
      <xdr:colOff>152400</xdr:colOff>
      <xdr:row>61</xdr:row>
      <xdr:rowOff>55160</xdr:rowOff>
    </xdr:to>
    <xdr:sp macro="" textlink="">
      <xdr:nvSpPr>
        <xdr:cNvPr id="350" name="楕円 349"/>
        <xdr:cNvSpPr/>
      </xdr:nvSpPr>
      <xdr:spPr>
        <a:xfrm>
          <a:off x="13462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65337</xdr:rowOff>
    </xdr:from>
    <xdr:ext cx="762000" cy="259045"/>
    <xdr:sp macro="" textlink="">
      <xdr:nvSpPr>
        <xdr:cNvPr id="351" name="テキスト ボックス 350"/>
        <xdr:cNvSpPr txBox="1"/>
      </xdr:nvSpPr>
      <xdr:spPr>
        <a:xfrm>
          <a:off x="13131800" y="1018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比率は依然として全国平均を大きく上回り、類似団体内の順位は最下位から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に借入れた都市交流施設整備事業の元金償還開始によるものである。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年度から協議団体となったが、依然として厳しい状況に変わりなく、今後も償還元金よりも借入をしないことを遵守し、公債費の低減に努め、実質公債費比率の低減を図っていく。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81704</xdr:rowOff>
    </xdr:to>
    <xdr:cxnSp macro="">
      <xdr:nvCxnSpPr>
        <xdr:cNvPr id="385" name="直線コネクタ 384"/>
        <xdr:cNvCxnSpPr/>
      </xdr:nvCxnSpPr>
      <xdr:spPr>
        <a:xfrm flipV="1">
          <a:off x="16179800" y="725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8" name="直線コネクタ 387"/>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162137</xdr:rowOff>
    </xdr:to>
    <xdr:cxnSp macro="">
      <xdr:nvCxnSpPr>
        <xdr:cNvPr id="391" name="直線コネクタ 390"/>
        <xdr:cNvCxnSpPr/>
      </xdr:nvCxnSpPr>
      <xdr:spPr>
        <a:xfrm flipV="1">
          <a:off x="14401800" y="730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111337</xdr:rowOff>
    </xdr:to>
    <xdr:cxnSp macro="">
      <xdr:nvCxnSpPr>
        <xdr:cNvPr id="394" name="直線コネクタ 393"/>
        <xdr:cNvCxnSpPr/>
      </xdr:nvCxnSpPr>
      <xdr:spPr>
        <a:xfrm flipV="1">
          <a:off x="13512800" y="736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4" name="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5"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6" name="楕円 405"/>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7" name="テキスト ボックス 406"/>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8" name="楕円 407"/>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9" name="テキスト ボックス 408"/>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10" name="楕円 409"/>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11" name="テキスト ボックス 410"/>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2" name="楕円 411"/>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3" name="テキスト ボックス 412"/>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地方債残高の着実な減少により、比率も年々減少していたが、今年度は前年度比</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ポイント増となった。これは、分子である充当可能基金のうち財政調整基金が</a:t>
          </a:r>
          <a:r>
            <a:rPr kumimoji="1" lang="en-US" altLang="ja-JP" sz="1200">
              <a:latin typeface="ＭＳ Ｐゴシック" panose="020B0600070205080204" pitchFamily="50" charset="-128"/>
              <a:ea typeface="ＭＳ Ｐゴシック" panose="020B0600070205080204" pitchFamily="50" charset="-128"/>
            </a:rPr>
            <a:t>457,188</a:t>
          </a:r>
          <a:r>
            <a:rPr kumimoji="1" lang="ja-JP" altLang="en-US" sz="1200">
              <a:latin typeface="ＭＳ Ｐゴシック" panose="020B0600070205080204" pitchFamily="50" charset="-128"/>
              <a:ea typeface="ＭＳ Ｐゴシック" panose="020B0600070205080204" pitchFamily="50" charset="-128"/>
            </a:rPr>
            <a:t>千円減となり、分母である標準財政規模が</a:t>
          </a:r>
          <a:r>
            <a:rPr kumimoji="1" lang="en-US" altLang="ja-JP" sz="1200">
              <a:latin typeface="ＭＳ Ｐゴシック" panose="020B0600070205080204" pitchFamily="50" charset="-128"/>
              <a:ea typeface="ＭＳ Ｐゴシック" panose="020B0600070205080204" pitchFamily="50" charset="-128"/>
            </a:rPr>
            <a:t>6,052</a:t>
          </a:r>
          <a:r>
            <a:rPr kumimoji="1" lang="ja-JP" altLang="en-US" sz="1200">
              <a:latin typeface="ＭＳ Ｐゴシック" panose="020B0600070205080204" pitchFamily="50" charset="-128"/>
              <a:ea typeface="ＭＳ Ｐゴシック" panose="020B0600070205080204" pitchFamily="50" charset="-128"/>
            </a:rPr>
            <a:t>千円減となって、比率が上がったためである。類似団体平均と比較すると約</a:t>
          </a:r>
          <a:r>
            <a:rPr kumimoji="1" lang="en-US" altLang="ja-JP" sz="1200">
              <a:latin typeface="ＭＳ Ｐゴシック" panose="020B0600070205080204" pitchFamily="50" charset="-128"/>
              <a:ea typeface="ＭＳ Ｐゴシック" panose="020B0600070205080204" pitchFamily="50" charset="-128"/>
            </a:rPr>
            <a:t>20.7</a:t>
          </a:r>
          <a:r>
            <a:rPr kumimoji="1" lang="ja-JP" altLang="en-US" sz="1200">
              <a:latin typeface="ＭＳ Ｐゴシック" panose="020B0600070205080204" pitchFamily="50" charset="-128"/>
              <a:ea typeface="ＭＳ Ｐゴシック" panose="020B0600070205080204" pitchFamily="50" charset="-128"/>
            </a:rPr>
            <a:t>倍と大きく上回っており、その主な要因は、大規模事業の財源とした地方債の残高が類似団体と比較して多額なためである。今年度で統合中学校に係る地方債の償還が終了するため、今後は緩やかに減少していく見込みであるが、引き続き新規発行債の抑制による地方債残高の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84684</xdr:rowOff>
    </xdr:from>
    <xdr:to>
      <xdr:col>81</xdr:col>
      <xdr:colOff>44450</xdr:colOff>
      <xdr:row>18</xdr:row>
      <xdr:rowOff>3962</xdr:rowOff>
    </xdr:to>
    <xdr:cxnSp macro="">
      <xdr:nvCxnSpPr>
        <xdr:cNvPr id="445" name="直線コネクタ 444"/>
        <xdr:cNvCxnSpPr/>
      </xdr:nvCxnSpPr>
      <xdr:spPr>
        <a:xfrm>
          <a:off x="16179800" y="2999334"/>
          <a:ext cx="8382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84684</xdr:rowOff>
    </xdr:from>
    <xdr:to>
      <xdr:col>77</xdr:col>
      <xdr:colOff>44450</xdr:colOff>
      <xdr:row>18</xdr:row>
      <xdr:rowOff>25197</xdr:rowOff>
    </xdr:to>
    <xdr:cxnSp macro="">
      <xdr:nvCxnSpPr>
        <xdr:cNvPr id="448" name="直線コネクタ 447"/>
        <xdr:cNvCxnSpPr/>
      </xdr:nvCxnSpPr>
      <xdr:spPr>
        <a:xfrm flipV="1">
          <a:off x="15290800" y="2999334"/>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25197</xdr:rowOff>
    </xdr:from>
    <xdr:to>
      <xdr:col>72</xdr:col>
      <xdr:colOff>203200</xdr:colOff>
      <xdr:row>18</xdr:row>
      <xdr:rowOff>152603</xdr:rowOff>
    </xdr:to>
    <xdr:cxnSp macro="">
      <xdr:nvCxnSpPr>
        <xdr:cNvPr id="451" name="直線コネクタ 450"/>
        <xdr:cNvCxnSpPr/>
      </xdr:nvCxnSpPr>
      <xdr:spPr>
        <a:xfrm flipV="1">
          <a:off x="14401800" y="3111297"/>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152603</xdr:rowOff>
    </xdr:from>
    <xdr:to>
      <xdr:col>68</xdr:col>
      <xdr:colOff>152400</xdr:colOff>
      <xdr:row>19</xdr:row>
      <xdr:rowOff>114351</xdr:rowOff>
    </xdr:to>
    <xdr:cxnSp macro="">
      <xdr:nvCxnSpPr>
        <xdr:cNvPr id="454" name="直線コネクタ 453"/>
        <xdr:cNvCxnSpPr/>
      </xdr:nvCxnSpPr>
      <xdr:spPr>
        <a:xfrm flipV="1">
          <a:off x="13512800" y="3238703"/>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124612</xdr:rowOff>
    </xdr:from>
    <xdr:to>
      <xdr:col>81</xdr:col>
      <xdr:colOff>95250</xdr:colOff>
      <xdr:row>18</xdr:row>
      <xdr:rowOff>54762</xdr:rowOff>
    </xdr:to>
    <xdr:sp macro="" textlink="">
      <xdr:nvSpPr>
        <xdr:cNvPr id="464" name="楕円 463"/>
        <xdr:cNvSpPr/>
      </xdr:nvSpPr>
      <xdr:spPr>
        <a:xfrm>
          <a:off x="16967200" y="30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96689</xdr:rowOff>
    </xdr:from>
    <xdr:ext cx="762000" cy="259045"/>
    <xdr:sp macro="" textlink="">
      <xdr:nvSpPr>
        <xdr:cNvPr id="465" name="将来負担の状況該当値テキスト"/>
        <xdr:cNvSpPr txBox="1"/>
      </xdr:nvSpPr>
      <xdr:spPr>
        <a:xfrm>
          <a:off x="17106900" y="30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33884</xdr:rowOff>
    </xdr:from>
    <xdr:to>
      <xdr:col>77</xdr:col>
      <xdr:colOff>95250</xdr:colOff>
      <xdr:row>17</xdr:row>
      <xdr:rowOff>135484</xdr:rowOff>
    </xdr:to>
    <xdr:sp macro="" textlink="">
      <xdr:nvSpPr>
        <xdr:cNvPr id="466" name="楕円 465"/>
        <xdr:cNvSpPr/>
      </xdr:nvSpPr>
      <xdr:spPr>
        <a:xfrm>
          <a:off x="16129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120261</xdr:rowOff>
    </xdr:from>
    <xdr:ext cx="736600" cy="259045"/>
    <xdr:sp macro="" textlink="">
      <xdr:nvSpPr>
        <xdr:cNvPr id="467" name="テキスト ボックス 466"/>
        <xdr:cNvSpPr txBox="1"/>
      </xdr:nvSpPr>
      <xdr:spPr>
        <a:xfrm>
          <a:off x="15798800" y="303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145847</xdr:rowOff>
    </xdr:from>
    <xdr:to>
      <xdr:col>73</xdr:col>
      <xdr:colOff>44450</xdr:colOff>
      <xdr:row>18</xdr:row>
      <xdr:rowOff>75997</xdr:rowOff>
    </xdr:to>
    <xdr:sp macro="" textlink="">
      <xdr:nvSpPr>
        <xdr:cNvPr id="468" name="楕円 467"/>
        <xdr:cNvSpPr/>
      </xdr:nvSpPr>
      <xdr:spPr>
        <a:xfrm>
          <a:off x="152400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60774</xdr:rowOff>
    </xdr:from>
    <xdr:ext cx="762000" cy="259045"/>
    <xdr:sp macro="" textlink="">
      <xdr:nvSpPr>
        <xdr:cNvPr id="469" name="テキスト ボックス 468"/>
        <xdr:cNvSpPr txBox="1"/>
      </xdr:nvSpPr>
      <xdr:spPr>
        <a:xfrm>
          <a:off x="14909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101803</xdr:rowOff>
    </xdr:from>
    <xdr:to>
      <xdr:col>68</xdr:col>
      <xdr:colOff>203200</xdr:colOff>
      <xdr:row>19</xdr:row>
      <xdr:rowOff>31953</xdr:rowOff>
    </xdr:to>
    <xdr:sp macro="" textlink="">
      <xdr:nvSpPr>
        <xdr:cNvPr id="470" name="楕円 469"/>
        <xdr:cNvSpPr/>
      </xdr:nvSpPr>
      <xdr:spPr>
        <a:xfrm>
          <a:off x="143510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16730</xdr:rowOff>
    </xdr:from>
    <xdr:ext cx="762000" cy="259045"/>
    <xdr:sp macro="" textlink="">
      <xdr:nvSpPr>
        <xdr:cNvPr id="471" name="テキスト ボックス 470"/>
        <xdr:cNvSpPr txBox="1"/>
      </xdr:nvSpPr>
      <xdr:spPr>
        <a:xfrm>
          <a:off x="14020800" y="327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63551</xdr:rowOff>
    </xdr:from>
    <xdr:to>
      <xdr:col>64</xdr:col>
      <xdr:colOff>152400</xdr:colOff>
      <xdr:row>19</xdr:row>
      <xdr:rowOff>165151</xdr:rowOff>
    </xdr:to>
    <xdr:sp macro="" textlink="">
      <xdr:nvSpPr>
        <xdr:cNvPr id="472" name="楕円 471"/>
        <xdr:cNvSpPr/>
      </xdr:nvSpPr>
      <xdr:spPr>
        <a:xfrm>
          <a:off x="13462000" y="33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149928</xdr:rowOff>
    </xdr:from>
    <xdr:ext cx="762000" cy="259045"/>
    <xdr:sp macro="" textlink="">
      <xdr:nvSpPr>
        <xdr:cNvPr id="473" name="テキスト ボックス 472"/>
        <xdr:cNvSpPr txBox="1"/>
      </xdr:nvSpPr>
      <xdr:spPr>
        <a:xfrm>
          <a:off x="13131800" y="340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類似団体と比較すると、人口千人当たりの職員数は少なく、給与水準も低くなったことから、人件費に係る経常収支比率は、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今後も、人件費を抑制するために定員管理計画により適切な職員数を維持し、これからも継続して人件費の抑制に努めていく。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60706</xdr:rowOff>
    </xdr:to>
    <xdr:cxnSp macro="">
      <xdr:nvCxnSpPr>
        <xdr:cNvPr id="64" name="直線コネクタ 63"/>
        <xdr:cNvCxnSpPr/>
      </xdr:nvCxnSpPr>
      <xdr:spPr>
        <a:xfrm flipV="1">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flipV="1">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60706</xdr:rowOff>
    </xdr:to>
    <xdr:cxnSp macro="">
      <xdr:nvCxnSpPr>
        <xdr:cNvPr id="73" name="直線コネクタ 72"/>
        <xdr:cNvCxnSpPr/>
      </xdr:nvCxnSpPr>
      <xdr:spPr>
        <a:xfrm>
          <a:off x="1320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90" name="テキスト ボックス 89"/>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86995</xdr:rowOff>
    </xdr:to>
    <xdr:cxnSp macro="">
      <xdr:nvCxnSpPr>
        <xdr:cNvPr id="121" name="直線コネクタ 120"/>
        <xdr:cNvCxnSpPr/>
      </xdr:nvCxnSpPr>
      <xdr:spPr>
        <a:xfrm flipV="1">
          <a:off x="15671800" y="2653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64135</xdr:rowOff>
    </xdr:from>
    <xdr:to>
      <xdr:col>78</xdr:col>
      <xdr:colOff>69850</xdr:colOff>
      <xdr:row>15</xdr:row>
      <xdr:rowOff>86995</xdr:rowOff>
    </xdr:to>
    <xdr:cxnSp macro="">
      <xdr:nvCxnSpPr>
        <xdr:cNvPr id="124" name="直線コネクタ 123"/>
        <xdr:cNvCxnSpPr/>
      </xdr:nvCxnSpPr>
      <xdr:spPr>
        <a:xfrm>
          <a:off x="14782800" y="2635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64135</xdr:rowOff>
    </xdr:to>
    <xdr:cxnSp macro="">
      <xdr:nvCxnSpPr>
        <xdr:cNvPr id="127" name="直線コネクタ 126"/>
        <xdr:cNvCxnSpPr/>
      </xdr:nvCxnSpPr>
      <xdr:spPr>
        <a:xfrm>
          <a:off x="13893800" y="26187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0" name="直線コネクタ 129"/>
        <xdr:cNvCxnSpPr/>
      </xdr:nvCxnSpPr>
      <xdr:spPr>
        <a:xfrm>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0" name="楕円 139"/>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47007</xdr:rowOff>
    </xdr:from>
    <xdr:ext cx="762000" cy="259045"/>
    <xdr:sp macro="" textlink="">
      <xdr:nvSpPr>
        <xdr:cNvPr id="141" name="物件費該当値テキスト"/>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2" name="楕円 141"/>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43" name="テキスト ボックス 142"/>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4" name="楕円 143"/>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125112</xdr:rowOff>
    </xdr:from>
    <xdr:ext cx="762000" cy="259045"/>
    <xdr:sp macro="" textlink="">
      <xdr:nvSpPr>
        <xdr:cNvPr id="145" name="テキスト ボックス 144"/>
        <xdr:cNvSpPr txBox="1"/>
      </xdr:nvSpPr>
      <xdr:spPr>
        <a:xfrm>
          <a:off x="14401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48" name="楕円 147"/>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49" name="テキスト ボックス 148"/>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類似団体との比較では、昨年度と同じく</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ポイント下回っており、全国平均と比較しても大きく下回っている。経常経費充当一般財源は前年度比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資格審査等の適正化の見直しを進めていき、比率が上昇しないよう努める。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127000</xdr:rowOff>
    </xdr:to>
    <xdr:cxnSp macro="">
      <xdr:nvCxnSpPr>
        <xdr:cNvPr id="186" name="直線コネクタ 185"/>
        <xdr:cNvCxnSpPr/>
      </xdr:nvCxnSpPr>
      <xdr:spPr>
        <a:xfrm>
          <a:off x="3098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127000</xdr:rowOff>
    </xdr:to>
    <xdr:cxnSp macro="">
      <xdr:nvCxnSpPr>
        <xdr:cNvPr id="189" name="直線コネクタ 188"/>
        <xdr:cNvCxnSpPr/>
      </xdr:nvCxnSpPr>
      <xdr:spPr>
        <a:xfrm flipV="1">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2" name="直線コネクタ 191"/>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06" name="楕円 205"/>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07" name="テキスト ボックス 206"/>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9" name="テキスト ボックス 208"/>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0" name="楕円 209"/>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1" name="テキスト ボックス 210"/>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その他の比率のほとんどが繰出金であり、類似団体を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ポイント上回り、全国平均を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となった。繰出金のほとんどが医療・介護給付に係る特別会計へのものであり、本町では高齢化率、要介護認定率が高いことから、高齢者の医療・介護給付費抑制を図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65278</xdr:rowOff>
    </xdr:to>
    <xdr:cxnSp macro="">
      <xdr:nvCxnSpPr>
        <xdr:cNvPr id="241" name="直線コネクタ 240"/>
        <xdr:cNvCxnSpPr/>
      </xdr:nvCxnSpPr>
      <xdr:spPr>
        <a:xfrm>
          <a:off x="15671800" y="9801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28702</xdr:rowOff>
    </xdr:to>
    <xdr:cxnSp macro="">
      <xdr:nvCxnSpPr>
        <xdr:cNvPr id="244" name="直線コネクタ 243"/>
        <xdr:cNvCxnSpPr/>
      </xdr:nvCxnSpPr>
      <xdr:spPr>
        <a:xfrm>
          <a:off x="14782800" y="9792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19558</xdr:rowOff>
    </xdr:to>
    <xdr:cxnSp macro="">
      <xdr:nvCxnSpPr>
        <xdr:cNvPr id="247" name="直線コネクタ 246"/>
        <xdr:cNvCxnSpPr/>
      </xdr:nvCxnSpPr>
      <xdr:spPr>
        <a:xfrm>
          <a:off x="13893800" y="9773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1270</xdr:rowOff>
    </xdr:to>
    <xdr:cxnSp macro="">
      <xdr:nvCxnSpPr>
        <xdr:cNvPr id="250" name="直線コネクタ 249"/>
        <xdr:cNvCxnSpPr/>
      </xdr:nvCxnSpPr>
      <xdr:spPr>
        <a:xfrm>
          <a:off x="13004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0" name="楕円 259"/>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1"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2" name="楕円 261"/>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3" name="テキスト ボックス 262"/>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4" name="楕円 263"/>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5" name="テキスト ボックス 264"/>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8" name="楕円 267"/>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69" name="テキスト ボックス 268"/>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ポイント上回り、全国平均を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ポイントと大きく上回っているが、町が構成団体となっている一部事務組合への負担金に係る補助費等が増となったためで、前年度比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今後も各種団体への補助金の見直し等により比率の低減に努める。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30988</xdr:rowOff>
    </xdr:to>
    <xdr:cxnSp macro="">
      <xdr:nvCxnSpPr>
        <xdr:cNvPr id="299" name="直線コネクタ 298"/>
        <xdr:cNvCxnSpPr/>
      </xdr:nvCxnSpPr>
      <xdr:spPr>
        <a:xfrm>
          <a:off x="15671800" y="65003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156718</xdr:rowOff>
    </xdr:to>
    <xdr:cxnSp macro="">
      <xdr:nvCxnSpPr>
        <xdr:cNvPr id="302" name="直線コネクタ 301"/>
        <xdr:cNvCxnSpPr/>
      </xdr:nvCxnSpPr>
      <xdr:spPr>
        <a:xfrm>
          <a:off x="14782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97282</xdr:rowOff>
    </xdr:to>
    <xdr:cxnSp macro="">
      <xdr:nvCxnSpPr>
        <xdr:cNvPr id="305" name="直線コネクタ 304"/>
        <xdr:cNvCxnSpPr/>
      </xdr:nvCxnSpPr>
      <xdr:spPr>
        <a:xfrm>
          <a:off x="13893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92710</xdr:rowOff>
    </xdr:to>
    <xdr:cxnSp macro="">
      <xdr:nvCxnSpPr>
        <xdr:cNvPr id="308" name="直線コネクタ 307"/>
        <xdr:cNvCxnSpPr/>
      </xdr:nvCxnSpPr>
      <xdr:spPr>
        <a:xfrm flipV="1">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8" name="楕円 31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1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0" name="楕円 31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1" name="テキスト ボックス 32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2" name="楕円 321"/>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3" name="テキスト ボックス 322"/>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4" name="楕円 323"/>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5" name="テキスト ボックス 324"/>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6" name="楕円 32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7" name="テキスト ボックス 32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ポイント増加し、類似団体を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ポイント上回った。これは、大規模事業（統合中学校の建設、広域水道事業）に係る多額の起債の償還が続いており、また、</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に借入れした過疎対策事業債（都市交流施設周辺整備事業債）の元金の償還が開始したことが高水準の要因である。今後も厳しい財政運営が予想されるため、新発行の起債はその年の元金償還額を上回らないよう計画し、借入れする場合も交付税算入のある有利な起債を利用していき、これからも地方債残高・公債費の抑制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81280</xdr:rowOff>
    </xdr:to>
    <xdr:cxnSp macro="">
      <xdr:nvCxnSpPr>
        <xdr:cNvPr id="359" name="直線コネクタ 358"/>
        <xdr:cNvCxnSpPr/>
      </xdr:nvCxnSpPr>
      <xdr:spPr>
        <a:xfrm>
          <a:off x="3987800" y="13225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24130</xdr:rowOff>
    </xdr:to>
    <xdr:cxnSp macro="">
      <xdr:nvCxnSpPr>
        <xdr:cNvPr id="362" name="直線コネクタ 361"/>
        <xdr:cNvCxnSpPr/>
      </xdr:nvCxnSpPr>
      <xdr:spPr>
        <a:xfrm>
          <a:off x="3098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12700</xdr:rowOff>
    </xdr:to>
    <xdr:cxnSp macro="">
      <xdr:nvCxnSpPr>
        <xdr:cNvPr id="365" name="直線コネクタ 364"/>
        <xdr:cNvCxnSpPr/>
      </xdr:nvCxnSpPr>
      <xdr:spPr>
        <a:xfrm>
          <a:off x="2209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153670</xdr:rowOff>
    </xdr:to>
    <xdr:cxnSp macro="">
      <xdr:nvCxnSpPr>
        <xdr:cNvPr id="368" name="直線コネクタ 367"/>
        <xdr:cNvCxnSpPr/>
      </xdr:nvCxnSpPr>
      <xdr:spPr>
        <a:xfrm>
          <a:off x="1320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8" name="楕円 377"/>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79"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0" name="楕円 37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1" name="テキスト ボックス 380"/>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2" name="楕円 381"/>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83" name="テキスト ボックス 382"/>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4" name="楕円 383"/>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85" name="テキスト ボックス 384"/>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6" name="楕円 385"/>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7" name="テキスト ボックス 386"/>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公債費以外の比率は類似団体を下回っているが、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から比率が上昇傾向にあり、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ポイント下回り、全国平均より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ポイント下回っているが、その要因は人件費、扶助費、物件費の比率が類似団体を下回ったためである。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78</xdr:row>
      <xdr:rowOff>81280</xdr:rowOff>
    </xdr:to>
    <xdr:cxnSp macro="">
      <xdr:nvCxnSpPr>
        <xdr:cNvPr id="420" name="直線コネクタ 419"/>
        <xdr:cNvCxnSpPr/>
      </xdr:nvCxnSpPr>
      <xdr:spPr>
        <a:xfrm>
          <a:off x="15671800" y="13401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78</xdr:row>
      <xdr:rowOff>27939</xdr:rowOff>
    </xdr:to>
    <xdr:cxnSp macro="">
      <xdr:nvCxnSpPr>
        <xdr:cNvPr id="423" name="直線コネクタ 422"/>
        <xdr:cNvCxnSpPr/>
      </xdr:nvCxnSpPr>
      <xdr:spPr>
        <a:xfrm>
          <a:off x="14782800" y="133057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104139</xdr:rowOff>
    </xdr:to>
    <xdr:cxnSp macro="">
      <xdr:nvCxnSpPr>
        <xdr:cNvPr id="426" name="直線コネクタ 425"/>
        <xdr:cNvCxnSpPr/>
      </xdr:nvCxnSpPr>
      <xdr:spPr>
        <a:xfrm>
          <a:off x="13893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85089</xdr:rowOff>
    </xdr:to>
    <xdr:cxnSp macro="">
      <xdr:nvCxnSpPr>
        <xdr:cNvPr id="429" name="直線コネクタ 428"/>
        <xdr:cNvCxnSpPr/>
      </xdr:nvCxnSpPr>
      <xdr:spPr>
        <a:xfrm>
          <a:off x="13004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9" name="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47007</xdr:rowOff>
    </xdr:from>
    <xdr:ext cx="762000" cy="259045"/>
    <xdr:sp macro="" textlink="">
      <xdr:nvSpPr>
        <xdr:cNvPr id="440" name="公債費以外該当値テキスト"/>
        <xdr:cNvSpPr txBox="1"/>
      </xdr:nvSpPr>
      <xdr:spPr>
        <a:xfrm>
          <a:off x="165989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1" name="楕円 440"/>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42" name="テキスト ボックス 441"/>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44" name="テキスト ボックス 443"/>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5" name="楕円 444"/>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6" name="テキスト ボックス 445"/>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7" name="楕円 446"/>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48" name="テキスト ボックス 447"/>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49508</xdr:rowOff>
    </xdr:from>
    <xdr:to>
      <xdr:col>29</xdr:col>
      <xdr:colOff>127000</xdr:colOff>
      <xdr:row>18</xdr:row>
      <xdr:rowOff>139201</xdr:rowOff>
    </xdr:to>
    <xdr:cxnSp macro="">
      <xdr:nvCxnSpPr>
        <xdr:cNvPr id="48" name="直線コネクタ 47"/>
        <xdr:cNvCxnSpPr/>
      </xdr:nvCxnSpPr>
      <xdr:spPr bwMode="auto">
        <a:xfrm flipV="1">
          <a:off x="5003800" y="3183233"/>
          <a:ext cx="647700" cy="8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139201</xdr:rowOff>
    </xdr:from>
    <xdr:to>
      <xdr:col>26</xdr:col>
      <xdr:colOff>50800</xdr:colOff>
      <xdr:row>19</xdr:row>
      <xdr:rowOff>17129</xdr:rowOff>
    </xdr:to>
    <xdr:cxnSp macro="">
      <xdr:nvCxnSpPr>
        <xdr:cNvPr id="51" name="直線コネクタ 50"/>
        <xdr:cNvCxnSpPr/>
      </xdr:nvCxnSpPr>
      <xdr:spPr bwMode="auto">
        <a:xfrm flipV="1">
          <a:off x="4305300" y="3272926"/>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17129</xdr:rowOff>
    </xdr:from>
    <xdr:to>
      <xdr:col>22</xdr:col>
      <xdr:colOff>114300</xdr:colOff>
      <xdr:row>19</xdr:row>
      <xdr:rowOff>23328</xdr:rowOff>
    </xdr:to>
    <xdr:cxnSp macro="">
      <xdr:nvCxnSpPr>
        <xdr:cNvPr id="54" name="直線コネクタ 53"/>
        <xdr:cNvCxnSpPr/>
      </xdr:nvCxnSpPr>
      <xdr:spPr bwMode="auto">
        <a:xfrm flipV="1">
          <a:off x="3606800" y="3322304"/>
          <a:ext cx="6985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163478</xdr:rowOff>
    </xdr:from>
    <xdr:to>
      <xdr:col>18</xdr:col>
      <xdr:colOff>177800</xdr:colOff>
      <xdr:row>19</xdr:row>
      <xdr:rowOff>23328</xdr:rowOff>
    </xdr:to>
    <xdr:cxnSp macro="">
      <xdr:nvCxnSpPr>
        <xdr:cNvPr id="57" name="直線コネクタ 56"/>
        <xdr:cNvCxnSpPr/>
      </xdr:nvCxnSpPr>
      <xdr:spPr bwMode="auto">
        <a:xfrm>
          <a:off x="2908300" y="3297203"/>
          <a:ext cx="698500" cy="3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170158</xdr:rowOff>
    </xdr:from>
    <xdr:to>
      <xdr:col>29</xdr:col>
      <xdr:colOff>177800</xdr:colOff>
      <xdr:row>18</xdr:row>
      <xdr:rowOff>100308</xdr:rowOff>
    </xdr:to>
    <xdr:sp macro="" textlink="">
      <xdr:nvSpPr>
        <xdr:cNvPr id="67" name="楕円 66"/>
        <xdr:cNvSpPr/>
      </xdr:nvSpPr>
      <xdr:spPr bwMode="auto">
        <a:xfrm>
          <a:off x="5600700" y="313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142235</xdr:rowOff>
    </xdr:from>
    <xdr:ext cx="762000" cy="259045"/>
    <xdr:sp macro="" textlink="">
      <xdr:nvSpPr>
        <xdr:cNvPr id="68" name="人口1人当たり決算額の推移該当値テキスト130"/>
        <xdr:cNvSpPr txBox="1"/>
      </xdr:nvSpPr>
      <xdr:spPr>
        <a:xfrm>
          <a:off x="5740400" y="310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88401</xdr:rowOff>
    </xdr:from>
    <xdr:to>
      <xdr:col>26</xdr:col>
      <xdr:colOff>101600</xdr:colOff>
      <xdr:row>19</xdr:row>
      <xdr:rowOff>18551</xdr:rowOff>
    </xdr:to>
    <xdr:sp macro="" textlink="">
      <xdr:nvSpPr>
        <xdr:cNvPr id="69" name="楕円 68"/>
        <xdr:cNvSpPr/>
      </xdr:nvSpPr>
      <xdr:spPr bwMode="auto">
        <a:xfrm>
          <a:off x="4953000" y="322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3328</xdr:rowOff>
    </xdr:from>
    <xdr:ext cx="736600" cy="259045"/>
    <xdr:sp macro="" textlink="">
      <xdr:nvSpPr>
        <xdr:cNvPr id="70" name="テキスト ボックス 69"/>
        <xdr:cNvSpPr txBox="1"/>
      </xdr:nvSpPr>
      <xdr:spPr>
        <a:xfrm>
          <a:off x="4622800" y="330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137779</xdr:rowOff>
    </xdr:from>
    <xdr:to>
      <xdr:col>22</xdr:col>
      <xdr:colOff>165100</xdr:colOff>
      <xdr:row>19</xdr:row>
      <xdr:rowOff>67929</xdr:rowOff>
    </xdr:to>
    <xdr:sp macro="" textlink="">
      <xdr:nvSpPr>
        <xdr:cNvPr id="71" name="楕円 70"/>
        <xdr:cNvSpPr/>
      </xdr:nvSpPr>
      <xdr:spPr bwMode="auto">
        <a:xfrm>
          <a:off x="4254500" y="327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52706</xdr:rowOff>
    </xdr:from>
    <xdr:ext cx="762000" cy="259045"/>
    <xdr:sp macro="" textlink="">
      <xdr:nvSpPr>
        <xdr:cNvPr id="72" name="テキスト ボックス 71"/>
        <xdr:cNvSpPr txBox="1"/>
      </xdr:nvSpPr>
      <xdr:spPr>
        <a:xfrm>
          <a:off x="3924300" y="335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143978</xdr:rowOff>
    </xdr:from>
    <xdr:to>
      <xdr:col>19</xdr:col>
      <xdr:colOff>38100</xdr:colOff>
      <xdr:row>19</xdr:row>
      <xdr:rowOff>74128</xdr:rowOff>
    </xdr:to>
    <xdr:sp macro="" textlink="">
      <xdr:nvSpPr>
        <xdr:cNvPr id="73" name="楕円 72"/>
        <xdr:cNvSpPr/>
      </xdr:nvSpPr>
      <xdr:spPr bwMode="auto">
        <a:xfrm>
          <a:off x="3556000" y="327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58905</xdr:rowOff>
    </xdr:from>
    <xdr:ext cx="762000" cy="259045"/>
    <xdr:sp macro="" textlink="">
      <xdr:nvSpPr>
        <xdr:cNvPr id="74" name="テキスト ボックス 73"/>
        <xdr:cNvSpPr txBox="1"/>
      </xdr:nvSpPr>
      <xdr:spPr>
        <a:xfrm>
          <a:off x="3225800" y="33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112678</xdr:rowOff>
    </xdr:from>
    <xdr:to>
      <xdr:col>15</xdr:col>
      <xdr:colOff>101600</xdr:colOff>
      <xdr:row>19</xdr:row>
      <xdr:rowOff>42828</xdr:rowOff>
    </xdr:to>
    <xdr:sp macro="" textlink="">
      <xdr:nvSpPr>
        <xdr:cNvPr id="75" name="楕円 74"/>
        <xdr:cNvSpPr/>
      </xdr:nvSpPr>
      <xdr:spPr bwMode="auto">
        <a:xfrm>
          <a:off x="2857500" y="32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27605</xdr:rowOff>
    </xdr:from>
    <xdr:ext cx="762000" cy="259045"/>
    <xdr:sp macro="" textlink="">
      <xdr:nvSpPr>
        <xdr:cNvPr id="76" name="テキスト ボックス 75"/>
        <xdr:cNvSpPr txBox="1"/>
      </xdr:nvSpPr>
      <xdr:spPr>
        <a:xfrm>
          <a:off x="2527300" y="333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316624</xdr:rowOff>
    </xdr:from>
    <xdr:to>
      <xdr:col>29</xdr:col>
      <xdr:colOff>127000</xdr:colOff>
      <xdr:row>36</xdr:row>
      <xdr:rowOff>35282</xdr:rowOff>
    </xdr:to>
    <xdr:cxnSp macro="">
      <xdr:nvCxnSpPr>
        <xdr:cNvPr id="112" name="直線コネクタ 111"/>
        <xdr:cNvCxnSpPr/>
      </xdr:nvCxnSpPr>
      <xdr:spPr bwMode="auto">
        <a:xfrm flipV="1">
          <a:off x="5003800" y="6926974"/>
          <a:ext cx="6477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266316</xdr:rowOff>
    </xdr:from>
    <xdr:to>
      <xdr:col>26</xdr:col>
      <xdr:colOff>50800</xdr:colOff>
      <xdr:row>36</xdr:row>
      <xdr:rowOff>35282</xdr:rowOff>
    </xdr:to>
    <xdr:cxnSp macro="">
      <xdr:nvCxnSpPr>
        <xdr:cNvPr id="115" name="直線コネクタ 114"/>
        <xdr:cNvCxnSpPr/>
      </xdr:nvCxnSpPr>
      <xdr:spPr bwMode="auto">
        <a:xfrm>
          <a:off x="4305300" y="6876666"/>
          <a:ext cx="698500" cy="11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266316</xdr:rowOff>
    </xdr:from>
    <xdr:to>
      <xdr:col>22</xdr:col>
      <xdr:colOff>114300</xdr:colOff>
      <xdr:row>35</xdr:row>
      <xdr:rowOff>296752</xdr:rowOff>
    </xdr:to>
    <xdr:cxnSp macro="">
      <xdr:nvCxnSpPr>
        <xdr:cNvPr id="118" name="直線コネクタ 117"/>
        <xdr:cNvCxnSpPr/>
      </xdr:nvCxnSpPr>
      <xdr:spPr bwMode="auto">
        <a:xfrm flipV="1">
          <a:off x="3606800" y="6876666"/>
          <a:ext cx="698500" cy="3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296752</xdr:rowOff>
    </xdr:from>
    <xdr:to>
      <xdr:col>18</xdr:col>
      <xdr:colOff>177800</xdr:colOff>
      <xdr:row>36</xdr:row>
      <xdr:rowOff>4993</xdr:rowOff>
    </xdr:to>
    <xdr:cxnSp macro="">
      <xdr:nvCxnSpPr>
        <xdr:cNvPr id="121" name="直線コネクタ 120"/>
        <xdr:cNvCxnSpPr/>
      </xdr:nvCxnSpPr>
      <xdr:spPr bwMode="auto">
        <a:xfrm flipV="1">
          <a:off x="2908300" y="6907102"/>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265824</xdr:rowOff>
    </xdr:from>
    <xdr:to>
      <xdr:col>29</xdr:col>
      <xdr:colOff>177800</xdr:colOff>
      <xdr:row>36</xdr:row>
      <xdr:rowOff>24524</xdr:rowOff>
    </xdr:to>
    <xdr:sp macro="" textlink="">
      <xdr:nvSpPr>
        <xdr:cNvPr id="131" name="楕円 130"/>
        <xdr:cNvSpPr/>
      </xdr:nvSpPr>
      <xdr:spPr bwMode="auto">
        <a:xfrm>
          <a:off x="5600700" y="687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110901</xdr:rowOff>
    </xdr:from>
    <xdr:ext cx="762000" cy="259045"/>
    <xdr:sp macro="" textlink="">
      <xdr:nvSpPr>
        <xdr:cNvPr id="132" name="人口1人当たり決算額の推移該当値テキスト445"/>
        <xdr:cNvSpPr txBox="1"/>
      </xdr:nvSpPr>
      <xdr:spPr>
        <a:xfrm>
          <a:off x="5740400" y="67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327382</xdr:rowOff>
    </xdr:from>
    <xdr:to>
      <xdr:col>26</xdr:col>
      <xdr:colOff>101600</xdr:colOff>
      <xdr:row>36</xdr:row>
      <xdr:rowOff>86082</xdr:rowOff>
    </xdr:to>
    <xdr:sp macro="" textlink="">
      <xdr:nvSpPr>
        <xdr:cNvPr id="133" name="楕円 132"/>
        <xdr:cNvSpPr/>
      </xdr:nvSpPr>
      <xdr:spPr bwMode="auto">
        <a:xfrm>
          <a:off x="4953000" y="69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96259</xdr:rowOff>
    </xdr:from>
    <xdr:ext cx="736600" cy="259045"/>
    <xdr:sp macro="" textlink="">
      <xdr:nvSpPr>
        <xdr:cNvPr id="134" name="テキスト ボックス 133"/>
        <xdr:cNvSpPr txBox="1"/>
      </xdr:nvSpPr>
      <xdr:spPr>
        <a:xfrm>
          <a:off x="4622800" y="670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215516</xdr:rowOff>
    </xdr:from>
    <xdr:to>
      <xdr:col>22</xdr:col>
      <xdr:colOff>165100</xdr:colOff>
      <xdr:row>35</xdr:row>
      <xdr:rowOff>317116</xdr:rowOff>
    </xdr:to>
    <xdr:sp macro="" textlink="">
      <xdr:nvSpPr>
        <xdr:cNvPr id="135" name="楕円 134"/>
        <xdr:cNvSpPr/>
      </xdr:nvSpPr>
      <xdr:spPr bwMode="auto">
        <a:xfrm>
          <a:off x="4254500" y="68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327293</xdr:rowOff>
    </xdr:from>
    <xdr:ext cx="762000" cy="259045"/>
    <xdr:sp macro="" textlink="">
      <xdr:nvSpPr>
        <xdr:cNvPr id="136" name="テキスト ボックス 135"/>
        <xdr:cNvSpPr txBox="1"/>
      </xdr:nvSpPr>
      <xdr:spPr>
        <a:xfrm>
          <a:off x="3924300" y="65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245952</xdr:rowOff>
    </xdr:from>
    <xdr:to>
      <xdr:col>19</xdr:col>
      <xdr:colOff>38100</xdr:colOff>
      <xdr:row>36</xdr:row>
      <xdr:rowOff>4652</xdr:rowOff>
    </xdr:to>
    <xdr:sp macro="" textlink="">
      <xdr:nvSpPr>
        <xdr:cNvPr id="137" name="楕円 136"/>
        <xdr:cNvSpPr/>
      </xdr:nvSpPr>
      <xdr:spPr bwMode="auto">
        <a:xfrm>
          <a:off x="3556000" y="685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14829</xdr:rowOff>
    </xdr:from>
    <xdr:ext cx="762000" cy="259045"/>
    <xdr:sp macro="" textlink="">
      <xdr:nvSpPr>
        <xdr:cNvPr id="138" name="テキスト ボックス 137"/>
        <xdr:cNvSpPr txBox="1"/>
      </xdr:nvSpPr>
      <xdr:spPr>
        <a:xfrm>
          <a:off x="3225800" y="662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297093</xdr:rowOff>
    </xdr:from>
    <xdr:to>
      <xdr:col>15</xdr:col>
      <xdr:colOff>101600</xdr:colOff>
      <xdr:row>36</xdr:row>
      <xdr:rowOff>55793</xdr:rowOff>
    </xdr:to>
    <xdr:sp macro="" textlink="">
      <xdr:nvSpPr>
        <xdr:cNvPr id="139" name="楕円 138"/>
        <xdr:cNvSpPr/>
      </xdr:nvSpPr>
      <xdr:spPr bwMode="auto">
        <a:xfrm>
          <a:off x="28575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65970</xdr:rowOff>
    </xdr:from>
    <xdr:ext cx="762000" cy="259045"/>
    <xdr:sp macro="" textlink="">
      <xdr:nvSpPr>
        <xdr:cNvPr id="140" name="テキスト ボックス 139"/>
        <xdr:cNvSpPr txBox="1"/>
      </xdr:nvSpPr>
      <xdr:spPr>
        <a:xfrm>
          <a:off x="2527300" y="667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34784</xdr:rowOff>
    </xdr:from>
    <xdr:to>
      <xdr:col>24</xdr:col>
      <xdr:colOff>63500</xdr:colOff>
      <xdr:row>37</xdr:row>
      <xdr:rowOff>85837</xdr:rowOff>
    </xdr:to>
    <xdr:cxnSp macro="">
      <xdr:nvCxnSpPr>
        <xdr:cNvPr id="63" name="直線コネクタ 62"/>
        <xdr:cNvCxnSpPr/>
      </xdr:nvCxnSpPr>
      <xdr:spPr>
        <a:xfrm flipV="1">
          <a:off x="3797300" y="6378434"/>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85837</xdr:rowOff>
    </xdr:from>
    <xdr:to>
      <xdr:col>19</xdr:col>
      <xdr:colOff>177800</xdr:colOff>
      <xdr:row>37</xdr:row>
      <xdr:rowOff>120465</xdr:rowOff>
    </xdr:to>
    <xdr:cxnSp macro="">
      <xdr:nvCxnSpPr>
        <xdr:cNvPr id="66" name="直線コネクタ 65"/>
        <xdr:cNvCxnSpPr/>
      </xdr:nvCxnSpPr>
      <xdr:spPr>
        <a:xfrm flipV="1">
          <a:off x="2908300" y="6429487"/>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100827</xdr:rowOff>
    </xdr:from>
    <xdr:to>
      <xdr:col>15</xdr:col>
      <xdr:colOff>50800</xdr:colOff>
      <xdr:row>37</xdr:row>
      <xdr:rowOff>120465</xdr:rowOff>
    </xdr:to>
    <xdr:cxnSp macro="">
      <xdr:nvCxnSpPr>
        <xdr:cNvPr id="69" name="直線コネクタ 68"/>
        <xdr:cNvCxnSpPr/>
      </xdr:nvCxnSpPr>
      <xdr:spPr>
        <a:xfrm>
          <a:off x="2019300" y="644447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76802</xdr:rowOff>
    </xdr:from>
    <xdr:to>
      <xdr:col>10</xdr:col>
      <xdr:colOff>114300</xdr:colOff>
      <xdr:row>37</xdr:row>
      <xdr:rowOff>100827</xdr:rowOff>
    </xdr:to>
    <xdr:cxnSp macro="">
      <xdr:nvCxnSpPr>
        <xdr:cNvPr id="72" name="直線コネクタ 71"/>
        <xdr:cNvCxnSpPr/>
      </xdr:nvCxnSpPr>
      <xdr:spPr>
        <a:xfrm>
          <a:off x="1130300" y="642045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155434</xdr:rowOff>
    </xdr:from>
    <xdr:to>
      <xdr:col>24</xdr:col>
      <xdr:colOff>114300</xdr:colOff>
      <xdr:row>37</xdr:row>
      <xdr:rowOff>85584</xdr:rowOff>
    </xdr:to>
    <xdr:sp macro="" textlink="">
      <xdr:nvSpPr>
        <xdr:cNvPr id="82" name="楕円 81"/>
        <xdr:cNvSpPr/>
      </xdr:nvSpPr>
      <xdr:spPr>
        <a:xfrm>
          <a:off x="4584700" y="63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133861</xdr:rowOff>
    </xdr:from>
    <xdr:ext cx="534377" cy="259045"/>
    <xdr:sp macro="" textlink="">
      <xdr:nvSpPr>
        <xdr:cNvPr id="83" name="人件費該当値テキスト"/>
        <xdr:cNvSpPr txBox="1"/>
      </xdr:nvSpPr>
      <xdr:spPr>
        <a:xfrm>
          <a:off x="4686300" y="63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35037</xdr:rowOff>
    </xdr:from>
    <xdr:to>
      <xdr:col>20</xdr:col>
      <xdr:colOff>38100</xdr:colOff>
      <xdr:row>37</xdr:row>
      <xdr:rowOff>136637</xdr:rowOff>
    </xdr:to>
    <xdr:sp macro="" textlink="">
      <xdr:nvSpPr>
        <xdr:cNvPr id="84" name="楕円 83"/>
        <xdr:cNvSpPr/>
      </xdr:nvSpPr>
      <xdr:spPr>
        <a:xfrm>
          <a:off x="3746500" y="6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127764</xdr:rowOff>
    </xdr:from>
    <xdr:ext cx="534377" cy="259045"/>
    <xdr:sp macro="" textlink="">
      <xdr:nvSpPr>
        <xdr:cNvPr id="85" name="テキスト ボックス 84"/>
        <xdr:cNvSpPr txBox="1"/>
      </xdr:nvSpPr>
      <xdr:spPr>
        <a:xfrm>
          <a:off x="3530111" y="64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69665</xdr:rowOff>
    </xdr:from>
    <xdr:to>
      <xdr:col>15</xdr:col>
      <xdr:colOff>101600</xdr:colOff>
      <xdr:row>37</xdr:row>
      <xdr:rowOff>171266</xdr:rowOff>
    </xdr:to>
    <xdr:sp macro="" textlink="">
      <xdr:nvSpPr>
        <xdr:cNvPr id="86" name="楕円 85"/>
        <xdr:cNvSpPr/>
      </xdr:nvSpPr>
      <xdr:spPr>
        <a:xfrm>
          <a:off x="2857500" y="6413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162392</xdr:rowOff>
    </xdr:from>
    <xdr:ext cx="534377" cy="259045"/>
    <xdr:sp macro="" textlink="">
      <xdr:nvSpPr>
        <xdr:cNvPr id="87" name="テキスト ボックス 86"/>
        <xdr:cNvSpPr txBox="1"/>
      </xdr:nvSpPr>
      <xdr:spPr>
        <a:xfrm>
          <a:off x="2641111" y="6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50027</xdr:rowOff>
    </xdr:from>
    <xdr:to>
      <xdr:col>10</xdr:col>
      <xdr:colOff>165100</xdr:colOff>
      <xdr:row>37</xdr:row>
      <xdr:rowOff>151627</xdr:rowOff>
    </xdr:to>
    <xdr:sp macro="" textlink="">
      <xdr:nvSpPr>
        <xdr:cNvPr id="88" name="楕円 87"/>
        <xdr:cNvSpPr/>
      </xdr:nvSpPr>
      <xdr:spPr>
        <a:xfrm>
          <a:off x="1968500" y="63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142754</xdr:rowOff>
    </xdr:from>
    <xdr:ext cx="534377" cy="259045"/>
    <xdr:sp macro="" textlink="">
      <xdr:nvSpPr>
        <xdr:cNvPr id="89" name="テキスト ボックス 88"/>
        <xdr:cNvSpPr txBox="1"/>
      </xdr:nvSpPr>
      <xdr:spPr>
        <a:xfrm>
          <a:off x="1752111" y="64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26002</xdr:rowOff>
    </xdr:from>
    <xdr:to>
      <xdr:col>6</xdr:col>
      <xdr:colOff>38100</xdr:colOff>
      <xdr:row>37</xdr:row>
      <xdr:rowOff>127602</xdr:rowOff>
    </xdr:to>
    <xdr:sp macro="" textlink="">
      <xdr:nvSpPr>
        <xdr:cNvPr id="90" name="楕円 89"/>
        <xdr:cNvSpPr/>
      </xdr:nvSpPr>
      <xdr:spPr>
        <a:xfrm>
          <a:off x="1079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118729</xdr:rowOff>
    </xdr:from>
    <xdr:ext cx="534377" cy="259045"/>
    <xdr:sp macro="" textlink="">
      <xdr:nvSpPr>
        <xdr:cNvPr id="91" name="テキスト ボックス 90"/>
        <xdr:cNvSpPr txBox="1"/>
      </xdr:nvSpPr>
      <xdr:spPr>
        <a:xfrm>
          <a:off x="863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27626</xdr:rowOff>
    </xdr:from>
    <xdr:to>
      <xdr:col>24</xdr:col>
      <xdr:colOff>63500</xdr:colOff>
      <xdr:row>56</xdr:row>
      <xdr:rowOff>96586</xdr:rowOff>
    </xdr:to>
    <xdr:cxnSp macro="">
      <xdr:nvCxnSpPr>
        <xdr:cNvPr id="118" name="直線コネクタ 117"/>
        <xdr:cNvCxnSpPr/>
      </xdr:nvCxnSpPr>
      <xdr:spPr>
        <a:xfrm flipV="1">
          <a:off x="3797300" y="9628826"/>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96586</xdr:rowOff>
    </xdr:from>
    <xdr:to>
      <xdr:col>19</xdr:col>
      <xdr:colOff>177800</xdr:colOff>
      <xdr:row>56</xdr:row>
      <xdr:rowOff>138113</xdr:rowOff>
    </xdr:to>
    <xdr:cxnSp macro="">
      <xdr:nvCxnSpPr>
        <xdr:cNvPr id="121" name="直線コネクタ 120"/>
        <xdr:cNvCxnSpPr/>
      </xdr:nvCxnSpPr>
      <xdr:spPr>
        <a:xfrm flipV="1">
          <a:off x="2908300" y="9697786"/>
          <a:ext cx="889000" cy="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125943</xdr:rowOff>
    </xdr:from>
    <xdr:to>
      <xdr:col>15</xdr:col>
      <xdr:colOff>50800</xdr:colOff>
      <xdr:row>56</xdr:row>
      <xdr:rowOff>138113</xdr:rowOff>
    </xdr:to>
    <xdr:cxnSp macro="">
      <xdr:nvCxnSpPr>
        <xdr:cNvPr id="124" name="直線コネクタ 123"/>
        <xdr:cNvCxnSpPr/>
      </xdr:nvCxnSpPr>
      <xdr:spPr>
        <a:xfrm>
          <a:off x="2019300" y="9727143"/>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125943</xdr:rowOff>
    </xdr:from>
    <xdr:to>
      <xdr:col>10</xdr:col>
      <xdr:colOff>114300</xdr:colOff>
      <xdr:row>56</xdr:row>
      <xdr:rowOff>156090</xdr:rowOff>
    </xdr:to>
    <xdr:cxnSp macro="">
      <xdr:nvCxnSpPr>
        <xdr:cNvPr id="127" name="直線コネクタ 126"/>
        <xdr:cNvCxnSpPr/>
      </xdr:nvCxnSpPr>
      <xdr:spPr>
        <a:xfrm flipV="1">
          <a:off x="1130300" y="9727143"/>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148276</xdr:rowOff>
    </xdr:from>
    <xdr:to>
      <xdr:col>24</xdr:col>
      <xdr:colOff>114300</xdr:colOff>
      <xdr:row>56</xdr:row>
      <xdr:rowOff>78426</xdr:rowOff>
    </xdr:to>
    <xdr:sp macro="" textlink="">
      <xdr:nvSpPr>
        <xdr:cNvPr id="137" name="楕円 136"/>
        <xdr:cNvSpPr/>
      </xdr:nvSpPr>
      <xdr:spPr>
        <a:xfrm>
          <a:off x="4584700" y="95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126703</xdr:rowOff>
    </xdr:from>
    <xdr:ext cx="534377" cy="259045"/>
    <xdr:sp macro="" textlink="">
      <xdr:nvSpPr>
        <xdr:cNvPr id="138" name="物件費該当値テキスト"/>
        <xdr:cNvSpPr txBox="1"/>
      </xdr:nvSpPr>
      <xdr:spPr>
        <a:xfrm>
          <a:off x="4686300" y="955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45786</xdr:rowOff>
    </xdr:from>
    <xdr:to>
      <xdr:col>20</xdr:col>
      <xdr:colOff>38100</xdr:colOff>
      <xdr:row>56</xdr:row>
      <xdr:rowOff>147386</xdr:rowOff>
    </xdr:to>
    <xdr:sp macro="" textlink="">
      <xdr:nvSpPr>
        <xdr:cNvPr id="139" name="楕円 138"/>
        <xdr:cNvSpPr/>
      </xdr:nvSpPr>
      <xdr:spPr>
        <a:xfrm>
          <a:off x="3746500" y="96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138513</xdr:rowOff>
    </xdr:from>
    <xdr:ext cx="534377" cy="259045"/>
    <xdr:sp macro="" textlink="">
      <xdr:nvSpPr>
        <xdr:cNvPr id="140" name="テキスト ボックス 139"/>
        <xdr:cNvSpPr txBox="1"/>
      </xdr:nvSpPr>
      <xdr:spPr>
        <a:xfrm>
          <a:off x="3530111" y="973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87313</xdr:rowOff>
    </xdr:from>
    <xdr:to>
      <xdr:col>15</xdr:col>
      <xdr:colOff>101600</xdr:colOff>
      <xdr:row>57</xdr:row>
      <xdr:rowOff>17463</xdr:rowOff>
    </xdr:to>
    <xdr:sp macro="" textlink="">
      <xdr:nvSpPr>
        <xdr:cNvPr id="141" name="楕円 140"/>
        <xdr:cNvSpPr/>
      </xdr:nvSpPr>
      <xdr:spPr>
        <a:xfrm>
          <a:off x="2857500" y="96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8590</xdr:rowOff>
    </xdr:from>
    <xdr:ext cx="534377" cy="259045"/>
    <xdr:sp macro="" textlink="">
      <xdr:nvSpPr>
        <xdr:cNvPr id="142" name="テキスト ボックス 141"/>
        <xdr:cNvSpPr txBox="1"/>
      </xdr:nvSpPr>
      <xdr:spPr>
        <a:xfrm>
          <a:off x="2641111" y="97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75143</xdr:rowOff>
    </xdr:from>
    <xdr:to>
      <xdr:col>10</xdr:col>
      <xdr:colOff>165100</xdr:colOff>
      <xdr:row>57</xdr:row>
      <xdr:rowOff>5293</xdr:rowOff>
    </xdr:to>
    <xdr:sp macro="" textlink="">
      <xdr:nvSpPr>
        <xdr:cNvPr id="143" name="楕円 142"/>
        <xdr:cNvSpPr/>
      </xdr:nvSpPr>
      <xdr:spPr>
        <a:xfrm>
          <a:off x="1968500" y="96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167870</xdr:rowOff>
    </xdr:from>
    <xdr:ext cx="534377" cy="259045"/>
    <xdr:sp macro="" textlink="">
      <xdr:nvSpPr>
        <xdr:cNvPr id="144" name="テキスト ボックス 143"/>
        <xdr:cNvSpPr txBox="1"/>
      </xdr:nvSpPr>
      <xdr:spPr>
        <a:xfrm>
          <a:off x="1752111" y="9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105290</xdr:rowOff>
    </xdr:from>
    <xdr:to>
      <xdr:col>6</xdr:col>
      <xdr:colOff>38100</xdr:colOff>
      <xdr:row>57</xdr:row>
      <xdr:rowOff>35440</xdr:rowOff>
    </xdr:to>
    <xdr:sp macro="" textlink="">
      <xdr:nvSpPr>
        <xdr:cNvPr id="145" name="楕円 144"/>
        <xdr:cNvSpPr/>
      </xdr:nvSpPr>
      <xdr:spPr>
        <a:xfrm>
          <a:off x="1079500" y="97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26567</xdr:rowOff>
    </xdr:from>
    <xdr:ext cx="534377" cy="259045"/>
    <xdr:sp macro="" textlink="">
      <xdr:nvSpPr>
        <xdr:cNvPr id="146" name="テキスト ボックス 145"/>
        <xdr:cNvSpPr txBox="1"/>
      </xdr:nvSpPr>
      <xdr:spPr>
        <a:xfrm>
          <a:off x="863111" y="97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138061</xdr:rowOff>
    </xdr:from>
    <xdr:to>
      <xdr:col>24</xdr:col>
      <xdr:colOff>63500</xdr:colOff>
      <xdr:row>78</xdr:row>
      <xdr:rowOff>142139</xdr:rowOff>
    </xdr:to>
    <xdr:cxnSp macro="">
      <xdr:nvCxnSpPr>
        <xdr:cNvPr id="175" name="直線コネクタ 174"/>
        <xdr:cNvCxnSpPr/>
      </xdr:nvCxnSpPr>
      <xdr:spPr>
        <a:xfrm flipV="1">
          <a:off x="3797300" y="13511161"/>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121413</xdr:rowOff>
    </xdr:from>
    <xdr:to>
      <xdr:col>19</xdr:col>
      <xdr:colOff>177800</xdr:colOff>
      <xdr:row>78</xdr:row>
      <xdr:rowOff>142139</xdr:rowOff>
    </xdr:to>
    <xdr:cxnSp macro="">
      <xdr:nvCxnSpPr>
        <xdr:cNvPr id="178" name="直線コネクタ 177"/>
        <xdr:cNvCxnSpPr/>
      </xdr:nvCxnSpPr>
      <xdr:spPr>
        <a:xfrm>
          <a:off x="2908300" y="1349451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121413</xdr:rowOff>
    </xdr:from>
    <xdr:to>
      <xdr:col>15</xdr:col>
      <xdr:colOff>50800</xdr:colOff>
      <xdr:row>78</xdr:row>
      <xdr:rowOff>156693</xdr:rowOff>
    </xdr:to>
    <xdr:cxnSp macro="">
      <xdr:nvCxnSpPr>
        <xdr:cNvPr id="181" name="直線コネクタ 180"/>
        <xdr:cNvCxnSpPr/>
      </xdr:nvCxnSpPr>
      <xdr:spPr>
        <a:xfrm flipV="1">
          <a:off x="2019300" y="13494513"/>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126936</xdr:rowOff>
    </xdr:from>
    <xdr:to>
      <xdr:col>10</xdr:col>
      <xdr:colOff>114300</xdr:colOff>
      <xdr:row>78</xdr:row>
      <xdr:rowOff>156693</xdr:rowOff>
    </xdr:to>
    <xdr:cxnSp macro="">
      <xdr:nvCxnSpPr>
        <xdr:cNvPr id="184" name="直線コネクタ 183"/>
        <xdr:cNvCxnSpPr/>
      </xdr:nvCxnSpPr>
      <xdr:spPr>
        <a:xfrm>
          <a:off x="1130300" y="13500036"/>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87261</xdr:rowOff>
    </xdr:from>
    <xdr:to>
      <xdr:col>24</xdr:col>
      <xdr:colOff>114300</xdr:colOff>
      <xdr:row>79</xdr:row>
      <xdr:rowOff>17411</xdr:rowOff>
    </xdr:to>
    <xdr:sp macro="" textlink="">
      <xdr:nvSpPr>
        <xdr:cNvPr id="194" name="楕円 193"/>
        <xdr:cNvSpPr/>
      </xdr:nvSpPr>
      <xdr:spPr>
        <a:xfrm>
          <a:off x="4584700" y="13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2188</xdr:rowOff>
    </xdr:from>
    <xdr:ext cx="469744" cy="259045"/>
    <xdr:sp macro="" textlink="">
      <xdr:nvSpPr>
        <xdr:cNvPr id="195" name="維持補修費該当値テキスト"/>
        <xdr:cNvSpPr txBox="1"/>
      </xdr:nvSpPr>
      <xdr:spPr>
        <a:xfrm>
          <a:off x="4686300" y="133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91339</xdr:rowOff>
    </xdr:from>
    <xdr:to>
      <xdr:col>20</xdr:col>
      <xdr:colOff>38100</xdr:colOff>
      <xdr:row>79</xdr:row>
      <xdr:rowOff>21489</xdr:rowOff>
    </xdr:to>
    <xdr:sp macro="" textlink="">
      <xdr:nvSpPr>
        <xdr:cNvPr id="196" name="楕円 195"/>
        <xdr:cNvSpPr/>
      </xdr:nvSpPr>
      <xdr:spPr>
        <a:xfrm>
          <a:off x="3746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12616</xdr:rowOff>
    </xdr:from>
    <xdr:ext cx="469744" cy="259045"/>
    <xdr:sp macro="" textlink="">
      <xdr:nvSpPr>
        <xdr:cNvPr id="197" name="テキスト ボックス 196"/>
        <xdr:cNvSpPr txBox="1"/>
      </xdr:nvSpPr>
      <xdr:spPr>
        <a:xfrm>
          <a:off x="3562428" y="135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70613</xdr:rowOff>
    </xdr:from>
    <xdr:to>
      <xdr:col>15</xdr:col>
      <xdr:colOff>101600</xdr:colOff>
      <xdr:row>79</xdr:row>
      <xdr:rowOff>763</xdr:rowOff>
    </xdr:to>
    <xdr:sp macro="" textlink="">
      <xdr:nvSpPr>
        <xdr:cNvPr id="198" name="楕円 197"/>
        <xdr:cNvSpPr/>
      </xdr:nvSpPr>
      <xdr:spPr>
        <a:xfrm>
          <a:off x="2857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163340</xdr:rowOff>
    </xdr:from>
    <xdr:ext cx="469744" cy="259045"/>
    <xdr:sp macro="" textlink="">
      <xdr:nvSpPr>
        <xdr:cNvPr id="199" name="テキスト ボックス 198"/>
        <xdr:cNvSpPr txBox="1"/>
      </xdr:nvSpPr>
      <xdr:spPr>
        <a:xfrm>
          <a:off x="2673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105893</xdr:rowOff>
    </xdr:from>
    <xdr:to>
      <xdr:col>10</xdr:col>
      <xdr:colOff>165100</xdr:colOff>
      <xdr:row>79</xdr:row>
      <xdr:rowOff>36043</xdr:rowOff>
    </xdr:to>
    <xdr:sp macro="" textlink="">
      <xdr:nvSpPr>
        <xdr:cNvPr id="200" name="楕円 199"/>
        <xdr:cNvSpPr/>
      </xdr:nvSpPr>
      <xdr:spPr>
        <a:xfrm>
          <a:off x="1968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27170</xdr:rowOff>
    </xdr:from>
    <xdr:ext cx="469744" cy="259045"/>
    <xdr:sp macro="" textlink="">
      <xdr:nvSpPr>
        <xdr:cNvPr id="201" name="テキスト ボックス 200"/>
        <xdr:cNvSpPr txBox="1"/>
      </xdr:nvSpPr>
      <xdr:spPr>
        <a:xfrm>
          <a:off x="1784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76136</xdr:rowOff>
    </xdr:from>
    <xdr:to>
      <xdr:col>6</xdr:col>
      <xdr:colOff>38100</xdr:colOff>
      <xdr:row>79</xdr:row>
      <xdr:rowOff>6286</xdr:rowOff>
    </xdr:to>
    <xdr:sp macro="" textlink="">
      <xdr:nvSpPr>
        <xdr:cNvPr id="202" name="楕円 201"/>
        <xdr:cNvSpPr/>
      </xdr:nvSpPr>
      <xdr:spPr>
        <a:xfrm>
          <a:off x="1079500" y="134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168863</xdr:rowOff>
    </xdr:from>
    <xdr:ext cx="469744" cy="259045"/>
    <xdr:sp macro="" textlink="">
      <xdr:nvSpPr>
        <xdr:cNvPr id="203" name="テキスト ボックス 202"/>
        <xdr:cNvSpPr txBox="1"/>
      </xdr:nvSpPr>
      <xdr:spPr>
        <a:xfrm>
          <a:off x="895428" y="1354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59410</xdr:rowOff>
    </xdr:from>
    <xdr:to>
      <xdr:col>24</xdr:col>
      <xdr:colOff>63500</xdr:colOff>
      <xdr:row>98</xdr:row>
      <xdr:rowOff>113322</xdr:rowOff>
    </xdr:to>
    <xdr:cxnSp macro="">
      <xdr:nvCxnSpPr>
        <xdr:cNvPr id="233" name="直線コネクタ 232"/>
        <xdr:cNvCxnSpPr/>
      </xdr:nvCxnSpPr>
      <xdr:spPr>
        <a:xfrm flipV="1">
          <a:off x="3797300" y="16861510"/>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112548</xdr:rowOff>
    </xdr:from>
    <xdr:to>
      <xdr:col>19</xdr:col>
      <xdr:colOff>177800</xdr:colOff>
      <xdr:row>98</xdr:row>
      <xdr:rowOff>113322</xdr:rowOff>
    </xdr:to>
    <xdr:cxnSp macro="">
      <xdr:nvCxnSpPr>
        <xdr:cNvPr id="236" name="直線コネクタ 235"/>
        <xdr:cNvCxnSpPr/>
      </xdr:nvCxnSpPr>
      <xdr:spPr>
        <a:xfrm>
          <a:off x="2908300" y="1691464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29654</xdr:rowOff>
    </xdr:from>
    <xdr:to>
      <xdr:col>15</xdr:col>
      <xdr:colOff>50800</xdr:colOff>
      <xdr:row>98</xdr:row>
      <xdr:rowOff>112548</xdr:rowOff>
    </xdr:to>
    <xdr:cxnSp macro="">
      <xdr:nvCxnSpPr>
        <xdr:cNvPr id="239" name="直線コネクタ 238"/>
        <xdr:cNvCxnSpPr/>
      </xdr:nvCxnSpPr>
      <xdr:spPr>
        <a:xfrm>
          <a:off x="2019300" y="16831754"/>
          <a:ext cx="889000" cy="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29654</xdr:rowOff>
    </xdr:from>
    <xdr:to>
      <xdr:col>10</xdr:col>
      <xdr:colOff>114300</xdr:colOff>
      <xdr:row>98</xdr:row>
      <xdr:rowOff>122123</xdr:rowOff>
    </xdr:to>
    <xdr:cxnSp macro="">
      <xdr:nvCxnSpPr>
        <xdr:cNvPr id="242" name="直線コネクタ 241"/>
        <xdr:cNvCxnSpPr/>
      </xdr:nvCxnSpPr>
      <xdr:spPr>
        <a:xfrm flipV="1">
          <a:off x="1130300" y="16831754"/>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8610</xdr:rowOff>
    </xdr:from>
    <xdr:to>
      <xdr:col>24</xdr:col>
      <xdr:colOff>114300</xdr:colOff>
      <xdr:row>98</xdr:row>
      <xdr:rowOff>110210</xdr:rowOff>
    </xdr:to>
    <xdr:sp macro="" textlink="">
      <xdr:nvSpPr>
        <xdr:cNvPr id="252" name="楕円 251"/>
        <xdr:cNvSpPr/>
      </xdr:nvSpPr>
      <xdr:spPr>
        <a:xfrm>
          <a:off x="4584700" y="168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94987</xdr:rowOff>
    </xdr:from>
    <xdr:ext cx="534377" cy="259045"/>
    <xdr:sp macro="" textlink="">
      <xdr:nvSpPr>
        <xdr:cNvPr id="253" name="扶助費該当値テキスト"/>
        <xdr:cNvSpPr txBox="1"/>
      </xdr:nvSpPr>
      <xdr:spPr>
        <a:xfrm>
          <a:off x="4686300" y="167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62522</xdr:rowOff>
    </xdr:from>
    <xdr:to>
      <xdr:col>20</xdr:col>
      <xdr:colOff>38100</xdr:colOff>
      <xdr:row>98</xdr:row>
      <xdr:rowOff>164122</xdr:rowOff>
    </xdr:to>
    <xdr:sp macro="" textlink="">
      <xdr:nvSpPr>
        <xdr:cNvPr id="254" name="楕円 253"/>
        <xdr:cNvSpPr/>
      </xdr:nvSpPr>
      <xdr:spPr>
        <a:xfrm>
          <a:off x="3746500" y="168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155249</xdr:rowOff>
    </xdr:from>
    <xdr:ext cx="534377" cy="259045"/>
    <xdr:sp macro="" textlink="">
      <xdr:nvSpPr>
        <xdr:cNvPr id="255" name="テキスト ボックス 254"/>
        <xdr:cNvSpPr txBox="1"/>
      </xdr:nvSpPr>
      <xdr:spPr>
        <a:xfrm>
          <a:off x="3530111" y="169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61748</xdr:rowOff>
    </xdr:from>
    <xdr:to>
      <xdr:col>15</xdr:col>
      <xdr:colOff>101600</xdr:colOff>
      <xdr:row>98</xdr:row>
      <xdr:rowOff>163348</xdr:rowOff>
    </xdr:to>
    <xdr:sp macro="" textlink="">
      <xdr:nvSpPr>
        <xdr:cNvPr id="256" name="楕円 255"/>
        <xdr:cNvSpPr/>
      </xdr:nvSpPr>
      <xdr:spPr>
        <a:xfrm>
          <a:off x="2857500" y="16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154475</xdr:rowOff>
    </xdr:from>
    <xdr:ext cx="534377" cy="259045"/>
    <xdr:sp macro="" textlink="">
      <xdr:nvSpPr>
        <xdr:cNvPr id="257" name="テキスト ボックス 256"/>
        <xdr:cNvSpPr txBox="1"/>
      </xdr:nvSpPr>
      <xdr:spPr>
        <a:xfrm>
          <a:off x="2641111" y="169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150304</xdr:rowOff>
    </xdr:from>
    <xdr:to>
      <xdr:col>10</xdr:col>
      <xdr:colOff>165100</xdr:colOff>
      <xdr:row>98</xdr:row>
      <xdr:rowOff>80454</xdr:rowOff>
    </xdr:to>
    <xdr:sp macro="" textlink="">
      <xdr:nvSpPr>
        <xdr:cNvPr id="258" name="楕円 257"/>
        <xdr:cNvSpPr/>
      </xdr:nvSpPr>
      <xdr:spPr>
        <a:xfrm>
          <a:off x="1968500" y="167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71581</xdr:rowOff>
    </xdr:from>
    <xdr:ext cx="534377" cy="259045"/>
    <xdr:sp macro="" textlink="">
      <xdr:nvSpPr>
        <xdr:cNvPr id="259" name="テキスト ボックス 258"/>
        <xdr:cNvSpPr txBox="1"/>
      </xdr:nvSpPr>
      <xdr:spPr>
        <a:xfrm>
          <a:off x="1752111" y="168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71323</xdr:rowOff>
    </xdr:from>
    <xdr:to>
      <xdr:col>6</xdr:col>
      <xdr:colOff>38100</xdr:colOff>
      <xdr:row>99</xdr:row>
      <xdr:rowOff>1473</xdr:rowOff>
    </xdr:to>
    <xdr:sp macro="" textlink="">
      <xdr:nvSpPr>
        <xdr:cNvPr id="260" name="楕円 259"/>
        <xdr:cNvSpPr/>
      </xdr:nvSpPr>
      <xdr:spPr>
        <a:xfrm>
          <a:off x="1079500" y="168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164050</xdr:rowOff>
    </xdr:from>
    <xdr:ext cx="534377" cy="259045"/>
    <xdr:sp macro="" textlink="">
      <xdr:nvSpPr>
        <xdr:cNvPr id="261" name="テキスト ボックス 260"/>
        <xdr:cNvSpPr txBox="1"/>
      </xdr:nvSpPr>
      <xdr:spPr>
        <a:xfrm>
          <a:off x="863111" y="169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64289</xdr:rowOff>
    </xdr:from>
    <xdr:to>
      <xdr:col>55</xdr:col>
      <xdr:colOff>0</xdr:colOff>
      <xdr:row>36</xdr:row>
      <xdr:rowOff>102306</xdr:rowOff>
    </xdr:to>
    <xdr:cxnSp macro="">
      <xdr:nvCxnSpPr>
        <xdr:cNvPr id="288" name="直線コネクタ 287"/>
        <xdr:cNvCxnSpPr/>
      </xdr:nvCxnSpPr>
      <xdr:spPr>
        <a:xfrm flipV="1">
          <a:off x="9639300" y="6236489"/>
          <a:ext cx="8382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102306</xdr:rowOff>
    </xdr:from>
    <xdr:to>
      <xdr:col>50</xdr:col>
      <xdr:colOff>114300</xdr:colOff>
      <xdr:row>36</xdr:row>
      <xdr:rowOff>146078</xdr:rowOff>
    </xdr:to>
    <xdr:cxnSp macro="">
      <xdr:nvCxnSpPr>
        <xdr:cNvPr id="291" name="直線コネクタ 290"/>
        <xdr:cNvCxnSpPr/>
      </xdr:nvCxnSpPr>
      <xdr:spPr>
        <a:xfrm flipV="1">
          <a:off x="8750300" y="6274506"/>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146078</xdr:rowOff>
    </xdr:from>
    <xdr:to>
      <xdr:col>45</xdr:col>
      <xdr:colOff>177800</xdr:colOff>
      <xdr:row>36</xdr:row>
      <xdr:rowOff>155053</xdr:rowOff>
    </xdr:to>
    <xdr:cxnSp macro="">
      <xdr:nvCxnSpPr>
        <xdr:cNvPr id="294" name="直線コネクタ 293"/>
        <xdr:cNvCxnSpPr/>
      </xdr:nvCxnSpPr>
      <xdr:spPr>
        <a:xfrm flipV="1">
          <a:off x="7861300" y="6318278"/>
          <a:ext cx="8890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155053</xdr:rowOff>
    </xdr:from>
    <xdr:to>
      <xdr:col>41</xdr:col>
      <xdr:colOff>50800</xdr:colOff>
      <xdr:row>36</xdr:row>
      <xdr:rowOff>156255</xdr:rowOff>
    </xdr:to>
    <xdr:cxnSp macro="">
      <xdr:nvCxnSpPr>
        <xdr:cNvPr id="297" name="直線コネクタ 296"/>
        <xdr:cNvCxnSpPr/>
      </xdr:nvCxnSpPr>
      <xdr:spPr>
        <a:xfrm flipV="1">
          <a:off x="6972300" y="6327253"/>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13489</xdr:rowOff>
    </xdr:from>
    <xdr:to>
      <xdr:col>55</xdr:col>
      <xdr:colOff>50800</xdr:colOff>
      <xdr:row>36</xdr:row>
      <xdr:rowOff>115089</xdr:rowOff>
    </xdr:to>
    <xdr:sp macro="" textlink="">
      <xdr:nvSpPr>
        <xdr:cNvPr id="307" name="楕円 306"/>
        <xdr:cNvSpPr/>
      </xdr:nvSpPr>
      <xdr:spPr>
        <a:xfrm>
          <a:off x="10426700" y="61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163366</xdr:rowOff>
    </xdr:from>
    <xdr:ext cx="534377" cy="259045"/>
    <xdr:sp macro="" textlink="">
      <xdr:nvSpPr>
        <xdr:cNvPr id="308" name="補助費等該当値テキスト"/>
        <xdr:cNvSpPr txBox="1"/>
      </xdr:nvSpPr>
      <xdr:spPr>
        <a:xfrm>
          <a:off x="10528300" y="61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51506</xdr:rowOff>
    </xdr:from>
    <xdr:to>
      <xdr:col>50</xdr:col>
      <xdr:colOff>165100</xdr:colOff>
      <xdr:row>36</xdr:row>
      <xdr:rowOff>153106</xdr:rowOff>
    </xdr:to>
    <xdr:sp macro="" textlink="">
      <xdr:nvSpPr>
        <xdr:cNvPr id="309" name="楕円 308"/>
        <xdr:cNvSpPr/>
      </xdr:nvSpPr>
      <xdr:spPr>
        <a:xfrm>
          <a:off x="9588500" y="62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144233</xdr:rowOff>
    </xdr:from>
    <xdr:ext cx="534377" cy="259045"/>
    <xdr:sp macro="" textlink="">
      <xdr:nvSpPr>
        <xdr:cNvPr id="310" name="テキスト ボックス 309"/>
        <xdr:cNvSpPr txBox="1"/>
      </xdr:nvSpPr>
      <xdr:spPr>
        <a:xfrm>
          <a:off x="9372111" y="63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95278</xdr:rowOff>
    </xdr:from>
    <xdr:to>
      <xdr:col>46</xdr:col>
      <xdr:colOff>38100</xdr:colOff>
      <xdr:row>37</xdr:row>
      <xdr:rowOff>25428</xdr:rowOff>
    </xdr:to>
    <xdr:sp macro="" textlink="">
      <xdr:nvSpPr>
        <xdr:cNvPr id="311" name="楕円 310"/>
        <xdr:cNvSpPr/>
      </xdr:nvSpPr>
      <xdr:spPr>
        <a:xfrm>
          <a:off x="8699500" y="62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16555</xdr:rowOff>
    </xdr:from>
    <xdr:ext cx="534377" cy="259045"/>
    <xdr:sp macro="" textlink="">
      <xdr:nvSpPr>
        <xdr:cNvPr id="312" name="テキスト ボックス 311"/>
        <xdr:cNvSpPr txBox="1"/>
      </xdr:nvSpPr>
      <xdr:spPr>
        <a:xfrm>
          <a:off x="8483111" y="636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104253</xdr:rowOff>
    </xdr:from>
    <xdr:to>
      <xdr:col>41</xdr:col>
      <xdr:colOff>101600</xdr:colOff>
      <xdr:row>37</xdr:row>
      <xdr:rowOff>34403</xdr:rowOff>
    </xdr:to>
    <xdr:sp macro="" textlink="">
      <xdr:nvSpPr>
        <xdr:cNvPr id="313" name="楕円 312"/>
        <xdr:cNvSpPr/>
      </xdr:nvSpPr>
      <xdr:spPr>
        <a:xfrm>
          <a:off x="7810500" y="6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25530</xdr:rowOff>
    </xdr:from>
    <xdr:ext cx="534377" cy="259045"/>
    <xdr:sp macro="" textlink="">
      <xdr:nvSpPr>
        <xdr:cNvPr id="314" name="テキスト ボックス 313"/>
        <xdr:cNvSpPr txBox="1"/>
      </xdr:nvSpPr>
      <xdr:spPr>
        <a:xfrm>
          <a:off x="7594111" y="63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105455</xdr:rowOff>
    </xdr:from>
    <xdr:to>
      <xdr:col>36</xdr:col>
      <xdr:colOff>165100</xdr:colOff>
      <xdr:row>37</xdr:row>
      <xdr:rowOff>35605</xdr:rowOff>
    </xdr:to>
    <xdr:sp macro="" textlink="">
      <xdr:nvSpPr>
        <xdr:cNvPr id="315" name="楕円 314"/>
        <xdr:cNvSpPr/>
      </xdr:nvSpPr>
      <xdr:spPr>
        <a:xfrm>
          <a:off x="6921500" y="62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26732</xdr:rowOff>
    </xdr:from>
    <xdr:ext cx="534377" cy="259045"/>
    <xdr:sp macro="" textlink="">
      <xdr:nvSpPr>
        <xdr:cNvPr id="316" name="テキスト ボックス 315"/>
        <xdr:cNvSpPr txBox="1"/>
      </xdr:nvSpPr>
      <xdr:spPr>
        <a:xfrm>
          <a:off x="6705111" y="63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149422</xdr:rowOff>
    </xdr:from>
    <xdr:to>
      <xdr:col>55</xdr:col>
      <xdr:colOff>0</xdr:colOff>
      <xdr:row>59</xdr:row>
      <xdr:rowOff>7488</xdr:rowOff>
    </xdr:to>
    <xdr:cxnSp macro="">
      <xdr:nvCxnSpPr>
        <xdr:cNvPr id="345" name="直線コネクタ 344"/>
        <xdr:cNvCxnSpPr/>
      </xdr:nvCxnSpPr>
      <xdr:spPr>
        <a:xfrm>
          <a:off x="9639300" y="10093522"/>
          <a:ext cx="838200" cy="2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149422</xdr:rowOff>
    </xdr:from>
    <xdr:to>
      <xdr:col>50</xdr:col>
      <xdr:colOff>114300</xdr:colOff>
      <xdr:row>58</xdr:row>
      <xdr:rowOff>167473</xdr:rowOff>
    </xdr:to>
    <xdr:cxnSp macro="">
      <xdr:nvCxnSpPr>
        <xdr:cNvPr id="348" name="直線コネクタ 347"/>
        <xdr:cNvCxnSpPr/>
      </xdr:nvCxnSpPr>
      <xdr:spPr>
        <a:xfrm flipV="1">
          <a:off x="8750300" y="10093522"/>
          <a:ext cx="8890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167473</xdr:rowOff>
    </xdr:from>
    <xdr:to>
      <xdr:col>45</xdr:col>
      <xdr:colOff>177800</xdr:colOff>
      <xdr:row>59</xdr:row>
      <xdr:rowOff>4563</xdr:rowOff>
    </xdr:to>
    <xdr:cxnSp macro="">
      <xdr:nvCxnSpPr>
        <xdr:cNvPr id="351" name="直線コネクタ 350"/>
        <xdr:cNvCxnSpPr/>
      </xdr:nvCxnSpPr>
      <xdr:spPr>
        <a:xfrm flipV="1">
          <a:off x="7861300" y="10111573"/>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127839</xdr:rowOff>
    </xdr:from>
    <xdr:to>
      <xdr:col>41</xdr:col>
      <xdr:colOff>50800</xdr:colOff>
      <xdr:row>59</xdr:row>
      <xdr:rowOff>4563</xdr:rowOff>
    </xdr:to>
    <xdr:cxnSp macro="">
      <xdr:nvCxnSpPr>
        <xdr:cNvPr id="354" name="直線コネクタ 353"/>
        <xdr:cNvCxnSpPr/>
      </xdr:nvCxnSpPr>
      <xdr:spPr>
        <a:xfrm>
          <a:off x="6972300" y="10071939"/>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128138</xdr:rowOff>
    </xdr:from>
    <xdr:to>
      <xdr:col>55</xdr:col>
      <xdr:colOff>50800</xdr:colOff>
      <xdr:row>59</xdr:row>
      <xdr:rowOff>58288</xdr:rowOff>
    </xdr:to>
    <xdr:sp macro="" textlink="">
      <xdr:nvSpPr>
        <xdr:cNvPr id="364" name="楕円 363"/>
        <xdr:cNvSpPr/>
      </xdr:nvSpPr>
      <xdr:spPr>
        <a:xfrm>
          <a:off x="10426700" y="10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43065</xdr:rowOff>
    </xdr:from>
    <xdr:ext cx="534377" cy="259045"/>
    <xdr:sp macro="" textlink="">
      <xdr:nvSpPr>
        <xdr:cNvPr id="365" name="普通建設事業費該当値テキスト"/>
        <xdr:cNvSpPr txBox="1"/>
      </xdr:nvSpPr>
      <xdr:spPr>
        <a:xfrm>
          <a:off x="10528300" y="99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98622</xdr:rowOff>
    </xdr:from>
    <xdr:to>
      <xdr:col>50</xdr:col>
      <xdr:colOff>165100</xdr:colOff>
      <xdr:row>59</xdr:row>
      <xdr:rowOff>28772</xdr:rowOff>
    </xdr:to>
    <xdr:sp macro="" textlink="">
      <xdr:nvSpPr>
        <xdr:cNvPr id="366" name="楕円 365"/>
        <xdr:cNvSpPr/>
      </xdr:nvSpPr>
      <xdr:spPr>
        <a:xfrm>
          <a:off x="9588500" y="100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19899</xdr:rowOff>
    </xdr:from>
    <xdr:ext cx="534377" cy="259045"/>
    <xdr:sp macro="" textlink="">
      <xdr:nvSpPr>
        <xdr:cNvPr id="367" name="テキスト ボックス 366"/>
        <xdr:cNvSpPr txBox="1"/>
      </xdr:nvSpPr>
      <xdr:spPr>
        <a:xfrm>
          <a:off x="9372111" y="101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116673</xdr:rowOff>
    </xdr:from>
    <xdr:to>
      <xdr:col>46</xdr:col>
      <xdr:colOff>38100</xdr:colOff>
      <xdr:row>59</xdr:row>
      <xdr:rowOff>46823</xdr:rowOff>
    </xdr:to>
    <xdr:sp macro="" textlink="">
      <xdr:nvSpPr>
        <xdr:cNvPr id="368" name="楕円 367"/>
        <xdr:cNvSpPr/>
      </xdr:nvSpPr>
      <xdr:spPr>
        <a:xfrm>
          <a:off x="8699500" y="100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37950</xdr:rowOff>
    </xdr:from>
    <xdr:ext cx="534377" cy="259045"/>
    <xdr:sp macro="" textlink="">
      <xdr:nvSpPr>
        <xdr:cNvPr id="369" name="テキスト ボックス 368"/>
        <xdr:cNvSpPr txBox="1"/>
      </xdr:nvSpPr>
      <xdr:spPr>
        <a:xfrm>
          <a:off x="8483111" y="101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125213</xdr:rowOff>
    </xdr:from>
    <xdr:to>
      <xdr:col>41</xdr:col>
      <xdr:colOff>101600</xdr:colOff>
      <xdr:row>59</xdr:row>
      <xdr:rowOff>55363</xdr:rowOff>
    </xdr:to>
    <xdr:sp macro="" textlink="">
      <xdr:nvSpPr>
        <xdr:cNvPr id="370" name="楕円 369"/>
        <xdr:cNvSpPr/>
      </xdr:nvSpPr>
      <xdr:spPr>
        <a:xfrm>
          <a:off x="7810500" y="100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46490</xdr:rowOff>
    </xdr:from>
    <xdr:ext cx="534377" cy="259045"/>
    <xdr:sp macro="" textlink="">
      <xdr:nvSpPr>
        <xdr:cNvPr id="371" name="テキスト ボックス 370"/>
        <xdr:cNvSpPr txBox="1"/>
      </xdr:nvSpPr>
      <xdr:spPr>
        <a:xfrm>
          <a:off x="7594111" y="101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77039</xdr:rowOff>
    </xdr:from>
    <xdr:to>
      <xdr:col>36</xdr:col>
      <xdr:colOff>165100</xdr:colOff>
      <xdr:row>59</xdr:row>
      <xdr:rowOff>7189</xdr:rowOff>
    </xdr:to>
    <xdr:sp macro="" textlink="">
      <xdr:nvSpPr>
        <xdr:cNvPr id="372" name="楕円 371"/>
        <xdr:cNvSpPr/>
      </xdr:nvSpPr>
      <xdr:spPr>
        <a:xfrm>
          <a:off x="6921500" y="10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23716</xdr:rowOff>
    </xdr:from>
    <xdr:ext cx="599010" cy="259045"/>
    <xdr:sp macro="" textlink="">
      <xdr:nvSpPr>
        <xdr:cNvPr id="373" name="テキスト ボックス 372"/>
        <xdr:cNvSpPr txBox="1"/>
      </xdr:nvSpPr>
      <xdr:spPr>
        <a:xfrm>
          <a:off x="6672795" y="97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56631</xdr:rowOff>
    </xdr:from>
    <xdr:to>
      <xdr:col>55</xdr:col>
      <xdr:colOff>0</xdr:colOff>
      <xdr:row>79</xdr:row>
      <xdr:rowOff>86420</xdr:rowOff>
    </xdr:to>
    <xdr:cxnSp macro="">
      <xdr:nvCxnSpPr>
        <xdr:cNvPr id="404" name="直線コネクタ 403"/>
        <xdr:cNvCxnSpPr/>
      </xdr:nvCxnSpPr>
      <xdr:spPr>
        <a:xfrm>
          <a:off x="9639300" y="13601181"/>
          <a:ext cx="8382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56631</xdr:rowOff>
    </xdr:from>
    <xdr:to>
      <xdr:col>50</xdr:col>
      <xdr:colOff>114300</xdr:colOff>
      <xdr:row>79</xdr:row>
      <xdr:rowOff>60475</xdr:rowOff>
    </xdr:to>
    <xdr:cxnSp macro="">
      <xdr:nvCxnSpPr>
        <xdr:cNvPr id="407" name="直線コネクタ 406"/>
        <xdr:cNvCxnSpPr/>
      </xdr:nvCxnSpPr>
      <xdr:spPr>
        <a:xfrm flipV="1">
          <a:off x="8750300" y="13601181"/>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60475</xdr:rowOff>
    </xdr:from>
    <xdr:to>
      <xdr:col>45</xdr:col>
      <xdr:colOff>177800</xdr:colOff>
      <xdr:row>79</xdr:row>
      <xdr:rowOff>94786</xdr:rowOff>
    </xdr:to>
    <xdr:cxnSp macro="">
      <xdr:nvCxnSpPr>
        <xdr:cNvPr id="410" name="直線コネクタ 409"/>
        <xdr:cNvCxnSpPr/>
      </xdr:nvCxnSpPr>
      <xdr:spPr>
        <a:xfrm flipV="1">
          <a:off x="7861300" y="13605025"/>
          <a:ext cx="889000" cy="3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154811</xdr:rowOff>
    </xdr:from>
    <xdr:to>
      <xdr:col>41</xdr:col>
      <xdr:colOff>50800</xdr:colOff>
      <xdr:row>79</xdr:row>
      <xdr:rowOff>94786</xdr:rowOff>
    </xdr:to>
    <xdr:cxnSp macro="">
      <xdr:nvCxnSpPr>
        <xdr:cNvPr id="413" name="直線コネクタ 412"/>
        <xdr:cNvCxnSpPr/>
      </xdr:nvCxnSpPr>
      <xdr:spPr>
        <a:xfrm>
          <a:off x="6972300" y="13527911"/>
          <a:ext cx="889000" cy="1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35620</xdr:rowOff>
    </xdr:from>
    <xdr:to>
      <xdr:col>55</xdr:col>
      <xdr:colOff>50800</xdr:colOff>
      <xdr:row>79</xdr:row>
      <xdr:rowOff>137220</xdr:rowOff>
    </xdr:to>
    <xdr:sp macro="" textlink="">
      <xdr:nvSpPr>
        <xdr:cNvPr id="423" name="楕円 422"/>
        <xdr:cNvSpPr/>
      </xdr:nvSpPr>
      <xdr:spPr>
        <a:xfrm>
          <a:off x="10426700" y="135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5831</xdr:rowOff>
    </xdr:from>
    <xdr:to>
      <xdr:col>50</xdr:col>
      <xdr:colOff>165100</xdr:colOff>
      <xdr:row>79</xdr:row>
      <xdr:rowOff>107431</xdr:rowOff>
    </xdr:to>
    <xdr:sp macro="" textlink="">
      <xdr:nvSpPr>
        <xdr:cNvPr id="425" name="楕円 424"/>
        <xdr:cNvSpPr/>
      </xdr:nvSpPr>
      <xdr:spPr>
        <a:xfrm>
          <a:off x="9588500" y="135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98558</xdr:rowOff>
    </xdr:from>
    <xdr:ext cx="534377" cy="259045"/>
    <xdr:sp macro="" textlink="">
      <xdr:nvSpPr>
        <xdr:cNvPr id="426" name="テキスト ボックス 425"/>
        <xdr:cNvSpPr txBox="1"/>
      </xdr:nvSpPr>
      <xdr:spPr>
        <a:xfrm>
          <a:off x="9372111" y="136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9675</xdr:rowOff>
    </xdr:from>
    <xdr:to>
      <xdr:col>46</xdr:col>
      <xdr:colOff>38100</xdr:colOff>
      <xdr:row>79</xdr:row>
      <xdr:rowOff>111275</xdr:rowOff>
    </xdr:to>
    <xdr:sp macro="" textlink="">
      <xdr:nvSpPr>
        <xdr:cNvPr id="427" name="楕円 426"/>
        <xdr:cNvSpPr/>
      </xdr:nvSpPr>
      <xdr:spPr>
        <a:xfrm>
          <a:off x="8699500" y="1355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102402</xdr:rowOff>
    </xdr:from>
    <xdr:ext cx="534377" cy="259045"/>
    <xdr:sp macro="" textlink="">
      <xdr:nvSpPr>
        <xdr:cNvPr id="428" name="テキスト ボックス 427"/>
        <xdr:cNvSpPr txBox="1"/>
      </xdr:nvSpPr>
      <xdr:spPr>
        <a:xfrm>
          <a:off x="8483111" y="136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43986</xdr:rowOff>
    </xdr:from>
    <xdr:to>
      <xdr:col>41</xdr:col>
      <xdr:colOff>101600</xdr:colOff>
      <xdr:row>79</xdr:row>
      <xdr:rowOff>145586</xdr:rowOff>
    </xdr:to>
    <xdr:sp macro="" textlink="">
      <xdr:nvSpPr>
        <xdr:cNvPr id="429" name="楕円 428"/>
        <xdr:cNvSpPr/>
      </xdr:nvSpPr>
      <xdr:spPr>
        <a:xfrm>
          <a:off x="7810500" y="135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136713</xdr:rowOff>
    </xdr:from>
    <xdr:ext cx="469744" cy="259045"/>
    <xdr:sp macro="" textlink="">
      <xdr:nvSpPr>
        <xdr:cNvPr id="430" name="テキスト ボックス 429"/>
        <xdr:cNvSpPr txBox="1"/>
      </xdr:nvSpPr>
      <xdr:spPr>
        <a:xfrm>
          <a:off x="7626428" y="136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104011</xdr:rowOff>
    </xdr:from>
    <xdr:to>
      <xdr:col>36</xdr:col>
      <xdr:colOff>165100</xdr:colOff>
      <xdr:row>79</xdr:row>
      <xdr:rowOff>34161</xdr:rowOff>
    </xdr:to>
    <xdr:sp macro="" textlink="">
      <xdr:nvSpPr>
        <xdr:cNvPr id="431" name="楕円 430"/>
        <xdr:cNvSpPr/>
      </xdr:nvSpPr>
      <xdr:spPr>
        <a:xfrm>
          <a:off x="6921500" y="134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50688</xdr:rowOff>
    </xdr:from>
    <xdr:ext cx="599010" cy="259045"/>
    <xdr:sp macro="" textlink="">
      <xdr:nvSpPr>
        <xdr:cNvPr id="432" name="テキスト ボックス 431"/>
        <xdr:cNvSpPr txBox="1"/>
      </xdr:nvSpPr>
      <xdr:spPr>
        <a:xfrm>
          <a:off x="6672795" y="1325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170072</xdr:rowOff>
    </xdr:from>
    <xdr:to>
      <xdr:col>55</xdr:col>
      <xdr:colOff>0</xdr:colOff>
      <xdr:row>98</xdr:row>
      <xdr:rowOff>19580</xdr:rowOff>
    </xdr:to>
    <xdr:cxnSp macro="">
      <xdr:nvCxnSpPr>
        <xdr:cNvPr id="459" name="直線コネクタ 458"/>
        <xdr:cNvCxnSpPr/>
      </xdr:nvCxnSpPr>
      <xdr:spPr>
        <a:xfrm>
          <a:off x="9639300" y="16800722"/>
          <a:ext cx="8382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170072</xdr:rowOff>
    </xdr:from>
    <xdr:to>
      <xdr:col>50</xdr:col>
      <xdr:colOff>114300</xdr:colOff>
      <xdr:row>98</xdr:row>
      <xdr:rowOff>23502</xdr:rowOff>
    </xdr:to>
    <xdr:cxnSp macro="">
      <xdr:nvCxnSpPr>
        <xdr:cNvPr id="462" name="直線コネクタ 461"/>
        <xdr:cNvCxnSpPr/>
      </xdr:nvCxnSpPr>
      <xdr:spPr>
        <a:xfrm flipV="1">
          <a:off x="8750300" y="1680072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101487</xdr:rowOff>
    </xdr:from>
    <xdr:to>
      <xdr:col>45</xdr:col>
      <xdr:colOff>177800</xdr:colOff>
      <xdr:row>98</xdr:row>
      <xdr:rowOff>23502</xdr:rowOff>
    </xdr:to>
    <xdr:cxnSp macro="">
      <xdr:nvCxnSpPr>
        <xdr:cNvPr id="465" name="直線コネクタ 464"/>
        <xdr:cNvCxnSpPr/>
      </xdr:nvCxnSpPr>
      <xdr:spPr>
        <a:xfrm>
          <a:off x="7861300" y="16732137"/>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101487</xdr:rowOff>
    </xdr:from>
    <xdr:to>
      <xdr:col>41</xdr:col>
      <xdr:colOff>50800</xdr:colOff>
      <xdr:row>98</xdr:row>
      <xdr:rowOff>109213</xdr:rowOff>
    </xdr:to>
    <xdr:cxnSp macro="">
      <xdr:nvCxnSpPr>
        <xdr:cNvPr id="468" name="直線コネクタ 467"/>
        <xdr:cNvCxnSpPr/>
      </xdr:nvCxnSpPr>
      <xdr:spPr>
        <a:xfrm flipV="1">
          <a:off x="6972300" y="16732137"/>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140230</xdr:rowOff>
    </xdr:from>
    <xdr:to>
      <xdr:col>55</xdr:col>
      <xdr:colOff>50800</xdr:colOff>
      <xdr:row>98</xdr:row>
      <xdr:rowOff>70380</xdr:rowOff>
    </xdr:to>
    <xdr:sp macro="" textlink="">
      <xdr:nvSpPr>
        <xdr:cNvPr id="478" name="楕円 477"/>
        <xdr:cNvSpPr/>
      </xdr:nvSpPr>
      <xdr:spPr>
        <a:xfrm>
          <a:off x="10426700" y="16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55157</xdr:rowOff>
    </xdr:from>
    <xdr:ext cx="534377" cy="259045"/>
    <xdr:sp macro="" textlink="">
      <xdr:nvSpPr>
        <xdr:cNvPr id="479" name="普通建設事業費 （ うち更新整備　）該当値テキスト"/>
        <xdr:cNvSpPr txBox="1"/>
      </xdr:nvSpPr>
      <xdr:spPr>
        <a:xfrm>
          <a:off x="10528300" y="16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119272</xdr:rowOff>
    </xdr:from>
    <xdr:to>
      <xdr:col>50</xdr:col>
      <xdr:colOff>165100</xdr:colOff>
      <xdr:row>98</xdr:row>
      <xdr:rowOff>49422</xdr:rowOff>
    </xdr:to>
    <xdr:sp macro="" textlink="">
      <xdr:nvSpPr>
        <xdr:cNvPr id="480" name="楕円 479"/>
        <xdr:cNvSpPr/>
      </xdr:nvSpPr>
      <xdr:spPr>
        <a:xfrm>
          <a:off x="9588500" y="167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40549</xdr:rowOff>
    </xdr:from>
    <xdr:ext cx="534377" cy="259045"/>
    <xdr:sp macro="" textlink="">
      <xdr:nvSpPr>
        <xdr:cNvPr id="481" name="テキスト ボックス 480"/>
        <xdr:cNvSpPr txBox="1"/>
      </xdr:nvSpPr>
      <xdr:spPr>
        <a:xfrm>
          <a:off x="9372111" y="168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144152</xdr:rowOff>
    </xdr:from>
    <xdr:to>
      <xdr:col>46</xdr:col>
      <xdr:colOff>38100</xdr:colOff>
      <xdr:row>98</xdr:row>
      <xdr:rowOff>74302</xdr:rowOff>
    </xdr:to>
    <xdr:sp macro="" textlink="">
      <xdr:nvSpPr>
        <xdr:cNvPr id="482" name="楕円 481"/>
        <xdr:cNvSpPr/>
      </xdr:nvSpPr>
      <xdr:spPr>
        <a:xfrm>
          <a:off x="8699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65429</xdr:rowOff>
    </xdr:from>
    <xdr:ext cx="534377" cy="259045"/>
    <xdr:sp macro="" textlink="">
      <xdr:nvSpPr>
        <xdr:cNvPr id="483" name="テキスト ボックス 482"/>
        <xdr:cNvSpPr txBox="1"/>
      </xdr:nvSpPr>
      <xdr:spPr>
        <a:xfrm>
          <a:off x="8483111" y="16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50687</xdr:rowOff>
    </xdr:from>
    <xdr:to>
      <xdr:col>41</xdr:col>
      <xdr:colOff>101600</xdr:colOff>
      <xdr:row>97</xdr:row>
      <xdr:rowOff>152287</xdr:rowOff>
    </xdr:to>
    <xdr:sp macro="" textlink="">
      <xdr:nvSpPr>
        <xdr:cNvPr id="484" name="楕円 483"/>
        <xdr:cNvSpPr/>
      </xdr:nvSpPr>
      <xdr:spPr>
        <a:xfrm>
          <a:off x="7810500" y="166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143414</xdr:rowOff>
    </xdr:from>
    <xdr:ext cx="534377" cy="259045"/>
    <xdr:sp macro="" textlink="">
      <xdr:nvSpPr>
        <xdr:cNvPr id="485" name="テキスト ボックス 484"/>
        <xdr:cNvSpPr txBox="1"/>
      </xdr:nvSpPr>
      <xdr:spPr>
        <a:xfrm>
          <a:off x="7594111" y="167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58413</xdr:rowOff>
    </xdr:from>
    <xdr:to>
      <xdr:col>36</xdr:col>
      <xdr:colOff>165100</xdr:colOff>
      <xdr:row>98</xdr:row>
      <xdr:rowOff>160013</xdr:rowOff>
    </xdr:to>
    <xdr:sp macro="" textlink="">
      <xdr:nvSpPr>
        <xdr:cNvPr id="486" name="楕円 485"/>
        <xdr:cNvSpPr/>
      </xdr:nvSpPr>
      <xdr:spPr>
        <a:xfrm>
          <a:off x="6921500" y="168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151140</xdr:rowOff>
    </xdr:from>
    <xdr:ext cx="469744" cy="259045"/>
    <xdr:sp macro="" textlink="">
      <xdr:nvSpPr>
        <xdr:cNvPr id="487" name="テキスト ボックス 486"/>
        <xdr:cNvSpPr txBox="1"/>
      </xdr:nvSpPr>
      <xdr:spPr>
        <a:xfrm>
          <a:off x="6737428" y="1695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72587</xdr:rowOff>
    </xdr:from>
    <xdr:to>
      <xdr:col>85</xdr:col>
      <xdr:colOff>127000</xdr:colOff>
      <xdr:row>38</xdr:row>
      <xdr:rowOff>147034</xdr:rowOff>
    </xdr:to>
    <xdr:cxnSp macro="">
      <xdr:nvCxnSpPr>
        <xdr:cNvPr id="516" name="直線コネクタ 515"/>
        <xdr:cNvCxnSpPr/>
      </xdr:nvCxnSpPr>
      <xdr:spPr>
        <a:xfrm flipV="1">
          <a:off x="15481300" y="6416237"/>
          <a:ext cx="838200" cy="2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147034</xdr:rowOff>
    </xdr:from>
    <xdr:to>
      <xdr:col>81</xdr:col>
      <xdr:colOff>50800</xdr:colOff>
      <xdr:row>39</xdr:row>
      <xdr:rowOff>35249</xdr:rowOff>
    </xdr:to>
    <xdr:cxnSp macro="">
      <xdr:nvCxnSpPr>
        <xdr:cNvPr id="519" name="直線コネクタ 518"/>
        <xdr:cNvCxnSpPr/>
      </xdr:nvCxnSpPr>
      <xdr:spPr>
        <a:xfrm flipV="1">
          <a:off x="14592300" y="6662134"/>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30429</xdr:rowOff>
    </xdr:from>
    <xdr:to>
      <xdr:col>76</xdr:col>
      <xdr:colOff>114300</xdr:colOff>
      <xdr:row>39</xdr:row>
      <xdr:rowOff>35249</xdr:rowOff>
    </xdr:to>
    <xdr:cxnSp macro="">
      <xdr:nvCxnSpPr>
        <xdr:cNvPr id="522" name="直線コネクタ 521"/>
        <xdr:cNvCxnSpPr/>
      </xdr:nvCxnSpPr>
      <xdr:spPr>
        <a:xfrm>
          <a:off x="13703300" y="671697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25305</xdr:rowOff>
    </xdr:from>
    <xdr:to>
      <xdr:col>71</xdr:col>
      <xdr:colOff>177800</xdr:colOff>
      <xdr:row>39</xdr:row>
      <xdr:rowOff>30429</xdr:rowOff>
    </xdr:to>
    <xdr:cxnSp macro="">
      <xdr:nvCxnSpPr>
        <xdr:cNvPr id="525" name="直線コネクタ 524"/>
        <xdr:cNvCxnSpPr/>
      </xdr:nvCxnSpPr>
      <xdr:spPr>
        <a:xfrm>
          <a:off x="12814300" y="6711855"/>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21787</xdr:rowOff>
    </xdr:from>
    <xdr:to>
      <xdr:col>85</xdr:col>
      <xdr:colOff>177800</xdr:colOff>
      <xdr:row>37</xdr:row>
      <xdr:rowOff>123387</xdr:rowOff>
    </xdr:to>
    <xdr:sp macro="" textlink="">
      <xdr:nvSpPr>
        <xdr:cNvPr id="535" name="楕円 534"/>
        <xdr:cNvSpPr/>
      </xdr:nvSpPr>
      <xdr:spPr>
        <a:xfrm>
          <a:off x="16268700" y="63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44664</xdr:rowOff>
    </xdr:from>
    <xdr:ext cx="534377" cy="259045"/>
    <xdr:sp macro="" textlink="">
      <xdr:nvSpPr>
        <xdr:cNvPr id="536" name="災害復旧事業費該当値テキスト"/>
        <xdr:cNvSpPr txBox="1"/>
      </xdr:nvSpPr>
      <xdr:spPr>
        <a:xfrm>
          <a:off x="16370300" y="62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96234</xdr:rowOff>
    </xdr:from>
    <xdr:to>
      <xdr:col>81</xdr:col>
      <xdr:colOff>101600</xdr:colOff>
      <xdr:row>39</xdr:row>
      <xdr:rowOff>26384</xdr:rowOff>
    </xdr:to>
    <xdr:sp macro="" textlink="">
      <xdr:nvSpPr>
        <xdr:cNvPr id="537" name="楕円 536"/>
        <xdr:cNvSpPr/>
      </xdr:nvSpPr>
      <xdr:spPr>
        <a:xfrm>
          <a:off x="15430500" y="66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17511</xdr:rowOff>
    </xdr:from>
    <xdr:ext cx="469744" cy="259045"/>
    <xdr:sp macro="" textlink="">
      <xdr:nvSpPr>
        <xdr:cNvPr id="538" name="テキスト ボックス 537"/>
        <xdr:cNvSpPr txBox="1"/>
      </xdr:nvSpPr>
      <xdr:spPr>
        <a:xfrm>
          <a:off x="15246428" y="67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155899</xdr:rowOff>
    </xdr:from>
    <xdr:to>
      <xdr:col>76</xdr:col>
      <xdr:colOff>165100</xdr:colOff>
      <xdr:row>39</xdr:row>
      <xdr:rowOff>86049</xdr:rowOff>
    </xdr:to>
    <xdr:sp macro="" textlink="">
      <xdr:nvSpPr>
        <xdr:cNvPr id="539" name="楕円 538"/>
        <xdr:cNvSpPr/>
      </xdr:nvSpPr>
      <xdr:spPr>
        <a:xfrm>
          <a:off x="14541500" y="6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77176</xdr:rowOff>
    </xdr:from>
    <xdr:ext cx="378565" cy="259045"/>
    <xdr:sp macro="" textlink="">
      <xdr:nvSpPr>
        <xdr:cNvPr id="540" name="テキスト ボックス 539"/>
        <xdr:cNvSpPr txBox="1"/>
      </xdr:nvSpPr>
      <xdr:spPr>
        <a:xfrm>
          <a:off x="14403017" y="676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151079</xdr:rowOff>
    </xdr:from>
    <xdr:to>
      <xdr:col>72</xdr:col>
      <xdr:colOff>38100</xdr:colOff>
      <xdr:row>39</xdr:row>
      <xdr:rowOff>81229</xdr:rowOff>
    </xdr:to>
    <xdr:sp macro="" textlink="">
      <xdr:nvSpPr>
        <xdr:cNvPr id="541" name="楕円 540"/>
        <xdr:cNvSpPr/>
      </xdr:nvSpPr>
      <xdr:spPr>
        <a:xfrm>
          <a:off x="13652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72356</xdr:rowOff>
    </xdr:from>
    <xdr:ext cx="378565" cy="259045"/>
    <xdr:sp macro="" textlink="">
      <xdr:nvSpPr>
        <xdr:cNvPr id="542" name="テキスト ボックス 541"/>
        <xdr:cNvSpPr txBox="1"/>
      </xdr:nvSpPr>
      <xdr:spPr>
        <a:xfrm>
          <a:off x="13514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145955</xdr:rowOff>
    </xdr:from>
    <xdr:to>
      <xdr:col>67</xdr:col>
      <xdr:colOff>101600</xdr:colOff>
      <xdr:row>39</xdr:row>
      <xdr:rowOff>76105</xdr:rowOff>
    </xdr:to>
    <xdr:sp macro="" textlink="">
      <xdr:nvSpPr>
        <xdr:cNvPr id="543" name="楕円 542"/>
        <xdr:cNvSpPr/>
      </xdr:nvSpPr>
      <xdr:spPr>
        <a:xfrm>
          <a:off x="12763500" y="66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67232</xdr:rowOff>
    </xdr:from>
    <xdr:ext cx="469744" cy="259045"/>
    <xdr:sp macro="" textlink="">
      <xdr:nvSpPr>
        <xdr:cNvPr id="544" name="テキスト ボックス 543"/>
        <xdr:cNvSpPr txBox="1"/>
      </xdr:nvSpPr>
      <xdr:spPr>
        <a:xfrm>
          <a:off x="12579428" y="675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136444</xdr:rowOff>
    </xdr:from>
    <xdr:to>
      <xdr:col>85</xdr:col>
      <xdr:colOff>127000</xdr:colOff>
      <xdr:row>77</xdr:row>
      <xdr:rowOff>730</xdr:rowOff>
    </xdr:to>
    <xdr:cxnSp macro="">
      <xdr:nvCxnSpPr>
        <xdr:cNvPr id="620" name="直線コネクタ 619"/>
        <xdr:cNvCxnSpPr/>
      </xdr:nvCxnSpPr>
      <xdr:spPr>
        <a:xfrm flipV="1">
          <a:off x="15481300" y="13166644"/>
          <a:ext cx="8382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730</xdr:rowOff>
    </xdr:from>
    <xdr:to>
      <xdr:col>81</xdr:col>
      <xdr:colOff>50800</xdr:colOff>
      <xdr:row>77</xdr:row>
      <xdr:rowOff>11652</xdr:rowOff>
    </xdr:to>
    <xdr:cxnSp macro="">
      <xdr:nvCxnSpPr>
        <xdr:cNvPr id="623" name="直線コネクタ 622"/>
        <xdr:cNvCxnSpPr/>
      </xdr:nvCxnSpPr>
      <xdr:spPr>
        <a:xfrm flipV="1">
          <a:off x="14592300" y="13202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11652</xdr:rowOff>
    </xdr:from>
    <xdr:to>
      <xdr:col>76</xdr:col>
      <xdr:colOff>114300</xdr:colOff>
      <xdr:row>77</xdr:row>
      <xdr:rowOff>24966</xdr:rowOff>
    </xdr:to>
    <xdr:cxnSp macro="">
      <xdr:nvCxnSpPr>
        <xdr:cNvPr id="626" name="直線コネクタ 625"/>
        <xdr:cNvCxnSpPr/>
      </xdr:nvCxnSpPr>
      <xdr:spPr>
        <a:xfrm flipV="1">
          <a:off x="13703300" y="13213302"/>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24966</xdr:rowOff>
    </xdr:from>
    <xdr:to>
      <xdr:col>71</xdr:col>
      <xdr:colOff>177800</xdr:colOff>
      <xdr:row>77</xdr:row>
      <xdr:rowOff>30479</xdr:rowOff>
    </xdr:to>
    <xdr:cxnSp macro="">
      <xdr:nvCxnSpPr>
        <xdr:cNvPr id="629" name="直線コネクタ 628"/>
        <xdr:cNvCxnSpPr/>
      </xdr:nvCxnSpPr>
      <xdr:spPr>
        <a:xfrm flipV="1">
          <a:off x="12814300" y="13226616"/>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85644</xdr:rowOff>
    </xdr:from>
    <xdr:to>
      <xdr:col>85</xdr:col>
      <xdr:colOff>177800</xdr:colOff>
      <xdr:row>77</xdr:row>
      <xdr:rowOff>15794</xdr:rowOff>
    </xdr:to>
    <xdr:sp macro="" textlink="">
      <xdr:nvSpPr>
        <xdr:cNvPr id="639" name="楕円 638"/>
        <xdr:cNvSpPr/>
      </xdr:nvSpPr>
      <xdr:spPr>
        <a:xfrm>
          <a:off x="16268700" y="13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108521</xdr:rowOff>
    </xdr:from>
    <xdr:ext cx="534377" cy="259045"/>
    <xdr:sp macro="" textlink="">
      <xdr:nvSpPr>
        <xdr:cNvPr id="640" name="公債費該当値テキスト"/>
        <xdr:cNvSpPr txBox="1"/>
      </xdr:nvSpPr>
      <xdr:spPr>
        <a:xfrm>
          <a:off x="16370300" y="129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121380</xdr:rowOff>
    </xdr:from>
    <xdr:to>
      <xdr:col>81</xdr:col>
      <xdr:colOff>101600</xdr:colOff>
      <xdr:row>77</xdr:row>
      <xdr:rowOff>51530</xdr:rowOff>
    </xdr:to>
    <xdr:sp macro="" textlink="">
      <xdr:nvSpPr>
        <xdr:cNvPr id="641" name="楕円 640"/>
        <xdr:cNvSpPr/>
      </xdr:nvSpPr>
      <xdr:spPr>
        <a:xfrm>
          <a:off x="15430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42657</xdr:rowOff>
    </xdr:from>
    <xdr:ext cx="534377" cy="259045"/>
    <xdr:sp macro="" textlink="">
      <xdr:nvSpPr>
        <xdr:cNvPr id="642" name="テキスト ボックス 641"/>
        <xdr:cNvSpPr txBox="1"/>
      </xdr:nvSpPr>
      <xdr:spPr>
        <a:xfrm>
          <a:off x="15214111" y="13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132302</xdr:rowOff>
    </xdr:from>
    <xdr:to>
      <xdr:col>76</xdr:col>
      <xdr:colOff>165100</xdr:colOff>
      <xdr:row>77</xdr:row>
      <xdr:rowOff>62452</xdr:rowOff>
    </xdr:to>
    <xdr:sp macro="" textlink="">
      <xdr:nvSpPr>
        <xdr:cNvPr id="643" name="楕円 642"/>
        <xdr:cNvSpPr/>
      </xdr:nvSpPr>
      <xdr:spPr>
        <a:xfrm>
          <a:off x="14541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53579</xdr:rowOff>
    </xdr:from>
    <xdr:ext cx="534377" cy="259045"/>
    <xdr:sp macro="" textlink="">
      <xdr:nvSpPr>
        <xdr:cNvPr id="644" name="テキスト ボックス 643"/>
        <xdr:cNvSpPr txBox="1"/>
      </xdr:nvSpPr>
      <xdr:spPr>
        <a:xfrm>
          <a:off x="14325111" y="132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145616</xdr:rowOff>
    </xdr:from>
    <xdr:to>
      <xdr:col>72</xdr:col>
      <xdr:colOff>38100</xdr:colOff>
      <xdr:row>77</xdr:row>
      <xdr:rowOff>75766</xdr:rowOff>
    </xdr:to>
    <xdr:sp macro="" textlink="">
      <xdr:nvSpPr>
        <xdr:cNvPr id="645" name="楕円 644"/>
        <xdr:cNvSpPr/>
      </xdr:nvSpPr>
      <xdr:spPr>
        <a:xfrm>
          <a:off x="13652500" y="131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66893</xdr:rowOff>
    </xdr:from>
    <xdr:ext cx="534377" cy="259045"/>
    <xdr:sp macro="" textlink="">
      <xdr:nvSpPr>
        <xdr:cNvPr id="646" name="テキスト ボックス 645"/>
        <xdr:cNvSpPr txBox="1"/>
      </xdr:nvSpPr>
      <xdr:spPr>
        <a:xfrm>
          <a:off x="13436111" y="132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151129</xdr:rowOff>
    </xdr:from>
    <xdr:to>
      <xdr:col>67</xdr:col>
      <xdr:colOff>101600</xdr:colOff>
      <xdr:row>77</xdr:row>
      <xdr:rowOff>81279</xdr:rowOff>
    </xdr:to>
    <xdr:sp macro="" textlink="">
      <xdr:nvSpPr>
        <xdr:cNvPr id="647" name="楕円 646"/>
        <xdr:cNvSpPr/>
      </xdr:nvSpPr>
      <xdr:spPr>
        <a:xfrm>
          <a:off x="12763500" y="131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72406</xdr:rowOff>
    </xdr:from>
    <xdr:ext cx="534377" cy="259045"/>
    <xdr:sp macro="" textlink="">
      <xdr:nvSpPr>
        <xdr:cNvPr id="648" name="テキスト ボックス 647"/>
        <xdr:cNvSpPr txBox="1"/>
      </xdr:nvSpPr>
      <xdr:spPr>
        <a:xfrm>
          <a:off x="12547111" y="132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99828</xdr:rowOff>
    </xdr:from>
    <xdr:to>
      <xdr:col>85</xdr:col>
      <xdr:colOff>127000</xdr:colOff>
      <xdr:row>98</xdr:row>
      <xdr:rowOff>104271</xdr:rowOff>
    </xdr:to>
    <xdr:cxnSp macro="">
      <xdr:nvCxnSpPr>
        <xdr:cNvPr id="675" name="直線コネクタ 674"/>
        <xdr:cNvCxnSpPr/>
      </xdr:nvCxnSpPr>
      <xdr:spPr>
        <a:xfrm flipV="1">
          <a:off x="15481300" y="16901928"/>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99251</xdr:rowOff>
    </xdr:from>
    <xdr:to>
      <xdr:col>81</xdr:col>
      <xdr:colOff>50800</xdr:colOff>
      <xdr:row>98</xdr:row>
      <xdr:rowOff>104271</xdr:rowOff>
    </xdr:to>
    <xdr:cxnSp macro="">
      <xdr:nvCxnSpPr>
        <xdr:cNvPr id="678" name="直線コネクタ 677"/>
        <xdr:cNvCxnSpPr/>
      </xdr:nvCxnSpPr>
      <xdr:spPr>
        <a:xfrm>
          <a:off x="14592300" y="16901351"/>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82775</xdr:rowOff>
    </xdr:from>
    <xdr:to>
      <xdr:col>76</xdr:col>
      <xdr:colOff>114300</xdr:colOff>
      <xdr:row>98</xdr:row>
      <xdr:rowOff>99251</xdr:rowOff>
    </xdr:to>
    <xdr:cxnSp macro="">
      <xdr:nvCxnSpPr>
        <xdr:cNvPr id="681" name="直線コネクタ 680"/>
        <xdr:cNvCxnSpPr/>
      </xdr:nvCxnSpPr>
      <xdr:spPr>
        <a:xfrm>
          <a:off x="13703300" y="16884875"/>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82775</xdr:rowOff>
    </xdr:from>
    <xdr:to>
      <xdr:col>71</xdr:col>
      <xdr:colOff>177800</xdr:colOff>
      <xdr:row>98</xdr:row>
      <xdr:rowOff>111215</xdr:rowOff>
    </xdr:to>
    <xdr:cxnSp macro="">
      <xdr:nvCxnSpPr>
        <xdr:cNvPr id="684" name="直線コネクタ 683"/>
        <xdr:cNvCxnSpPr/>
      </xdr:nvCxnSpPr>
      <xdr:spPr>
        <a:xfrm flipV="1">
          <a:off x="12814300" y="16884875"/>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49028</xdr:rowOff>
    </xdr:from>
    <xdr:to>
      <xdr:col>85</xdr:col>
      <xdr:colOff>177800</xdr:colOff>
      <xdr:row>98</xdr:row>
      <xdr:rowOff>150628</xdr:rowOff>
    </xdr:to>
    <xdr:sp macro="" textlink="">
      <xdr:nvSpPr>
        <xdr:cNvPr id="694" name="楕円 693"/>
        <xdr:cNvSpPr/>
      </xdr:nvSpPr>
      <xdr:spPr>
        <a:xfrm>
          <a:off x="16268700" y="168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135405</xdr:rowOff>
    </xdr:from>
    <xdr:ext cx="534377" cy="259045"/>
    <xdr:sp macro="" textlink="">
      <xdr:nvSpPr>
        <xdr:cNvPr id="695" name="積立金該当値テキスト"/>
        <xdr:cNvSpPr txBox="1"/>
      </xdr:nvSpPr>
      <xdr:spPr>
        <a:xfrm>
          <a:off x="16370300" y="167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53471</xdr:rowOff>
    </xdr:from>
    <xdr:to>
      <xdr:col>81</xdr:col>
      <xdr:colOff>101600</xdr:colOff>
      <xdr:row>98</xdr:row>
      <xdr:rowOff>155071</xdr:rowOff>
    </xdr:to>
    <xdr:sp macro="" textlink="">
      <xdr:nvSpPr>
        <xdr:cNvPr id="696" name="楕円 695"/>
        <xdr:cNvSpPr/>
      </xdr:nvSpPr>
      <xdr:spPr>
        <a:xfrm>
          <a:off x="15430500" y="16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146198</xdr:rowOff>
    </xdr:from>
    <xdr:ext cx="534377" cy="259045"/>
    <xdr:sp macro="" textlink="">
      <xdr:nvSpPr>
        <xdr:cNvPr id="697" name="テキスト ボックス 696"/>
        <xdr:cNvSpPr txBox="1"/>
      </xdr:nvSpPr>
      <xdr:spPr>
        <a:xfrm>
          <a:off x="15214111" y="169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48451</xdr:rowOff>
    </xdr:from>
    <xdr:to>
      <xdr:col>76</xdr:col>
      <xdr:colOff>165100</xdr:colOff>
      <xdr:row>98</xdr:row>
      <xdr:rowOff>150051</xdr:rowOff>
    </xdr:to>
    <xdr:sp macro="" textlink="">
      <xdr:nvSpPr>
        <xdr:cNvPr id="698" name="楕円 697"/>
        <xdr:cNvSpPr/>
      </xdr:nvSpPr>
      <xdr:spPr>
        <a:xfrm>
          <a:off x="14541500" y="168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141178</xdr:rowOff>
    </xdr:from>
    <xdr:ext cx="534377" cy="259045"/>
    <xdr:sp macro="" textlink="">
      <xdr:nvSpPr>
        <xdr:cNvPr id="699" name="テキスト ボックス 698"/>
        <xdr:cNvSpPr txBox="1"/>
      </xdr:nvSpPr>
      <xdr:spPr>
        <a:xfrm>
          <a:off x="14325111" y="169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31975</xdr:rowOff>
    </xdr:from>
    <xdr:to>
      <xdr:col>72</xdr:col>
      <xdr:colOff>38100</xdr:colOff>
      <xdr:row>98</xdr:row>
      <xdr:rowOff>133575</xdr:rowOff>
    </xdr:to>
    <xdr:sp macro="" textlink="">
      <xdr:nvSpPr>
        <xdr:cNvPr id="700" name="楕円 699"/>
        <xdr:cNvSpPr/>
      </xdr:nvSpPr>
      <xdr:spPr>
        <a:xfrm>
          <a:off x="13652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124702</xdr:rowOff>
    </xdr:from>
    <xdr:ext cx="534377" cy="259045"/>
    <xdr:sp macro="" textlink="">
      <xdr:nvSpPr>
        <xdr:cNvPr id="701" name="テキスト ボックス 700"/>
        <xdr:cNvSpPr txBox="1"/>
      </xdr:nvSpPr>
      <xdr:spPr>
        <a:xfrm>
          <a:off x="13436111" y="169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60415</xdr:rowOff>
    </xdr:from>
    <xdr:to>
      <xdr:col>67</xdr:col>
      <xdr:colOff>101600</xdr:colOff>
      <xdr:row>98</xdr:row>
      <xdr:rowOff>162015</xdr:rowOff>
    </xdr:to>
    <xdr:sp macro="" textlink="">
      <xdr:nvSpPr>
        <xdr:cNvPr id="702" name="楕円 701"/>
        <xdr:cNvSpPr/>
      </xdr:nvSpPr>
      <xdr:spPr>
        <a:xfrm>
          <a:off x="12763500" y="16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153142</xdr:rowOff>
    </xdr:from>
    <xdr:ext cx="534377" cy="259045"/>
    <xdr:sp macro="" textlink="">
      <xdr:nvSpPr>
        <xdr:cNvPr id="703" name="テキスト ボックス 702"/>
        <xdr:cNvSpPr txBox="1"/>
      </xdr:nvSpPr>
      <xdr:spPr>
        <a:xfrm>
          <a:off x="12547111" y="169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61336</xdr:rowOff>
    </xdr:from>
    <xdr:to>
      <xdr:col>116</xdr:col>
      <xdr:colOff>63500</xdr:colOff>
      <xdr:row>38</xdr:row>
      <xdr:rowOff>64491</xdr:rowOff>
    </xdr:to>
    <xdr:cxnSp macro="">
      <xdr:nvCxnSpPr>
        <xdr:cNvPr id="730" name="直線コネクタ 729"/>
        <xdr:cNvCxnSpPr/>
      </xdr:nvCxnSpPr>
      <xdr:spPr>
        <a:xfrm flipV="1">
          <a:off x="21323300" y="6576436"/>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133436</xdr:rowOff>
    </xdr:from>
    <xdr:to>
      <xdr:col>111</xdr:col>
      <xdr:colOff>177800</xdr:colOff>
      <xdr:row>38</xdr:row>
      <xdr:rowOff>64491</xdr:rowOff>
    </xdr:to>
    <xdr:cxnSp macro="">
      <xdr:nvCxnSpPr>
        <xdr:cNvPr id="733" name="直線コネクタ 732"/>
        <xdr:cNvCxnSpPr/>
      </xdr:nvCxnSpPr>
      <xdr:spPr>
        <a:xfrm>
          <a:off x="20434300" y="6305636"/>
          <a:ext cx="889000" cy="27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80995</xdr:rowOff>
    </xdr:from>
    <xdr:to>
      <xdr:col>107</xdr:col>
      <xdr:colOff>50800</xdr:colOff>
      <xdr:row>36</xdr:row>
      <xdr:rowOff>133436</xdr:rowOff>
    </xdr:to>
    <xdr:cxnSp macro="">
      <xdr:nvCxnSpPr>
        <xdr:cNvPr id="736" name="直線コネクタ 735"/>
        <xdr:cNvCxnSpPr/>
      </xdr:nvCxnSpPr>
      <xdr:spPr>
        <a:xfrm>
          <a:off x="19545300" y="6253195"/>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80995</xdr:rowOff>
    </xdr:from>
    <xdr:to>
      <xdr:col>102</xdr:col>
      <xdr:colOff>114300</xdr:colOff>
      <xdr:row>36</xdr:row>
      <xdr:rowOff>156982</xdr:rowOff>
    </xdr:to>
    <xdr:cxnSp macro="">
      <xdr:nvCxnSpPr>
        <xdr:cNvPr id="739" name="直線コネクタ 738"/>
        <xdr:cNvCxnSpPr/>
      </xdr:nvCxnSpPr>
      <xdr:spPr>
        <a:xfrm flipV="1">
          <a:off x="18656300" y="6253195"/>
          <a:ext cx="8890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10536</xdr:rowOff>
    </xdr:from>
    <xdr:to>
      <xdr:col>116</xdr:col>
      <xdr:colOff>114300</xdr:colOff>
      <xdr:row>38</xdr:row>
      <xdr:rowOff>112136</xdr:rowOff>
    </xdr:to>
    <xdr:sp macro="" textlink="">
      <xdr:nvSpPr>
        <xdr:cNvPr id="749" name="楕円 748"/>
        <xdr:cNvSpPr/>
      </xdr:nvSpPr>
      <xdr:spPr>
        <a:xfrm>
          <a:off x="221107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141363</xdr:rowOff>
    </xdr:from>
    <xdr:ext cx="469744" cy="259045"/>
    <xdr:sp macro="" textlink="">
      <xdr:nvSpPr>
        <xdr:cNvPr id="750" name="投資及び出資金該当値テキスト"/>
        <xdr:cNvSpPr txBox="1"/>
      </xdr:nvSpPr>
      <xdr:spPr>
        <a:xfrm>
          <a:off x="22212300" y="631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13691</xdr:rowOff>
    </xdr:from>
    <xdr:to>
      <xdr:col>112</xdr:col>
      <xdr:colOff>38100</xdr:colOff>
      <xdr:row>38</xdr:row>
      <xdr:rowOff>115291</xdr:rowOff>
    </xdr:to>
    <xdr:sp macro="" textlink="">
      <xdr:nvSpPr>
        <xdr:cNvPr id="751" name="楕円 750"/>
        <xdr:cNvSpPr/>
      </xdr:nvSpPr>
      <xdr:spPr>
        <a:xfrm>
          <a:off x="21272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106418</xdr:rowOff>
    </xdr:from>
    <xdr:ext cx="469744" cy="259045"/>
    <xdr:sp macro="" textlink="">
      <xdr:nvSpPr>
        <xdr:cNvPr id="752" name="テキスト ボックス 751"/>
        <xdr:cNvSpPr txBox="1"/>
      </xdr:nvSpPr>
      <xdr:spPr>
        <a:xfrm>
          <a:off x="21088428"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82636</xdr:rowOff>
    </xdr:from>
    <xdr:to>
      <xdr:col>107</xdr:col>
      <xdr:colOff>101600</xdr:colOff>
      <xdr:row>37</xdr:row>
      <xdr:rowOff>12786</xdr:rowOff>
    </xdr:to>
    <xdr:sp macro="" textlink="">
      <xdr:nvSpPr>
        <xdr:cNvPr id="753" name="楕円 752"/>
        <xdr:cNvSpPr/>
      </xdr:nvSpPr>
      <xdr:spPr>
        <a:xfrm>
          <a:off x="203835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29313</xdr:rowOff>
    </xdr:from>
    <xdr:ext cx="469744" cy="259045"/>
    <xdr:sp macro="" textlink="">
      <xdr:nvSpPr>
        <xdr:cNvPr id="754" name="テキスト ボックス 753"/>
        <xdr:cNvSpPr txBox="1"/>
      </xdr:nvSpPr>
      <xdr:spPr>
        <a:xfrm>
          <a:off x="20199428" y="6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30195</xdr:rowOff>
    </xdr:from>
    <xdr:to>
      <xdr:col>102</xdr:col>
      <xdr:colOff>165100</xdr:colOff>
      <xdr:row>36</xdr:row>
      <xdr:rowOff>131795</xdr:rowOff>
    </xdr:to>
    <xdr:sp macro="" textlink="">
      <xdr:nvSpPr>
        <xdr:cNvPr id="755" name="楕円 754"/>
        <xdr:cNvSpPr/>
      </xdr:nvSpPr>
      <xdr:spPr>
        <a:xfrm>
          <a:off x="19494500" y="62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148322</xdr:rowOff>
    </xdr:from>
    <xdr:ext cx="469744" cy="259045"/>
    <xdr:sp macro="" textlink="">
      <xdr:nvSpPr>
        <xdr:cNvPr id="756" name="テキスト ボックス 755"/>
        <xdr:cNvSpPr txBox="1"/>
      </xdr:nvSpPr>
      <xdr:spPr>
        <a:xfrm>
          <a:off x="19310428" y="597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106182</xdr:rowOff>
    </xdr:from>
    <xdr:to>
      <xdr:col>98</xdr:col>
      <xdr:colOff>38100</xdr:colOff>
      <xdr:row>37</xdr:row>
      <xdr:rowOff>36332</xdr:rowOff>
    </xdr:to>
    <xdr:sp macro="" textlink="">
      <xdr:nvSpPr>
        <xdr:cNvPr id="757" name="楕円 756"/>
        <xdr:cNvSpPr/>
      </xdr:nvSpPr>
      <xdr:spPr>
        <a:xfrm>
          <a:off x="18605500" y="62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52859</xdr:rowOff>
    </xdr:from>
    <xdr:ext cx="469744" cy="259045"/>
    <xdr:sp macro="" textlink="">
      <xdr:nvSpPr>
        <xdr:cNvPr id="758" name="テキスト ボックス 757"/>
        <xdr:cNvSpPr txBox="1"/>
      </xdr:nvSpPr>
      <xdr:spPr>
        <a:xfrm>
          <a:off x="18421428" y="60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87285</xdr:rowOff>
    </xdr:from>
    <xdr:to>
      <xdr:col>116</xdr:col>
      <xdr:colOff>63500</xdr:colOff>
      <xdr:row>59</xdr:row>
      <xdr:rowOff>87775</xdr:rowOff>
    </xdr:to>
    <xdr:cxnSp macro="">
      <xdr:nvCxnSpPr>
        <xdr:cNvPr id="789" name="直線コネクタ 788"/>
        <xdr:cNvCxnSpPr/>
      </xdr:nvCxnSpPr>
      <xdr:spPr>
        <a:xfrm>
          <a:off x="21323300" y="1020283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132842</xdr:rowOff>
    </xdr:from>
    <xdr:to>
      <xdr:col>111</xdr:col>
      <xdr:colOff>177800</xdr:colOff>
      <xdr:row>59</xdr:row>
      <xdr:rowOff>87285</xdr:rowOff>
    </xdr:to>
    <xdr:cxnSp macro="">
      <xdr:nvCxnSpPr>
        <xdr:cNvPr id="792" name="直線コネクタ 791"/>
        <xdr:cNvCxnSpPr/>
      </xdr:nvCxnSpPr>
      <xdr:spPr>
        <a:xfrm>
          <a:off x="20434300" y="10076942"/>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126735</xdr:rowOff>
    </xdr:from>
    <xdr:to>
      <xdr:col>107</xdr:col>
      <xdr:colOff>50800</xdr:colOff>
      <xdr:row>58</xdr:row>
      <xdr:rowOff>132842</xdr:rowOff>
    </xdr:to>
    <xdr:cxnSp macro="">
      <xdr:nvCxnSpPr>
        <xdr:cNvPr id="795" name="直線コネクタ 794"/>
        <xdr:cNvCxnSpPr/>
      </xdr:nvCxnSpPr>
      <xdr:spPr>
        <a:xfrm>
          <a:off x="19545300" y="10070835"/>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126735</xdr:rowOff>
    </xdr:from>
    <xdr:to>
      <xdr:col>102</xdr:col>
      <xdr:colOff>114300</xdr:colOff>
      <xdr:row>59</xdr:row>
      <xdr:rowOff>48162</xdr:rowOff>
    </xdr:to>
    <xdr:cxnSp macro="">
      <xdr:nvCxnSpPr>
        <xdr:cNvPr id="798" name="直線コネクタ 797"/>
        <xdr:cNvCxnSpPr/>
      </xdr:nvCxnSpPr>
      <xdr:spPr>
        <a:xfrm flipV="1">
          <a:off x="18656300" y="10070835"/>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36975</xdr:rowOff>
    </xdr:from>
    <xdr:to>
      <xdr:col>116</xdr:col>
      <xdr:colOff>114300</xdr:colOff>
      <xdr:row>59</xdr:row>
      <xdr:rowOff>138575</xdr:rowOff>
    </xdr:to>
    <xdr:sp macro="" textlink="">
      <xdr:nvSpPr>
        <xdr:cNvPr id="808" name="楕円 807"/>
        <xdr:cNvSpPr/>
      </xdr:nvSpPr>
      <xdr:spPr>
        <a:xfrm>
          <a:off x="22110700" y="101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123352</xdr:rowOff>
    </xdr:from>
    <xdr:ext cx="378565" cy="259045"/>
    <xdr:sp macro="" textlink="">
      <xdr:nvSpPr>
        <xdr:cNvPr id="809" name="貸付金該当値テキスト"/>
        <xdr:cNvSpPr txBox="1"/>
      </xdr:nvSpPr>
      <xdr:spPr>
        <a:xfrm>
          <a:off x="22212300" y="100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36485</xdr:rowOff>
    </xdr:from>
    <xdr:to>
      <xdr:col>112</xdr:col>
      <xdr:colOff>38100</xdr:colOff>
      <xdr:row>59</xdr:row>
      <xdr:rowOff>138085</xdr:rowOff>
    </xdr:to>
    <xdr:sp macro="" textlink="">
      <xdr:nvSpPr>
        <xdr:cNvPr id="810" name="楕円 809"/>
        <xdr:cNvSpPr/>
      </xdr:nvSpPr>
      <xdr:spPr>
        <a:xfrm>
          <a:off x="21272500" y="101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129212</xdr:rowOff>
    </xdr:from>
    <xdr:ext cx="378565" cy="259045"/>
    <xdr:sp macro="" textlink="">
      <xdr:nvSpPr>
        <xdr:cNvPr id="811" name="テキスト ボックス 810"/>
        <xdr:cNvSpPr txBox="1"/>
      </xdr:nvSpPr>
      <xdr:spPr>
        <a:xfrm>
          <a:off x="21134017" y="1024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82042</xdr:rowOff>
    </xdr:from>
    <xdr:to>
      <xdr:col>107</xdr:col>
      <xdr:colOff>101600</xdr:colOff>
      <xdr:row>59</xdr:row>
      <xdr:rowOff>12192</xdr:rowOff>
    </xdr:to>
    <xdr:sp macro="" textlink="">
      <xdr:nvSpPr>
        <xdr:cNvPr id="812" name="楕円 811"/>
        <xdr:cNvSpPr/>
      </xdr:nvSpPr>
      <xdr:spPr>
        <a:xfrm>
          <a:off x="20383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28719</xdr:rowOff>
    </xdr:from>
    <xdr:ext cx="469744" cy="259045"/>
    <xdr:sp macro="" textlink="">
      <xdr:nvSpPr>
        <xdr:cNvPr id="813" name="テキスト ボックス 812"/>
        <xdr:cNvSpPr txBox="1"/>
      </xdr:nvSpPr>
      <xdr:spPr>
        <a:xfrm>
          <a:off x="20199428" y="980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75935</xdr:rowOff>
    </xdr:from>
    <xdr:to>
      <xdr:col>102</xdr:col>
      <xdr:colOff>165100</xdr:colOff>
      <xdr:row>59</xdr:row>
      <xdr:rowOff>6085</xdr:rowOff>
    </xdr:to>
    <xdr:sp macro="" textlink="">
      <xdr:nvSpPr>
        <xdr:cNvPr id="814" name="楕円 813"/>
        <xdr:cNvSpPr/>
      </xdr:nvSpPr>
      <xdr:spPr>
        <a:xfrm>
          <a:off x="19494500" y="10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22612</xdr:rowOff>
    </xdr:from>
    <xdr:ext cx="469744" cy="259045"/>
    <xdr:sp macro="" textlink="">
      <xdr:nvSpPr>
        <xdr:cNvPr id="815" name="テキスト ボックス 814"/>
        <xdr:cNvSpPr txBox="1"/>
      </xdr:nvSpPr>
      <xdr:spPr>
        <a:xfrm>
          <a:off x="19310428" y="979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168812</xdr:rowOff>
    </xdr:from>
    <xdr:to>
      <xdr:col>98</xdr:col>
      <xdr:colOff>38100</xdr:colOff>
      <xdr:row>59</xdr:row>
      <xdr:rowOff>98962</xdr:rowOff>
    </xdr:to>
    <xdr:sp macro="" textlink="">
      <xdr:nvSpPr>
        <xdr:cNvPr id="816" name="楕円 815"/>
        <xdr:cNvSpPr/>
      </xdr:nvSpPr>
      <xdr:spPr>
        <a:xfrm>
          <a:off x="18605500" y="101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90089</xdr:rowOff>
    </xdr:from>
    <xdr:ext cx="469744" cy="259045"/>
    <xdr:sp macro="" textlink="">
      <xdr:nvSpPr>
        <xdr:cNvPr id="817" name="テキスト ボックス 816"/>
        <xdr:cNvSpPr txBox="1"/>
      </xdr:nvSpPr>
      <xdr:spPr>
        <a:xfrm>
          <a:off x="18421428" y="102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44407</xdr:rowOff>
    </xdr:from>
    <xdr:to>
      <xdr:col>116</xdr:col>
      <xdr:colOff>63500</xdr:colOff>
      <xdr:row>77</xdr:row>
      <xdr:rowOff>108372</xdr:rowOff>
    </xdr:to>
    <xdr:cxnSp macro="">
      <xdr:nvCxnSpPr>
        <xdr:cNvPr id="849" name="直線コネクタ 848"/>
        <xdr:cNvCxnSpPr/>
      </xdr:nvCxnSpPr>
      <xdr:spPr>
        <a:xfrm flipV="1">
          <a:off x="21323300" y="13246057"/>
          <a:ext cx="838200" cy="6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108372</xdr:rowOff>
    </xdr:from>
    <xdr:to>
      <xdr:col>111</xdr:col>
      <xdr:colOff>177800</xdr:colOff>
      <xdr:row>77</xdr:row>
      <xdr:rowOff>118092</xdr:rowOff>
    </xdr:to>
    <xdr:cxnSp macro="">
      <xdr:nvCxnSpPr>
        <xdr:cNvPr id="852" name="直線コネクタ 851"/>
        <xdr:cNvCxnSpPr/>
      </xdr:nvCxnSpPr>
      <xdr:spPr>
        <a:xfrm flipV="1">
          <a:off x="20434300" y="1331002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118092</xdr:rowOff>
    </xdr:from>
    <xdr:to>
      <xdr:col>107</xdr:col>
      <xdr:colOff>50800</xdr:colOff>
      <xdr:row>77</xdr:row>
      <xdr:rowOff>120912</xdr:rowOff>
    </xdr:to>
    <xdr:cxnSp macro="">
      <xdr:nvCxnSpPr>
        <xdr:cNvPr id="855" name="直線コネクタ 854"/>
        <xdr:cNvCxnSpPr/>
      </xdr:nvCxnSpPr>
      <xdr:spPr>
        <a:xfrm flipV="1">
          <a:off x="19545300" y="1331974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120912</xdr:rowOff>
    </xdr:from>
    <xdr:to>
      <xdr:col>102</xdr:col>
      <xdr:colOff>114300</xdr:colOff>
      <xdr:row>77</xdr:row>
      <xdr:rowOff>131731</xdr:rowOff>
    </xdr:to>
    <xdr:cxnSp macro="">
      <xdr:nvCxnSpPr>
        <xdr:cNvPr id="858" name="直線コネクタ 857"/>
        <xdr:cNvCxnSpPr/>
      </xdr:nvCxnSpPr>
      <xdr:spPr>
        <a:xfrm flipV="1">
          <a:off x="18656300" y="13322562"/>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165057</xdr:rowOff>
    </xdr:from>
    <xdr:to>
      <xdr:col>116</xdr:col>
      <xdr:colOff>114300</xdr:colOff>
      <xdr:row>77</xdr:row>
      <xdr:rowOff>95207</xdr:rowOff>
    </xdr:to>
    <xdr:sp macro="" textlink="">
      <xdr:nvSpPr>
        <xdr:cNvPr id="868" name="楕円 867"/>
        <xdr:cNvSpPr/>
      </xdr:nvSpPr>
      <xdr:spPr>
        <a:xfrm>
          <a:off x="22110700" y="131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143484</xdr:rowOff>
    </xdr:from>
    <xdr:ext cx="534377" cy="259045"/>
    <xdr:sp macro="" textlink="">
      <xdr:nvSpPr>
        <xdr:cNvPr id="869" name="繰出金該当値テキスト"/>
        <xdr:cNvSpPr txBox="1"/>
      </xdr:nvSpPr>
      <xdr:spPr>
        <a:xfrm>
          <a:off x="22212300" y="131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57572</xdr:rowOff>
    </xdr:from>
    <xdr:to>
      <xdr:col>112</xdr:col>
      <xdr:colOff>38100</xdr:colOff>
      <xdr:row>77</xdr:row>
      <xdr:rowOff>159172</xdr:rowOff>
    </xdr:to>
    <xdr:sp macro="" textlink="">
      <xdr:nvSpPr>
        <xdr:cNvPr id="870" name="楕円 869"/>
        <xdr:cNvSpPr/>
      </xdr:nvSpPr>
      <xdr:spPr>
        <a:xfrm>
          <a:off x="21272500" y="132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150299</xdr:rowOff>
    </xdr:from>
    <xdr:ext cx="534377" cy="259045"/>
    <xdr:sp macro="" textlink="">
      <xdr:nvSpPr>
        <xdr:cNvPr id="871" name="テキスト ボックス 870"/>
        <xdr:cNvSpPr txBox="1"/>
      </xdr:nvSpPr>
      <xdr:spPr>
        <a:xfrm>
          <a:off x="21056111" y="133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67292</xdr:rowOff>
    </xdr:from>
    <xdr:to>
      <xdr:col>107</xdr:col>
      <xdr:colOff>101600</xdr:colOff>
      <xdr:row>77</xdr:row>
      <xdr:rowOff>168892</xdr:rowOff>
    </xdr:to>
    <xdr:sp macro="" textlink="">
      <xdr:nvSpPr>
        <xdr:cNvPr id="872" name="楕円 871"/>
        <xdr:cNvSpPr/>
      </xdr:nvSpPr>
      <xdr:spPr>
        <a:xfrm>
          <a:off x="20383500" y="13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160019</xdr:rowOff>
    </xdr:from>
    <xdr:ext cx="534377" cy="259045"/>
    <xdr:sp macro="" textlink="">
      <xdr:nvSpPr>
        <xdr:cNvPr id="873" name="テキスト ボックス 872"/>
        <xdr:cNvSpPr txBox="1"/>
      </xdr:nvSpPr>
      <xdr:spPr>
        <a:xfrm>
          <a:off x="20167111" y="133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70112</xdr:rowOff>
    </xdr:from>
    <xdr:to>
      <xdr:col>102</xdr:col>
      <xdr:colOff>165100</xdr:colOff>
      <xdr:row>78</xdr:row>
      <xdr:rowOff>262</xdr:rowOff>
    </xdr:to>
    <xdr:sp macro="" textlink="">
      <xdr:nvSpPr>
        <xdr:cNvPr id="874" name="楕円 873"/>
        <xdr:cNvSpPr/>
      </xdr:nvSpPr>
      <xdr:spPr>
        <a:xfrm>
          <a:off x="19494500" y="132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162839</xdr:rowOff>
    </xdr:from>
    <xdr:ext cx="534377" cy="259045"/>
    <xdr:sp macro="" textlink="">
      <xdr:nvSpPr>
        <xdr:cNvPr id="875" name="テキスト ボックス 874"/>
        <xdr:cNvSpPr txBox="1"/>
      </xdr:nvSpPr>
      <xdr:spPr>
        <a:xfrm>
          <a:off x="19278111" y="133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80931</xdr:rowOff>
    </xdr:from>
    <xdr:to>
      <xdr:col>98</xdr:col>
      <xdr:colOff>38100</xdr:colOff>
      <xdr:row>78</xdr:row>
      <xdr:rowOff>11081</xdr:rowOff>
    </xdr:to>
    <xdr:sp macro="" textlink="">
      <xdr:nvSpPr>
        <xdr:cNvPr id="876" name="楕円 875"/>
        <xdr:cNvSpPr/>
      </xdr:nvSpPr>
      <xdr:spPr>
        <a:xfrm>
          <a:off x="18605500" y="13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2208</xdr:rowOff>
    </xdr:from>
    <xdr:ext cx="534377" cy="259045"/>
    <xdr:sp macro="" textlink="">
      <xdr:nvSpPr>
        <xdr:cNvPr id="877" name="テキスト ボックス 876"/>
        <xdr:cNvSpPr txBox="1"/>
      </xdr:nvSpPr>
      <xdr:spPr>
        <a:xfrm>
          <a:off x="18389111" y="13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ほとんどの項目で、類似団体平均を下回っている。災害復旧事業費は、令和元年房総半島台風等の影響により、前年度比</a:t>
          </a:r>
          <a:r>
            <a:rPr kumimoji="1" lang="en-US" altLang="ja-JP" sz="1300">
              <a:latin typeface="ＭＳ Ｐゴシック" panose="020B0600070205080204" pitchFamily="50" charset="-128"/>
              <a:ea typeface="ＭＳ Ｐゴシック" panose="020B0600070205080204" pitchFamily="50" charset="-128"/>
            </a:rPr>
            <a:t>12,908</a:t>
          </a:r>
          <a:r>
            <a:rPr kumimoji="1" lang="ja-JP" altLang="en-US" sz="1300">
              <a:latin typeface="ＭＳ Ｐゴシック" panose="020B0600070205080204" pitchFamily="50" charset="-128"/>
              <a:ea typeface="ＭＳ Ｐゴシック" panose="020B0600070205080204" pitchFamily="50" charset="-128"/>
            </a:rPr>
            <a:t>円の増となった。公債費は過疎対策事業債（都市交流施設整備事業債）の増により、前年度比</a:t>
          </a:r>
          <a:r>
            <a:rPr kumimoji="1" lang="en-US" altLang="ja-JP" sz="1300">
              <a:latin typeface="ＭＳ Ｐゴシック" panose="020B0600070205080204" pitchFamily="50" charset="-128"/>
              <a:ea typeface="ＭＳ Ｐゴシック" panose="020B0600070205080204" pitchFamily="50" charset="-128"/>
            </a:rPr>
            <a:t>7,816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で幼稚園建設事業が終了したことから、前年度比</a:t>
          </a:r>
          <a:r>
            <a:rPr kumimoji="1" lang="en-US" altLang="ja-JP" sz="1300">
              <a:latin typeface="ＭＳ Ｐゴシック" panose="020B0600070205080204" pitchFamily="50" charset="-128"/>
              <a:ea typeface="ＭＳ Ｐゴシック" panose="020B0600070205080204" pitchFamily="50" charset="-128"/>
            </a:rPr>
            <a:t>38,735</a:t>
          </a:r>
          <a:r>
            <a:rPr kumimoji="1" lang="ja-JP" altLang="en-US" sz="1300">
              <a:latin typeface="ＭＳ Ｐゴシック" panose="020B0600070205080204" pitchFamily="50" charset="-128"/>
              <a:ea typeface="ＭＳ Ｐゴシック" panose="020B0600070205080204" pitchFamily="50" charset="-128"/>
            </a:rPr>
            <a:t>円の減となり、類似団体平均と比較して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96,632</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今後も、引き続き過剰な投資とならないように、事業内容を精査し、財政を圧迫しないよう歯止めをかけるよう努める。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7,585
45.19
5,102,393
4,280,743
446,520
2,793,438
4,346,945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62484</xdr:rowOff>
    </xdr:to>
    <xdr:cxnSp macro="">
      <xdr:nvCxnSpPr>
        <xdr:cNvPr id="61" name="直線コネクタ 60"/>
        <xdr:cNvCxnSpPr/>
      </xdr:nvCxnSpPr>
      <xdr:spPr>
        <a:xfrm flipV="1">
          <a:off x="3797300" y="63964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62484</xdr:rowOff>
    </xdr:from>
    <xdr:to>
      <xdr:col>19</xdr:col>
      <xdr:colOff>177800</xdr:colOff>
      <xdr:row>37</xdr:row>
      <xdr:rowOff>88773</xdr:rowOff>
    </xdr:to>
    <xdr:cxnSp macro="">
      <xdr:nvCxnSpPr>
        <xdr:cNvPr id="64" name="直線コネクタ 63"/>
        <xdr:cNvCxnSpPr/>
      </xdr:nvCxnSpPr>
      <xdr:spPr>
        <a:xfrm flipV="1">
          <a:off x="2908300" y="640613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88773</xdr:rowOff>
    </xdr:from>
    <xdr:to>
      <xdr:col>15</xdr:col>
      <xdr:colOff>50800</xdr:colOff>
      <xdr:row>37</xdr:row>
      <xdr:rowOff>112141</xdr:rowOff>
    </xdr:to>
    <xdr:cxnSp macro="">
      <xdr:nvCxnSpPr>
        <xdr:cNvPr id="67" name="直線コネクタ 66"/>
        <xdr:cNvCxnSpPr/>
      </xdr:nvCxnSpPr>
      <xdr:spPr>
        <a:xfrm flipV="1">
          <a:off x="2019300" y="643242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12954</xdr:rowOff>
    </xdr:from>
    <xdr:to>
      <xdr:col>10</xdr:col>
      <xdr:colOff>114300</xdr:colOff>
      <xdr:row>37</xdr:row>
      <xdr:rowOff>112141</xdr:rowOff>
    </xdr:to>
    <xdr:cxnSp macro="">
      <xdr:nvCxnSpPr>
        <xdr:cNvPr id="70" name="直線コネクタ 69"/>
        <xdr:cNvCxnSpPr/>
      </xdr:nvCxnSpPr>
      <xdr:spPr>
        <a:xfrm>
          <a:off x="1130300" y="6356604"/>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80" name="楕円 79"/>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151909</xdr:rowOff>
    </xdr:from>
    <xdr:ext cx="469744" cy="259045"/>
    <xdr:sp macro="" textlink="">
      <xdr:nvSpPr>
        <xdr:cNvPr id="81" name="議会費該当値テキスト"/>
        <xdr:cNvSpPr txBox="1"/>
      </xdr:nvSpPr>
      <xdr:spPr>
        <a:xfrm>
          <a:off x="4686300"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xdr:rowOff>
    </xdr:from>
    <xdr:to>
      <xdr:col>20</xdr:col>
      <xdr:colOff>38100</xdr:colOff>
      <xdr:row>37</xdr:row>
      <xdr:rowOff>113284</xdr:rowOff>
    </xdr:to>
    <xdr:sp macro="" textlink="">
      <xdr:nvSpPr>
        <xdr:cNvPr id="82" name="楕円 81"/>
        <xdr:cNvSpPr/>
      </xdr:nvSpPr>
      <xdr:spPr>
        <a:xfrm>
          <a:off x="3746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104411</xdr:rowOff>
    </xdr:from>
    <xdr:ext cx="469744" cy="259045"/>
    <xdr:sp macro="" textlink="">
      <xdr:nvSpPr>
        <xdr:cNvPr id="83" name="テキスト ボックス 82"/>
        <xdr:cNvSpPr txBox="1"/>
      </xdr:nvSpPr>
      <xdr:spPr>
        <a:xfrm>
          <a:off x="3562428" y="64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37973</xdr:rowOff>
    </xdr:from>
    <xdr:to>
      <xdr:col>15</xdr:col>
      <xdr:colOff>101600</xdr:colOff>
      <xdr:row>37</xdr:row>
      <xdr:rowOff>139573</xdr:rowOff>
    </xdr:to>
    <xdr:sp macro="" textlink="">
      <xdr:nvSpPr>
        <xdr:cNvPr id="84" name="楕円 83"/>
        <xdr:cNvSpPr/>
      </xdr:nvSpPr>
      <xdr:spPr>
        <a:xfrm>
          <a:off x="2857500" y="63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130700</xdr:rowOff>
    </xdr:from>
    <xdr:ext cx="469744" cy="259045"/>
    <xdr:sp macro="" textlink="">
      <xdr:nvSpPr>
        <xdr:cNvPr id="85" name="テキスト ボックス 84"/>
        <xdr:cNvSpPr txBox="1"/>
      </xdr:nvSpPr>
      <xdr:spPr>
        <a:xfrm>
          <a:off x="2673428" y="64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61341</xdr:rowOff>
    </xdr:from>
    <xdr:to>
      <xdr:col>10</xdr:col>
      <xdr:colOff>165100</xdr:colOff>
      <xdr:row>37</xdr:row>
      <xdr:rowOff>162940</xdr:rowOff>
    </xdr:to>
    <xdr:sp macro="" textlink="">
      <xdr:nvSpPr>
        <xdr:cNvPr id="86" name="楕円 85"/>
        <xdr:cNvSpPr/>
      </xdr:nvSpPr>
      <xdr:spPr>
        <a:xfrm>
          <a:off x="1968500" y="6404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154068</xdr:rowOff>
    </xdr:from>
    <xdr:ext cx="469744" cy="259045"/>
    <xdr:sp macro="" textlink="">
      <xdr:nvSpPr>
        <xdr:cNvPr id="87" name="テキスト ボックス 86"/>
        <xdr:cNvSpPr txBox="1"/>
      </xdr:nvSpPr>
      <xdr:spPr>
        <a:xfrm>
          <a:off x="1784428" y="64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133604</xdr:rowOff>
    </xdr:from>
    <xdr:to>
      <xdr:col>6</xdr:col>
      <xdr:colOff>38100</xdr:colOff>
      <xdr:row>37</xdr:row>
      <xdr:rowOff>63754</xdr:rowOff>
    </xdr:to>
    <xdr:sp macro="" textlink="">
      <xdr:nvSpPr>
        <xdr:cNvPr id="88" name="楕円 87"/>
        <xdr:cNvSpPr/>
      </xdr:nvSpPr>
      <xdr:spPr>
        <a:xfrm>
          <a:off x="1079500" y="63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54881</xdr:rowOff>
    </xdr:from>
    <xdr:ext cx="469744" cy="259045"/>
    <xdr:sp macro="" textlink="">
      <xdr:nvSpPr>
        <xdr:cNvPr id="89" name="テキスト ボックス 88"/>
        <xdr:cNvSpPr txBox="1"/>
      </xdr:nvSpPr>
      <xdr:spPr>
        <a:xfrm>
          <a:off x="895428" y="63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134331</xdr:rowOff>
    </xdr:from>
    <xdr:to>
      <xdr:col>24</xdr:col>
      <xdr:colOff>63500</xdr:colOff>
      <xdr:row>58</xdr:row>
      <xdr:rowOff>158783</xdr:rowOff>
    </xdr:to>
    <xdr:cxnSp macro="">
      <xdr:nvCxnSpPr>
        <xdr:cNvPr id="120" name="直線コネクタ 119"/>
        <xdr:cNvCxnSpPr/>
      </xdr:nvCxnSpPr>
      <xdr:spPr>
        <a:xfrm flipV="1">
          <a:off x="3797300" y="10078431"/>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145929</xdr:rowOff>
    </xdr:from>
    <xdr:to>
      <xdr:col>19</xdr:col>
      <xdr:colOff>177800</xdr:colOff>
      <xdr:row>58</xdr:row>
      <xdr:rowOff>158783</xdr:rowOff>
    </xdr:to>
    <xdr:cxnSp macro="">
      <xdr:nvCxnSpPr>
        <xdr:cNvPr id="123" name="直線コネクタ 122"/>
        <xdr:cNvCxnSpPr/>
      </xdr:nvCxnSpPr>
      <xdr:spPr>
        <a:xfrm>
          <a:off x="2908300" y="10090029"/>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131973</xdr:rowOff>
    </xdr:from>
    <xdr:to>
      <xdr:col>15</xdr:col>
      <xdr:colOff>50800</xdr:colOff>
      <xdr:row>58</xdr:row>
      <xdr:rowOff>145929</xdr:rowOff>
    </xdr:to>
    <xdr:cxnSp macro="">
      <xdr:nvCxnSpPr>
        <xdr:cNvPr id="126" name="直線コネクタ 125"/>
        <xdr:cNvCxnSpPr/>
      </xdr:nvCxnSpPr>
      <xdr:spPr>
        <a:xfrm>
          <a:off x="2019300" y="10076073"/>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10459</xdr:rowOff>
    </xdr:from>
    <xdr:to>
      <xdr:col>10</xdr:col>
      <xdr:colOff>114300</xdr:colOff>
      <xdr:row>58</xdr:row>
      <xdr:rowOff>131973</xdr:rowOff>
    </xdr:to>
    <xdr:cxnSp macro="">
      <xdr:nvCxnSpPr>
        <xdr:cNvPr id="129" name="直線コネクタ 128"/>
        <xdr:cNvCxnSpPr/>
      </xdr:nvCxnSpPr>
      <xdr:spPr>
        <a:xfrm>
          <a:off x="1130300" y="9954559"/>
          <a:ext cx="889000" cy="1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83531</xdr:rowOff>
    </xdr:from>
    <xdr:to>
      <xdr:col>24</xdr:col>
      <xdr:colOff>114300</xdr:colOff>
      <xdr:row>59</xdr:row>
      <xdr:rowOff>13681</xdr:rowOff>
    </xdr:to>
    <xdr:sp macro="" textlink="">
      <xdr:nvSpPr>
        <xdr:cNvPr id="139" name="楕円 138"/>
        <xdr:cNvSpPr/>
      </xdr:nvSpPr>
      <xdr:spPr>
        <a:xfrm>
          <a:off x="4584700" y="100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169908</xdr:rowOff>
    </xdr:from>
    <xdr:ext cx="534377" cy="259045"/>
    <xdr:sp macro="" textlink="">
      <xdr:nvSpPr>
        <xdr:cNvPr id="140" name="総務費該当値テキスト"/>
        <xdr:cNvSpPr txBox="1"/>
      </xdr:nvSpPr>
      <xdr:spPr>
        <a:xfrm>
          <a:off x="4686300" y="994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107983</xdr:rowOff>
    </xdr:from>
    <xdr:to>
      <xdr:col>20</xdr:col>
      <xdr:colOff>38100</xdr:colOff>
      <xdr:row>59</xdr:row>
      <xdr:rowOff>38133</xdr:rowOff>
    </xdr:to>
    <xdr:sp macro="" textlink="">
      <xdr:nvSpPr>
        <xdr:cNvPr id="141" name="楕円 140"/>
        <xdr:cNvSpPr/>
      </xdr:nvSpPr>
      <xdr:spPr>
        <a:xfrm>
          <a:off x="3746500" y="100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29260</xdr:rowOff>
    </xdr:from>
    <xdr:ext cx="534377" cy="259045"/>
    <xdr:sp macro="" textlink="">
      <xdr:nvSpPr>
        <xdr:cNvPr id="142" name="テキスト ボックス 141"/>
        <xdr:cNvSpPr txBox="1"/>
      </xdr:nvSpPr>
      <xdr:spPr>
        <a:xfrm>
          <a:off x="3530111" y="10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95129</xdr:rowOff>
    </xdr:from>
    <xdr:to>
      <xdr:col>15</xdr:col>
      <xdr:colOff>101600</xdr:colOff>
      <xdr:row>59</xdr:row>
      <xdr:rowOff>25279</xdr:rowOff>
    </xdr:to>
    <xdr:sp macro="" textlink="">
      <xdr:nvSpPr>
        <xdr:cNvPr id="143" name="楕円 142"/>
        <xdr:cNvSpPr/>
      </xdr:nvSpPr>
      <xdr:spPr>
        <a:xfrm>
          <a:off x="2857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16406</xdr:rowOff>
    </xdr:from>
    <xdr:ext cx="534377" cy="259045"/>
    <xdr:sp macro="" textlink="">
      <xdr:nvSpPr>
        <xdr:cNvPr id="144" name="テキスト ボックス 143"/>
        <xdr:cNvSpPr txBox="1"/>
      </xdr:nvSpPr>
      <xdr:spPr>
        <a:xfrm>
          <a:off x="2641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81173</xdr:rowOff>
    </xdr:from>
    <xdr:to>
      <xdr:col>10</xdr:col>
      <xdr:colOff>165100</xdr:colOff>
      <xdr:row>59</xdr:row>
      <xdr:rowOff>11323</xdr:rowOff>
    </xdr:to>
    <xdr:sp macro="" textlink="">
      <xdr:nvSpPr>
        <xdr:cNvPr id="145" name="楕円 144"/>
        <xdr:cNvSpPr/>
      </xdr:nvSpPr>
      <xdr:spPr>
        <a:xfrm>
          <a:off x="19685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2450</xdr:rowOff>
    </xdr:from>
    <xdr:ext cx="534377" cy="259045"/>
    <xdr:sp macro="" textlink="">
      <xdr:nvSpPr>
        <xdr:cNvPr id="146" name="テキスト ボックス 145"/>
        <xdr:cNvSpPr txBox="1"/>
      </xdr:nvSpPr>
      <xdr:spPr>
        <a:xfrm>
          <a:off x="1752111" y="101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131109</xdr:rowOff>
    </xdr:from>
    <xdr:to>
      <xdr:col>6</xdr:col>
      <xdr:colOff>38100</xdr:colOff>
      <xdr:row>58</xdr:row>
      <xdr:rowOff>61259</xdr:rowOff>
    </xdr:to>
    <xdr:sp macro="" textlink="">
      <xdr:nvSpPr>
        <xdr:cNvPr id="147" name="楕円 146"/>
        <xdr:cNvSpPr/>
      </xdr:nvSpPr>
      <xdr:spPr>
        <a:xfrm>
          <a:off x="1079500" y="99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77786</xdr:rowOff>
    </xdr:from>
    <xdr:ext cx="599010" cy="259045"/>
    <xdr:sp macro="" textlink="">
      <xdr:nvSpPr>
        <xdr:cNvPr id="148" name="テキスト ボックス 147"/>
        <xdr:cNvSpPr txBox="1"/>
      </xdr:nvSpPr>
      <xdr:spPr>
        <a:xfrm>
          <a:off x="830795" y="96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14069</xdr:rowOff>
    </xdr:from>
    <xdr:to>
      <xdr:col>24</xdr:col>
      <xdr:colOff>63500</xdr:colOff>
      <xdr:row>77</xdr:row>
      <xdr:rowOff>75829</xdr:rowOff>
    </xdr:to>
    <xdr:cxnSp macro="">
      <xdr:nvCxnSpPr>
        <xdr:cNvPr id="178" name="直線コネクタ 177"/>
        <xdr:cNvCxnSpPr/>
      </xdr:nvCxnSpPr>
      <xdr:spPr>
        <a:xfrm flipV="1">
          <a:off x="3797300" y="13215719"/>
          <a:ext cx="8382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75829</xdr:rowOff>
    </xdr:from>
    <xdr:to>
      <xdr:col>19</xdr:col>
      <xdr:colOff>177800</xdr:colOff>
      <xdr:row>77</xdr:row>
      <xdr:rowOff>87237</xdr:rowOff>
    </xdr:to>
    <xdr:cxnSp macro="">
      <xdr:nvCxnSpPr>
        <xdr:cNvPr id="181" name="直線コネクタ 180"/>
        <xdr:cNvCxnSpPr/>
      </xdr:nvCxnSpPr>
      <xdr:spPr>
        <a:xfrm flipV="1">
          <a:off x="2908300" y="13277479"/>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57998</xdr:rowOff>
    </xdr:from>
    <xdr:to>
      <xdr:col>15</xdr:col>
      <xdr:colOff>50800</xdr:colOff>
      <xdr:row>77</xdr:row>
      <xdr:rowOff>87237</xdr:rowOff>
    </xdr:to>
    <xdr:cxnSp macro="">
      <xdr:nvCxnSpPr>
        <xdr:cNvPr id="184" name="直線コネクタ 183"/>
        <xdr:cNvCxnSpPr/>
      </xdr:nvCxnSpPr>
      <xdr:spPr>
        <a:xfrm>
          <a:off x="2019300" y="13259648"/>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57998</xdr:rowOff>
    </xdr:from>
    <xdr:to>
      <xdr:col>10</xdr:col>
      <xdr:colOff>114300</xdr:colOff>
      <xdr:row>77</xdr:row>
      <xdr:rowOff>167765</xdr:rowOff>
    </xdr:to>
    <xdr:cxnSp macro="">
      <xdr:nvCxnSpPr>
        <xdr:cNvPr id="187" name="直線コネクタ 186"/>
        <xdr:cNvCxnSpPr/>
      </xdr:nvCxnSpPr>
      <xdr:spPr>
        <a:xfrm flipV="1">
          <a:off x="1130300" y="13259648"/>
          <a:ext cx="889000" cy="10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134719</xdr:rowOff>
    </xdr:from>
    <xdr:to>
      <xdr:col>24</xdr:col>
      <xdr:colOff>114300</xdr:colOff>
      <xdr:row>77</xdr:row>
      <xdr:rowOff>64869</xdr:rowOff>
    </xdr:to>
    <xdr:sp macro="" textlink="">
      <xdr:nvSpPr>
        <xdr:cNvPr id="197" name="楕円 196"/>
        <xdr:cNvSpPr/>
      </xdr:nvSpPr>
      <xdr:spPr>
        <a:xfrm>
          <a:off x="4584700" y="131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113146</xdr:rowOff>
    </xdr:from>
    <xdr:ext cx="599010" cy="259045"/>
    <xdr:sp macro="" textlink="">
      <xdr:nvSpPr>
        <xdr:cNvPr id="198" name="民生費該当値テキスト"/>
        <xdr:cNvSpPr txBox="1"/>
      </xdr:nvSpPr>
      <xdr:spPr>
        <a:xfrm>
          <a:off x="4686300" y="131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25029</xdr:rowOff>
    </xdr:from>
    <xdr:to>
      <xdr:col>20</xdr:col>
      <xdr:colOff>38100</xdr:colOff>
      <xdr:row>77</xdr:row>
      <xdr:rowOff>126629</xdr:rowOff>
    </xdr:to>
    <xdr:sp macro="" textlink="">
      <xdr:nvSpPr>
        <xdr:cNvPr id="199" name="楕円 198"/>
        <xdr:cNvSpPr/>
      </xdr:nvSpPr>
      <xdr:spPr>
        <a:xfrm>
          <a:off x="3746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117756</xdr:rowOff>
    </xdr:from>
    <xdr:ext cx="599010" cy="259045"/>
    <xdr:sp macro="" textlink="">
      <xdr:nvSpPr>
        <xdr:cNvPr id="200" name="テキスト ボックス 199"/>
        <xdr:cNvSpPr txBox="1"/>
      </xdr:nvSpPr>
      <xdr:spPr>
        <a:xfrm>
          <a:off x="3497795" y="133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36437</xdr:rowOff>
    </xdr:from>
    <xdr:to>
      <xdr:col>15</xdr:col>
      <xdr:colOff>101600</xdr:colOff>
      <xdr:row>77</xdr:row>
      <xdr:rowOff>138037</xdr:rowOff>
    </xdr:to>
    <xdr:sp macro="" textlink="">
      <xdr:nvSpPr>
        <xdr:cNvPr id="201" name="楕円 200"/>
        <xdr:cNvSpPr/>
      </xdr:nvSpPr>
      <xdr:spPr>
        <a:xfrm>
          <a:off x="2857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129164</xdr:rowOff>
    </xdr:from>
    <xdr:ext cx="599010" cy="259045"/>
    <xdr:sp macro="" textlink="">
      <xdr:nvSpPr>
        <xdr:cNvPr id="202" name="テキスト ボックス 201"/>
        <xdr:cNvSpPr txBox="1"/>
      </xdr:nvSpPr>
      <xdr:spPr>
        <a:xfrm>
          <a:off x="2608795" y="133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7198</xdr:rowOff>
    </xdr:from>
    <xdr:to>
      <xdr:col>10</xdr:col>
      <xdr:colOff>165100</xdr:colOff>
      <xdr:row>77</xdr:row>
      <xdr:rowOff>108798</xdr:rowOff>
    </xdr:to>
    <xdr:sp macro="" textlink="">
      <xdr:nvSpPr>
        <xdr:cNvPr id="203" name="楕円 202"/>
        <xdr:cNvSpPr/>
      </xdr:nvSpPr>
      <xdr:spPr>
        <a:xfrm>
          <a:off x="1968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99925</xdr:rowOff>
    </xdr:from>
    <xdr:ext cx="599010" cy="259045"/>
    <xdr:sp macro="" textlink="">
      <xdr:nvSpPr>
        <xdr:cNvPr id="204" name="テキスト ボックス 203"/>
        <xdr:cNvSpPr txBox="1"/>
      </xdr:nvSpPr>
      <xdr:spPr>
        <a:xfrm>
          <a:off x="1719795" y="1330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116965</xdr:rowOff>
    </xdr:from>
    <xdr:to>
      <xdr:col>6</xdr:col>
      <xdr:colOff>38100</xdr:colOff>
      <xdr:row>78</xdr:row>
      <xdr:rowOff>47115</xdr:rowOff>
    </xdr:to>
    <xdr:sp macro="" textlink="">
      <xdr:nvSpPr>
        <xdr:cNvPr id="205" name="楕円 204"/>
        <xdr:cNvSpPr/>
      </xdr:nvSpPr>
      <xdr:spPr>
        <a:xfrm>
          <a:off x="1079500" y="13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38242</xdr:rowOff>
    </xdr:from>
    <xdr:ext cx="599010" cy="259045"/>
    <xdr:sp macro="" textlink="">
      <xdr:nvSpPr>
        <xdr:cNvPr id="206" name="テキスト ボックス 205"/>
        <xdr:cNvSpPr txBox="1"/>
      </xdr:nvSpPr>
      <xdr:spPr>
        <a:xfrm>
          <a:off x="830795" y="134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138810</xdr:rowOff>
    </xdr:from>
    <xdr:to>
      <xdr:col>24</xdr:col>
      <xdr:colOff>63500</xdr:colOff>
      <xdr:row>98</xdr:row>
      <xdr:rowOff>148848</xdr:rowOff>
    </xdr:to>
    <xdr:cxnSp macro="">
      <xdr:nvCxnSpPr>
        <xdr:cNvPr id="235" name="直線コネクタ 234"/>
        <xdr:cNvCxnSpPr/>
      </xdr:nvCxnSpPr>
      <xdr:spPr>
        <a:xfrm flipV="1">
          <a:off x="3797300" y="16940910"/>
          <a:ext cx="8382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148848</xdr:rowOff>
    </xdr:from>
    <xdr:to>
      <xdr:col>19</xdr:col>
      <xdr:colOff>177800</xdr:colOff>
      <xdr:row>98</xdr:row>
      <xdr:rowOff>148947</xdr:rowOff>
    </xdr:to>
    <xdr:cxnSp macro="">
      <xdr:nvCxnSpPr>
        <xdr:cNvPr id="238" name="直線コネクタ 237"/>
        <xdr:cNvCxnSpPr/>
      </xdr:nvCxnSpPr>
      <xdr:spPr>
        <a:xfrm flipV="1">
          <a:off x="2908300" y="16950948"/>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148625</xdr:rowOff>
    </xdr:from>
    <xdr:to>
      <xdr:col>15</xdr:col>
      <xdr:colOff>50800</xdr:colOff>
      <xdr:row>98</xdr:row>
      <xdr:rowOff>148947</xdr:rowOff>
    </xdr:to>
    <xdr:cxnSp macro="">
      <xdr:nvCxnSpPr>
        <xdr:cNvPr id="241" name="直線コネクタ 240"/>
        <xdr:cNvCxnSpPr/>
      </xdr:nvCxnSpPr>
      <xdr:spPr>
        <a:xfrm>
          <a:off x="2019300" y="16950725"/>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148625</xdr:rowOff>
    </xdr:from>
    <xdr:to>
      <xdr:col>10</xdr:col>
      <xdr:colOff>114300</xdr:colOff>
      <xdr:row>98</xdr:row>
      <xdr:rowOff>156403</xdr:rowOff>
    </xdr:to>
    <xdr:cxnSp macro="">
      <xdr:nvCxnSpPr>
        <xdr:cNvPr id="244" name="直線コネクタ 243"/>
        <xdr:cNvCxnSpPr/>
      </xdr:nvCxnSpPr>
      <xdr:spPr>
        <a:xfrm flipV="1">
          <a:off x="1130300" y="16950725"/>
          <a:ext cx="8890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88010</xdr:rowOff>
    </xdr:from>
    <xdr:to>
      <xdr:col>24</xdr:col>
      <xdr:colOff>114300</xdr:colOff>
      <xdr:row>99</xdr:row>
      <xdr:rowOff>18160</xdr:rowOff>
    </xdr:to>
    <xdr:sp macro="" textlink="">
      <xdr:nvSpPr>
        <xdr:cNvPr id="254" name="楕円 253"/>
        <xdr:cNvSpPr/>
      </xdr:nvSpPr>
      <xdr:spPr>
        <a:xfrm>
          <a:off x="4584700" y="168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98048</xdr:rowOff>
    </xdr:from>
    <xdr:to>
      <xdr:col>20</xdr:col>
      <xdr:colOff>38100</xdr:colOff>
      <xdr:row>99</xdr:row>
      <xdr:rowOff>28198</xdr:rowOff>
    </xdr:to>
    <xdr:sp macro="" textlink="">
      <xdr:nvSpPr>
        <xdr:cNvPr id="256" name="楕円 255"/>
        <xdr:cNvSpPr/>
      </xdr:nvSpPr>
      <xdr:spPr>
        <a:xfrm>
          <a:off x="3746500" y="169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19325</xdr:rowOff>
    </xdr:from>
    <xdr:ext cx="534377" cy="259045"/>
    <xdr:sp macro="" textlink="">
      <xdr:nvSpPr>
        <xdr:cNvPr id="257" name="テキスト ボックス 256"/>
        <xdr:cNvSpPr txBox="1"/>
      </xdr:nvSpPr>
      <xdr:spPr>
        <a:xfrm>
          <a:off x="3530111" y="169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98147</xdr:rowOff>
    </xdr:from>
    <xdr:to>
      <xdr:col>15</xdr:col>
      <xdr:colOff>101600</xdr:colOff>
      <xdr:row>99</xdr:row>
      <xdr:rowOff>28297</xdr:rowOff>
    </xdr:to>
    <xdr:sp macro="" textlink="">
      <xdr:nvSpPr>
        <xdr:cNvPr id="258" name="楕円 257"/>
        <xdr:cNvSpPr/>
      </xdr:nvSpPr>
      <xdr:spPr>
        <a:xfrm>
          <a:off x="2857500" y="169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19424</xdr:rowOff>
    </xdr:from>
    <xdr:ext cx="534377" cy="259045"/>
    <xdr:sp macro="" textlink="">
      <xdr:nvSpPr>
        <xdr:cNvPr id="259" name="テキスト ボックス 258"/>
        <xdr:cNvSpPr txBox="1"/>
      </xdr:nvSpPr>
      <xdr:spPr>
        <a:xfrm>
          <a:off x="2641111" y="16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97825</xdr:rowOff>
    </xdr:from>
    <xdr:to>
      <xdr:col>10</xdr:col>
      <xdr:colOff>165100</xdr:colOff>
      <xdr:row>99</xdr:row>
      <xdr:rowOff>27975</xdr:rowOff>
    </xdr:to>
    <xdr:sp macro="" textlink="">
      <xdr:nvSpPr>
        <xdr:cNvPr id="260" name="楕円 259"/>
        <xdr:cNvSpPr/>
      </xdr:nvSpPr>
      <xdr:spPr>
        <a:xfrm>
          <a:off x="1968500" y="168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19102</xdr:rowOff>
    </xdr:from>
    <xdr:ext cx="534377" cy="259045"/>
    <xdr:sp macro="" textlink="">
      <xdr:nvSpPr>
        <xdr:cNvPr id="261" name="テキスト ボックス 260"/>
        <xdr:cNvSpPr txBox="1"/>
      </xdr:nvSpPr>
      <xdr:spPr>
        <a:xfrm>
          <a:off x="1752111" y="169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105603</xdr:rowOff>
    </xdr:from>
    <xdr:to>
      <xdr:col>6</xdr:col>
      <xdr:colOff>38100</xdr:colOff>
      <xdr:row>99</xdr:row>
      <xdr:rowOff>35753</xdr:rowOff>
    </xdr:to>
    <xdr:sp macro="" textlink="">
      <xdr:nvSpPr>
        <xdr:cNvPr id="262" name="楕円 261"/>
        <xdr:cNvSpPr/>
      </xdr:nvSpPr>
      <xdr:spPr>
        <a:xfrm>
          <a:off x="1079500" y="169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26880</xdr:rowOff>
    </xdr:from>
    <xdr:ext cx="534377" cy="259045"/>
    <xdr:sp macro="" textlink="">
      <xdr:nvSpPr>
        <xdr:cNvPr id="263" name="テキスト ボックス 262"/>
        <xdr:cNvSpPr txBox="1"/>
      </xdr:nvSpPr>
      <xdr:spPr>
        <a:xfrm>
          <a:off x="863111" y="170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104267</xdr:rowOff>
    </xdr:from>
    <xdr:to>
      <xdr:col>50</xdr:col>
      <xdr:colOff>114300</xdr:colOff>
      <xdr:row>39</xdr:row>
      <xdr:rowOff>44450</xdr:rowOff>
    </xdr:to>
    <xdr:cxnSp macro="">
      <xdr:nvCxnSpPr>
        <xdr:cNvPr id="295" name="直線コネクタ 294"/>
        <xdr:cNvCxnSpPr/>
      </xdr:nvCxnSpPr>
      <xdr:spPr>
        <a:xfrm>
          <a:off x="8750300" y="6447917"/>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104267</xdr:rowOff>
    </xdr:from>
    <xdr:to>
      <xdr:col>45</xdr:col>
      <xdr:colOff>177800</xdr:colOff>
      <xdr:row>37</xdr:row>
      <xdr:rowOff>109677</xdr:rowOff>
    </xdr:to>
    <xdr:cxnSp macro="">
      <xdr:nvCxnSpPr>
        <xdr:cNvPr id="298" name="直線コネクタ 297"/>
        <xdr:cNvCxnSpPr/>
      </xdr:nvCxnSpPr>
      <xdr:spPr>
        <a:xfrm flipV="1">
          <a:off x="7861300" y="644791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109677</xdr:rowOff>
    </xdr:from>
    <xdr:to>
      <xdr:col>41</xdr:col>
      <xdr:colOff>50800</xdr:colOff>
      <xdr:row>38</xdr:row>
      <xdr:rowOff>97561</xdr:rowOff>
    </xdr:to>
    <xdr:cxnSp macro="">
      <xdr:nvCxnSpPr>
        <xdr:cNvPr id="301" name="直線コネクタ 300"/>
        <xdr:cNvCxnSpPr/>
      </xdr:nvCxnSpPr>
      <xdr:spPr>
        <a:xfrm flipV="1">
          <a:off x="6972300" y="6453327"/>
          <a:ext cx="8890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53467</xdr:rowOff>
    </xdr:from>
    <xdr:to>
      <xdr:col>46</xdr:col>
      <xdr:colOff>38100</xdr:colOff>
      <xdr:row>37</xdr:row>
      <xdr:rowOff>155067</xdr:rowOff>
    </xdr:to>
    <xdr:sp macro="" textlink="">
      <xdr:nvSpPr>
        <xdr:cNvPr id="315" name="楕円 314"/>
        <xdr:cNvSpPr/>
      </xdr:nvSpPr>
      <xdr:spPr>
        <a:xfrm>
          <a:off x="8699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144</xdr:rowOff>
    </xdr:from>
    <xdr:ext cx="469744" cy="259045"/>
    <xdr:sp macro="" textlink="">
      <xdr:nvSpPr>
        <xdr:cNvPr id="316" name="テキスト ボックス 315"/>
        <xdr:cNvSpPr txBox="1"/>
      </xdr:nvSpPr>
      <xdr:spPr>
        <a:xfrm>
          <a:off x="8515428" y="617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58877</xdr:rowOff>
    </xdr:from>
    <xdr:to>
      <xdr:col>41</xdr:col>
      <xdr:colOff>101600</xdr:colOff>
      <xdr:row>37</xdr:row>
      <xdr:rowOff>160477</xdr:rowOff>
    </xdr:to>
    <xdr:sp macro="" textlink="">
      <xdr:nvSpPr>
        <xdr:cNvPr id="317" name="楕円 316"/>
        <xdr:cNvSpPr/>
      </xdr:nvSpPr>
      <xdr:spPr>
        <a:xfrm>
          <a:off x="78105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5554</xdr:rowOff>
    </xdr:from>
    <xdr:ext cx="469744" cy="259045"/>
    <xdr:sp macro="" textlink="">
      <xdr:nvSpPr>
        <xdr:cNvPr id="318" name="テキスト ボックス 317"/>
        <xdr:cNvSpPr txBox="1"/>
      </xdr:nvSpPr>
      <xdr:spPr>
        <a:xfrm>
          <a:off x="7626428" y="617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46761</xdr:rowOff>
    </xdr:from>
    <xdr:to>
      <xdr:col>36</xdr:col>
      <xdr:colOff>165100</xdr:colOff>
      <xdr:row>38</xdr:row>
      <xdr:rowOff>148361</xdr:rowOff>
    </xdr:to>
    <xdr:sp macro="" textlink="">
      <xdr:nvSpPr>
        <xdr:cNvPr id="319" name="楕円 318"/>
        <xdr:cNvSpPr/>
      </xdr:nvSpPr>
      <xdr:spPr>
        <a:xfrm>
          <a:off x="6921500" y="65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164888</xdr:rowOff>
    </xdr:from>
    <xdr:ext cx="469744" cy="259045"/>
    <xdr:sp macro="" textlink="">
      <xdr:nvSpPr>
        <xdr:cNvPr id="320" name="テキスト ボックス 319"/>
        <xdr:cNvSpPr txBox="1"/>
      </xdr:nvSpPr>
      <xdr:spPr>
        <a:xfrm>
          <a:off x="6737428" y="63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60536</xdr:rowOff>
    </xdr:from>
    <xdr:to>
      <xdr:col>55</xdr:col>
      <xdr:colOff>0</xdr:colOff>
      <xdr:row>57</xdr:row>
      <xdr:rowOff>71800</xdr:rowOff>
    </xdr:to>
    <xdr:cxnSp macro="">
      <xdr:nvCxnSpPr>
        <xdr:cNvPr id="345" name="直線コネクタ 344"/>
        <xdr:cNvCxnSpPr/>
      </xdr:nvCxnSpPr>
      <xdr:spPr>
        <a:xfrm>
          <a:off x="9639300" y="9833186"/>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58587</xdr:rowOff>
    </xdr:from>
    <xdr:to>
      <xdr:col>50</xdr:col>
      <xdr:colOff>114300</xdr:colOff>
      <xdr:row>57</xdr:row>
      <xdr:rowOff>60536</xdr:rowOff>
    </xdr:to>
    <xdr:cxnSp macro="">
      <xdr:nvCxnSpPr>
        <xdr:cNvPr id="348" name="直線コネクタ 347"/>
        <xdr:cNvCxnSpPr/>
      </xdr:nvCxnSpPr>
      <xdr:spPr>
        <a:xfrm>
          <a:off x="8750300" y="9831237"/>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58587</xdr:rowOff>
    </xdr:from>
    <xdr:to>
      <xdr:col>45</xdr:col>
      <xdr:colOff>177800</xdr:colOff>
      <xdr:row>57</xdr:row>
      <xdr:rowOff>73680</xdr:rowOff>
    </xdr:to>
    <xdr:cxnSp macro="">
      <xdr:nvCxnSpPr>
        <xdr:cNvPr id="351" name="直線コネクタ 350"/>
        <xdr:cNvCxnSpPr/>
      </xdr:nvCxnSpPr>
      <xdr:spPr>
        <a:xfrm flipV="1">
          <a:off x="7861300" y="9831237"/>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70491</xdr:rowOff>
    </xdr:from>
    <xdr:to>
      <xdr:col>41</xdr:col>
      <xdr:colOff>50800</xdr:colOff>
      <xdr:row>57</xdr:row>
      <xdr:rowOff>73680</xdr:rowOff>
    </xdr:to>
    <xdr:cxnSp macro="">
      <xdr:nvCxnSpPr>
        <xdr:cNvPr id="354" name="直線コネクタ 353"/>
        <xdr:cNvCxnSpPr/>
      </xdr:nvCxnSpPr>
      <xdr:spPr>
        <a:xfrm>
          <a:off x="6972300" y="984314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21000</xdr:rowOff>
    </xdr:from>
    <xdr:to>
      <xdr:col>55</xdr:col>
      <xdr:colOff>50800</xdr:colOff>
      <xdr:row>57</xdr:row>
      <xdr:rowOff>122600</xdr:rowOff>
    </xdr:to>
    <xdr:sp macro="" textlink="">
      <xdr:nvSpPr>
        <xdr:cNvPr id="364" name="楕円 363"/>
        <xdr:cNvSpPr/>
      </xdr:nvSpPr>
      <xdr:spPr>
        <a:xfrm>
          <a:off x="10426700" y="97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107377</xdr:rowOff>
    </xdr:from>
    <xdr:ext cx="534377" cy="259045"/>
    <xdr:sp macro="" textlink="">
      <xdr:nvSpPr>
        <xdr:cNvPr id="365" name="農林水産業費該当値テキスト"/>
        <xdr:cNvSpPr txBox="1"/>
      </xdr:nvSpPr>
      <xdr:spPr>
        <a:xfrm>
          <a:off x="10528300" y="97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9736</xdr:rowOff>
    </xdr:from>
    <xdr:to>
      <xdr:col>50</xdr:col>
      <xdr:colOff>165100</xdr:colOff>
      <xdr:row>57</xdr:row>
      <xdr:rowOff>111336</xdr:rowOff>
    </xdr:to>
    <xdr:sp macro="" textlink="">
      <xdr:nvSpPr>
        <xdr:cNvPr id="366" name="楕円 365"/>
        <xdr:cNvSpPr/>
      </xdr:nvSpPr>
      <xdr:spPr>
        <a:xfrm>
          <a:off x="9588500" y="97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102463</xdr:rowOff>
    </xdr:from>
    <xdr:ext cx="534377" cy="259045"/>
    <xdr:sp macro="" textlink="">
      <xdr:nvSpPr>
        <xdr:cNvPr id="367" name="テキスト ボックス 366"/>
        <xdr:cNvSpPr txBox="1"/>
      </xdr:nvSpPr>
      <xdr:spPr>
        <a:xfrm>
          <a:off x="9372111" y="98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7787</xdr:rowOff>
    </xdr:from>
    <xdr:to>
      <xdr:col>46</xdr:col>
      <xdr:colOff>38100</xdr:colOff>
      <xdr:row>57</xdr:row>
      <xdr:rowOff>109387</xdr:rowOff>
    </xdr:to>
    <xdr:sp macro="" textlink="">
      <xdr:nvSpPr>
        <xdr:cNvPr id="368" name="楕円 367"/>
        <xdr:cNvSpPr/>
      </xdr:nvSpPr>
      <xdr:spPr>
        <a:xfrm>
          <a:off x="8699500" y="97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100514</xdr:rowOff>
    </xdr:from>
    <xdr:ext cx="534377" cy="259045"/>
    <xdr:sp macro="" textlink="">
      <xdr:nvSpPr>
        <xdr:cNvPr id="369" name="テキスト ボックス 368"/>
        <xdr:cNvSpPr txBox="1"/>
      </xdr:nvSpPr>
      <xdr:spPr>
        <a:xfrm>
          <a:off x="8483111" y="9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22880</xdr:rowOff>
    </xdr:from>
    <xdr:to>
      <xdr:col>41</xdr:col>
      <xdr:colOff>101600</xdr:colOff>
      <xdr:row>57</xdr:row>
      <xdr:rowOff>124480</xdr:rowOff>
    </xdr:to>
    <xdr:sp macro="" textlink="">
      <xdr:nvSpPr>
        <xdr:cNvPr id="370" name="楕円 369"/>
        <xdr:cNvSpPr/>
      </xdr:nvSpPr>
      <xdr:spPr>
        <a:xfrm>
          <a:off x="78105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115607</xdr:rowOff>
    </xdr:from>
    <xdr:ext cx="534377" cy="259045"/>
    <xdr:sp macro="" textlink="">
      <xdr:nvSpPr>
        <xdr:cNvPr id="371" name="テキスト ボックス 370"/>
        <xdr:cNvSpPr txBox="1"/>
      </xdr:nvSpPr>
      <xdr:spPr>
        <a:xfrm>
          <a:off x="7594111" y="9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19691</xdr:rowOff>
    </xdr:from>
    <xdr:to>
      <xdr:col>36</xdr:col>
      <xdr:colOff>165100</xdr:colOff>
      <xdr:row>57</xdr:row>
      <xdr:rowOff>121291</xdr:rowOff>
    </xdr:to>
    <xdr:sp macro="" textlink="">
      <xdr:nvSpPr>
        <xdr:cNvPr id="372" name="楕円 371"/>
        <xdr:cNvSpPr/>
      </xdr:nvSpPr>
      <xdr:spPr>
        <a:xfrm>
          <a:off x="6921500" y="97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112418</xdr:rowOff>
    </xdr:from>
    <xdr:ext cx="534377" cy="259045"/>
    <xdr:sp macro="" textlink="">
      <xdr:nvSpPr>
        <xdr:cNvPr id="373" name="テキスト ボックス 372"/>
        <xdr:cNvSpPr txBox="1"/>
      </xdr:nvSpPr>
      <xdr:spPr>
        <a:xfrm>
          <a:off x="6705111" y="98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164864</xdr:rowOff>
    </xdr:from>
    <xdr:to>
      <xdr:col>55</xdr:col>
      <xdr:colOff>0</xdr:colOff>
      <xdr:row>79</xdr:row>
      <xdr:rowOff>11481</xdr:rowOff>
    </xdr:to>
    <xdr:cxnSp macro="">
      <xdr:nvCxnSpPr>
        <xdr:cNvPr id="402" name="直線コネクタ 401"/>
        <xdr:cNvCxnSpPr/>
      </xdr:nvCxnSpPr>
      <xdr:spPr>
        <a:xfrm>
          <a:off x="9639300" y="13537964"/>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164864</xdr:rowOff>
    </xdr:from>
    <xdr:to>
      <xdr:col>50</xdr:col>
      <xdr:colOff>114300</xdr:colOff>
      <xdr:row>79</xdr:row>
      <xdr:rowOff>18976</xdr:rowOff>
    </xdr:to>
    <xdr:cxnSp macro="">
      <xdr:nvCxnSpPr>
        <xdr:cNvPr id="405" name="直線コネクタ 404"/>
        <xdr:cNvCxnSpPr/>
      </xdr:nvCxnSpPr>
      <xdr:spPr>
        <a:xfrm flipV="1">
          <a:off x="8750300" y="13537964"/>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5279</xdr:rowOff>
    </xdr:from>
    <xdr:to>
      <xdr:col>45</xdr:col>
      <xdr:colOff>177800</xdr:colOff>
      <xdr:row>79</xdr:row>
      <xdr:rowOff>18976</xdr:rowOff>
    </xdr:to>
    <xdr:cxnSp macro="">
      <xdr:nvCxnSpPr>
        <xdr:cNvPr id="408" name="直線コネクタ 407"/>
        <xdr:cNvCxnSpPr/>
      </xdr:nvCxnSpPr>
      <xdr:spPr>
        <a:xfrm>
          <a:off x="7861300" y="13549829"/>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5279</xdr:rowOff>
    </xdr:from>
    <xdr:to>
      <xdr:col>41</xdr:col>
      <xdr:colOff>50800</xdr:colOff>
      <xdr:row>79</xdr:row>
      <xdr:rowOff>19707</xdr:rowOff>
    </xdr:to>
    <xdr:cxnSp macro="">
      <xdr:nvCxnSpPr>
        <xdr:cNvPr id="411" name="直線コネクタ 410"/>
        <xdr:cNvCxnSpPr/>
      </xdr:nvCxnSpPr>
      <xdr:spPr>
        <a:xfrm flipV="1">
          <a:off x="6972300" y="13549829"/>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132131</xdr:rowOff>
    </xdr:from>
    <xdr:to>
      <xdr:col>55</xdr:col>
      <xdr:colOff>50800</xdr:colOff>
      <xdr:row>79</xdr:row>
      <xdr:rowOff>62281</xdr:rowOff>
    </xdr:to>
    <xdr:sp macro="" textlink="">
      <xdr:nvSpPr>
        <xdr:cNvPr id="421" name="楕円 420"/>
        <xdr:cNvSpPr/>
      </xdr:nvSpPr>
      <xdr:spPr>
        <a:xfrm>
          <a:off x="10426700" y="13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74607</xdr:rowOff>
    </xdr:from>
    <xdr:ext cx="534377" cy="259045"/>
    <xdr:sp macro="" textlink="">
      <xdr:nvSpPr>
        <xdr:cNvPr id="422" name="商工費該当値テキスト"/>
        <xdr:cNvSpPr txBox="1"/>
      </xdr:nvSpPr>
      <xdr:spPr>
        <a:xfrm>
          <a:off x="10528300" y="134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114064</xdr:rowOff>
    </xdr:from>
    <xdr:to>
      <xdr:col>50</xdr:col>
      <xdr:colOff>165100</xdr:colOff>
      <xdr:row>79</xdr:row>
      <xdr:rowOff>44214</xdr:rowOff>
    </xdr:to>
    <xdr:sp macro="" textlink="">
      <xdr:nvSpPr>
        <xdr:cNvPr id="423" name="楕円 422"/>
        <xdr:cNvSpPr/>
      </xdr:nvSpPr>
      <xdr:spPr>
        <a:xfrm>
          <a:off x="95885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35341</xdr:rowOff>
    </xdr:from>
    <xdr:ext cx="534377" cy="259045"/>
    <xdr:sp macro="" textlink="">
      <xdr:nvSpPr>
        <xdr:cNvPr id="424" name="テキスト ボックス 423"/>
        <xdr:cNvSpPr txBox="1"/>
      </xdr:nvSpPr>
      <xdr:spPr>
        <a:xfrm>
          <a:off x="9372111" y="135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139626</xdr:rowOff>
    </xdr:from>
    <xdr:to>
      <xdr:col>46</xdr:col>
      <xdr:colOff>38100</xdr:colOff>
      <xdr:row>79</xdr:row>
      <xdr:rowOff>69776</xdr:rowOff>
    </xdr:to>
    <xdr:sp macro="" textlink="">
      <xdr:nvSpPr>
        <xdr:cNvPr id="425" name="楕円 424"/>
        <xdr:cNvSpPr/>
      </xdr:nvSpPr>
      <xdr:spPr>
        <a:xfrm>
          <a:off x="8699500" y="135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60903</xdr:rowOff>
    </xdr:from>
    <xdr:ext cx="534377" cy="259045"/>
    <xdr:sp macro="" textlink="">
      <xdr:nvSpPr>
        <xdr:cNvPr id="426" name="テキスト ボックス 425"/>
        <xdr:cNvSpPr txBox="1"/>
      </xdr:nvSpPr>
      <xdr:spPr>
        <a:xfrm>
          <a:off x="8483111" y="136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125929</xdr:rowOff>
    </xdr:from>
    <xdr:to>
      <xdr:col>41</xdr:col>
      <xdr:colOff>101600</xdr:colOff>
      <xdr:row>79</xdr:row>
      <xdr:rowOff>56079</xdr:rowOff>
    </xdr:to>
    <xdr:sp macro="" textlink="">
      <xdr:nvSpPr>
        <xdr:cNvPr id="427" name="楕円 426"/>
        <xdr:cNvSpPr/>
      </xdr:nvSpPr>
      <xdr:spPr>
        <a:xfrm>
          <a:off x="7810500" y="134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47206</xdr:rowOff>
    </xdr:from>
    <xdr:ext cx="534377" cy="259045"/>
    <xdr:sp macro="" textlink="">
      <xdr:nvSpPr>
        <xdr:cNvPr id="428" name="テキスト ボックス 427"/>
        <xdr:cNvSpPr txBox="1"/>
      </xdr:nvSpPr>
      <xdr:spPr>
        <a:xfrm>
          <a:off x="7594111" y="135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140357</xdr:rowOff>
    </xdr:from>
    <xdr:to>
      <xdr:col>36</xdr:col>
      <xdr:colOff>165100</xdr:colOff>
      <xdr:row>79</xdr:row>
      <xdr:rowOff>70507</xdr:rowOff>
    </xdr:to>
    <xdr:sp macro="" textlink="">
      <xdr:nvSpPr>
        <xdr:cNvPr id="429" name="楕円 428"/>
        <xdr:cNvSpPr/>
      </xdr:nvSpPr>
      <xdr:spPr>
        <a:xfrm>
          <a:off x="6921500" y="13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61634</xdr:rowOff>
    </xdr:from>
    <xdr:ext cx="534377" cy="259045"/>
    <xdr:sp macro="" textlink="">
      <xdr:nvSpPr>
        <xdr:cNvPr id="430" name="テキスト ボックス 429"/>
        <xdr:cNvSpPr txBox="1"/>
      </xdr:nvSpPr>
      <xdr:spPr>
        <a:xfrm>
          <a:off x="6705111" y="13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31085</xdr:rowOff>
    </xdr:from>
    <xdr:to>
      <xdr:col>55</xdr:col>
      <xdr:colOff>0</xdr:colOff>
      <xdr:row>99</xdr:row>
      <xdr:rowOff>31964</xdr:rowOff>
    </xdr:to>
    <xdr:cxnSp macro="">
      <xdr:nvCxnSpPr>
        <xdr:cNvPr id="461" name="直線コネクタ 460"/>
        <xdr:cNvCxnSpPr/>
      </xdr:nvCxnSpPr>
      <xdr:spPr>
        <a:xfrm>
          <a:off x="9639300" y="17004635"/>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31085</xdr:rowOff>
    </xdr:from>
    <xdr:to>
      <xdr:col>50</xdr:col>
      <xdr:colOff>114300</xdr:colOff>
      <xdr:row>99</xdr:row>
      <xdr:rowOff>38914</xdr:rowOff>
    </xdr:to>
    <xdr:cxnSp macro="">
      <xdr:nvCxnSpPr>
        <xdr:cNvPr id="464" name="直線コネクタ 463"/>
        <xdr:cNvCxnSpPr/>
      </xdr:nvCxnSpPr>
      <xdr:spPr>
        <a:xfrm flipV="1">
          <a:off x="8750300" y="17004635"/>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20450</xdr:rowOff>
    </xdr:from>
    <xdr:to>
      <xdr:col>45</xdr:col>
      <xdr:colOff>177800</xdr:colOff>
      <xdr:row>99</xdr:row>
      <xdr:rowOff>38914</xdr:rowOff>
    </xdr:to>
    <xdr:cxnSp macro="">
      <xdr:nvCxnSpPr>
        <xdr:cNvPr id="467" name="直線コネクタ 466"/>
        <xdr:cNvCxnSpPr/>
      </xdr:nvCxnSpPr>
      <xdr:spPr>
        <a:xfrm>
          <a:off x="7861300" y="16994000"/>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20450</xdr:rowOff>
    </xdr:from>
    <xdr:to>
      <xdr:col>41</xdr:col>
      <xdr:colOff>50800</xdr:colOff>
      <xdr:row>99</xdr:row>
      <xdr:rowOff>43923</xdr:rowOff>
    </xdr:to>
    <xdr:cxnSp macro="">
      <xdr:nvCxnSpPr>
        <xdr:cNvPr id="470" name="直線コネクタ 469"/>
        <xdr:cNvCxnSpPr/>
      </xdr:nvCxnSpPr>
      <xdr:spPr>
        <a:xfrm flipV="1">
          <a:off x="6972300" y="16994000"/>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152614</xdr:rowOff>
    </xdr:from>
    <xdr:to>
      <xdr:col>55</xdr:col>
      <xdr:colOff>50800</xdr:colOff>
      <xdr:row>99</xdr:row>
      <xdr:rowOff>82764</xdr:rowOff>
    </xdr:to>
    <xdr:sp macro="" textlink="">
      <xdr:nvSpPr>
        <xdr:cNvPr id="480" name="楕円 479"/>
        <xdr:cNvSpPr/>
      </xdr:nvSpPr>
      <xdr:spPr>
        <a:xfrm>
          <a:off x="10426700" y="16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67541</xdr:rowOff>
    </xdr:from>
    <xdr:ext cx="534377" cy="259045"/>
    <xdr:sp macro="" textlink="">
      <xdr:nvSpPr>
        <xdr:cNvPr id="481" name="土木費該当値テキスト"/>
        <xdr:cNvSpPr txBox="1"/>
      </xdr:nvSpPr>
      <xdr:spPr>
        <a:xfrm>
          <a:off x="10528300" y="168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151735</xdr:rowOff>
    </xdr:from>
    <xdr:to>
      <xdr:col>50</xdr:col>
      <xdr:colOff>165100</xdr:colOff>
      <xdr:row>99</xdr:row>
      <xdr:rowOff>81885</xdr:rowOff>
    </xdr:to>
    <xdr:sp macro="" textlink="">
      <xdr:nvSpPr>
        <xdr:cNvPr id="482" name="楕円 481"/>
        <xdr:cNvSpPr/>
      </xdr:nvSpPr>
      <xdr:spPr>
        <a:xfrm>
          <a:off x="9588500" y="169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73012</xdr:rowOff>
    </xdr:from>
    <xdr:ext cx="534377" cy="259045"/>
    <xdr:sp macro="" textlink="">
      <xdr:nvSpPr>
        <xdr:cNvPr id="483" name="テキスト ボックス 482"/>
        <xdr:cNvSpPr txBox="1"/>
      </xdr:nvSpPr>
      <xdr:spPr>
        <a:xfrm>
          <a:off x="9372111" y="170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159564</xdr:rowOff>
    </xdr:from>
    <xdr:to>
      <xdr:col>46</xdr:col>
      <xdr:colOff>38100</xdr:colOff>
      <xdr:row>99</xdr:row>
      <xdr:rowOff>89714</xdr:rowOff>
    </xdr:to>
    <xdr:sp macro="" textlink="">
      <xdr:nvSpPr>
        <xdr:cNvPr id="484" name="楕円 483"/>
        <xdr:cNvSpPr/>
      </xdr:nvSpPr>
      <xdr:spPr>
        <a:xfrm>
          <a:off x="8699500" y="169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80841</xdr:rowOff>
    </xdr:from>
    <xdr:ext cx="534377" cy="259045"/>
    <xdr:sp macro="" textlink="">
      <xdr:nvSpPr>
        <xdr:cNvPr id="485" name="テキスト ボックス 484"/>
        <xdr:cNvSpPr txBox="1"/>
      </xdr:nvSpPr>
      <xdr:spPr>
        <a:xfrm>
          <a:off x="8483111" y="170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141100</xdr:rowOff>
    </xdr:from>
    <xdr:to>
      <xdr:col>41</xdr:col>
      <xdr:colOff>101600</xdr:colOff>
      <xdr:row>99</xdr:row>
      <xdr:rowOff>71250</xdr:rowOff>
    </xdr:to>
    <xdr:sp macro="" textlink="">
      <xdr:nvSpPr>
        <xdr:cNvPr id="486" name="楕円 485"/>
        <xdr:cNvSpPr/>
      </xdr:nvSpPr>
      <xdr:spPr>
        <a:xfrm>
          <a:off x="7810500" y="169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62377</xdr:rowOff>
    </xdr:from>
    <xdr:ext cx="534377" cy="259045"/>
    <xdr:sp macro="" textlink="">
      <xdr:nvSpPr>
        <xdr:cNvPr id="487" name="テキスト ボックス 486"/>
        <xdr:cNvSpPr txBox="1"/>
      </xdr:nvSpPr>
      <xdr:spPr>
        <a:xfrm>
          <a:off x="7594111" y="170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164573</xdr:rowOff>
    </xdr:from>
    <xdr:to>
      <xdr:col>36</xdr:col>
      <xdr:colOff>165100</xdr:colOff>
      <xdr:row>99</xdr:row>
      <xdr:rowOff>94723</xdr:rowOff>
    </xdr:to>
    <xdr:sp macro="" textlink="">
      <xdr:nvSpPr>
        <xdr:cNvPr id="488" name="楕円 487"/>
        <xdr:cNvSpPr/>
      </xdr:nvSpPr>
      <xdr:spPr>
        <a:xfrm>
          <a:off x="6921500" y="169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85850</xdr:rowOff>
    </xdr:from>
    <xdr:ext cx="534377" cy="259045"/>
    <xdr:sp macro="" textlink="">
      <xdr:nvSpPr>
        <xdr:cNvPr id="489" name="テキスト ボックス 488"/>
        <xdr:cNvSpPr txBox="1"/>
      </xdr:nvSpPr>
      <xdr:spPr>
        <a:xfrm>
          <a:off x="6705111" y="170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8960</xdr:rowOff>
    </xdr:from>
    <xdr:to>
      <xdr:col>85</xdr:col>
      <xdr:colOff>127000</xdr:colOff>
      <xdr:row>37</xdr:row>
      <xdr:rowOff>75044</xdr:rowOff>
    </xdr:to>
    <xdr:cxnSp macro="">
      <xdr:nvCxnSpPr>
        <xdr:cNvPr id="519" name="直線コネクタ 518"/>
        <xdr:cNvCxnSpPr/>
      </xdr:nvCxnSpPr>
      <xdr:spPr>
        <a:xfrm>
          <a:off x="15481300" y="6352610"/>
          <a:ext cx="8382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8960</xdr:rowOff>
    </xdr:from>
    <xdr:to>
      <xdr:col>81</xdr:col>
      <xdr:colOff>50800</xdr:colOff>
      <xdr:row>38</xdr:row>
      <xdr:rowOff>109220</xdr:rowOff>
    </xdr:to>
    <xdr:cxnSp macro="">
      <xdr:nvCxnSpPr>
        <xdr:cNvPr id="522" name="直線コネクタ 521"/>
        <xdr:cNvCxnSpPr/>
      </xdr:nvCxnSpPr>
      <xdr:spPr>
        <a:xfrm flipV="1">
          <a:off x="14592300" y="6352610"/>
          <a:ext cx="889000" cy="2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94952</xdr:rowOff>
    </xdr:from>
    <xdr:to>
      <xdr:col>76</xdr:col>
      <xdr:colOff>114300</xdr:colOff>
      <xdr:row>38</xdr:row>
      <xdr:rowOff>109220</xdr:rowOff>
    </xdr:to>
    <xdr:cxnSp macro="">
      <xdr:nvCxnSpPr>
        <xdr:cNvPr id="525" name="直線コネクタ 524"/>
        <xdr:cNvCxnSpPr/>
      </xdr:nvCxnSpPr>
      <xdr:spPr>
        <a:xfrm>
          <a:off x="13703300" y="6610052"/>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94952</xdr:rowOff>
    </xdr:from>
    <xdr:to>
      <xdr:col>71</xdr:col>
      <xdr:colOff>177800</xdr:colOff>
      <xdr:row>38</xdr:row>
      <xdr:rowOff>107868</xdr:rowOff>
    </xdr:to>
    <xdr:cxnSp macro="">
      <xdr:nvCxnSpPr>
        <xdr:cNvPr id="528" name="直線コネクタ 527"/>
        <xdr:cNvCxnSpPr/>
      </xdr:nvCxnSpPr>
      <xdr:spPr>
        <a:xfrm flipV="1">
          <a:off x="12814300" y="661005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24244</xdr:rowOff>
    </xdr:from>
    <xdr:to>
      <xdr:col>85</xdr:col>
      <xdr:colOff>177800</xdr:colOff>
      <xdr:row>37</xdr:row>
      <xdr:rowOff>125844</xdr:rowOff>
    </xdr:to>
    <xdr:sp macro="" textlink="">
      <xdr:nvSpPr>
        <xdr:cNvPr id="538" name="楕円 537"/>
        <xdr:cNvSpPr/>
      </xdr:nvSpPr>
      <xdr:spPr>
        <a:xfrm>
          <a:off x="16268700" y="63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2671</xdr:rowOff>
    </xdr:from>
    <xdr:ext cx="534377" cy="259045"/>
    <xdr:sp macro="" textlink="">
      <xdr:nvSpPr>
        <xdr:cNvPr id="539" name="消防費該当値テキスト"/>
        <xdr:cNvSpPr txBox="1"/>
      </xdr:nvSpPr>
      <xdr:spPr>
        <a:xfrm>
          <a:off x="16370300" y="63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129610</xdr:rowOff>
    </xdr:from>
    <xdr:to>
      <xdr:col>81</xdr:col>
      <xdr:colOff>101600</xdr:colOff>
      <xdr:row>37</xdr:row>
      <xdr:rowOff>59760</xdr:rowOff>
    </xdr:to>
    <xdr:sp macro="" textlink="">
      <xdr:nvSpPr>
        <xdr:cNvPr id="540" name="楕円 539"/>
        <xdr:cNvSpPr/>
      </xdr:nvSpPr>
      <xdr:spPr>
        <a:xfrm>
          <a:off x="15430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76287</xdr:rowOff>
    </xdr:from>
    <xdr:ext cx="534377" cy="259045"/>
    <xdr:sp macro="" textlink="">
      <xdr:nvSpPr>
        <xdr:cNvPr id="541" name="テキスト ボックス 540"/>
        <xdr:cNvSpPr txBox="1"/>
      </xdr:nvSpPr>
      <xdr:spPr>
        <a:xfrm>
          <a:off x="15214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58420</xdr:rowOff>
    </xdr:from>
    <xdr:to>
      <xdr:col>76</xdr:col>
      <xdr:colOff>165100</xdr:colOff>
      <xdr:row>38</xdr:row>
      <xdr:rowOff>160020</xdr:rowOff>
    </xdr:to>
    <xdr:sp macro="" textlink="">
      <xdr:nvSpPr>
        <xdr:cNvPr id="542" name="楕円 541"/>
        <xdr:cNvSpPr/>
      </xdr:nvSpPr>
      <xdr:spPr>
        <a:xfrm>
          <a:off x="1454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151147</xdr:rowOff>
    </xdr:from>
    <xdr:ext cx="534377" cy="259045"/>
    <xdr:sp macro="" textlink="">
      <xdr:nvSpPr>
        <xdr:cNvPr id="543" name="テキスト ボックス 542"/>
        <xdr:cNvSpPr txBox="1"/>
      </xdr:nvSpPr>
      <xdr:spPr>
        <a:xfrm>
          <a:off x="14325111" y="66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44152</xdr:rowOff>
    </xdr:from>
    <xdr:to>
      <xdr:col>72</xdr:col>
      <xdr:colOff>38100</xdr:colOff>
      <xdr:row>38</xdr:row>
      <xdr:rowOff>145752</xdr:rowOff>
    </xdr:to>
    <xdr:sp macro="" textlink="">
      <xdr:nvSpPr>
        <xdr:cNvPr id="544" name="楕円 543"/>
        <xdr:cNvSpPr/>
      </xdr:nvSpPr>
      <xdr:spPr>
        <a:xfrm>
          <a:off x="13652500" y="6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136879</xdr:rowOff>
    </xdr:from>
    <xdr:ext cx="534377" cy="259045"/>
    <xdr:sp macro="" textlink="">
      <xdr:nvSpPr>
        <xdr:cNvPr id="545" name="テキスト ボックス 544"/>
        <xdr:cNvSpPr txBox="1"/>
      </xdr:nvSpPr>
      <xdr:spPr>
        <a:xfrm>
          <a:off x="13436111" y="66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57068</xdr:rowOff>
    </xdr:from>
    <xdr:to>
      <xdr:col>67</xdr:col>
      <xdr:colOff>101600</xdr:colOff>
      <xdr:row>38</xdr:row>
      <xdr:rowOff>158668</xdr:rowOff>
    </xdr:to>
    <xdr:sp macro="" textlink="">
      <xdr:nvSpPr>
        <xdr:cNvPr id="546" name="楕円 545"/>
        <xdr:cNvSpPr/>
      </xdr:nvSpPr>
      <xdr:spPr>
        <a:xfrm>
          <a:off x="12763500" y="6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149795</xdr:rowOff>
    </xdr:from>
    <xdr:ext cx="534377" cy="259045"/>
    <xdr:sp macro="" textlink="">
      <xdr:nvSpPr>
        <xdr:cNvPr id="547" name="テキスト ボックス 546"/>
        <xdr:cNvSpPr txBox="1"/>
      </xdr:nvSpPr>
      <xdr:spPr>
        <a:xfrm>
          <a:off x="12547111" y="66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67794</xdr:rowOff>
    </xdr:from>
    <xdr:to>
      <xdr:col>85</xdr:col>
      <xdr:colOff>127000</xdr:colOff>
      <xdr:row>57</xdr:row>
      <xdr:rowOff>122235</xdr:rowOff>
    </xdr:to>
    <xdr:cxnSp macro="">
      <xdr:nvCxnSpPr>
        <xdr:cNvPr id="576" name="直線コネクタ 575"/>
        <xdr:cNvCxnSpPr/>
      </xdr:nvCxnSpPr>
      <xdr:spPr>
        <a:xfrm>
          <a:off x="15481300" y="9840444"/>
          <a:ext cx="838200" cy="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67794</xdr:rowOff>
    </xdr:from>
    <xdr:to>
      <xdr:col>81</xdr:col>
      <xdr:colOff>50800</xdr:colOff>
      <xdr:row>57</xdr:row>
      <xdr:rowOff>120524</xdr:rowOff>
    </xdr:to>
    <xdr:cxnSp macro="">
      <xdr:nvCxnSpPr>
        <xdr:cNvPr id="579" name="直線コネクタ 578"/>
        <xdr:cNvCxnSpPr/>
      </xdr:nvCxnSpPr>
      <xdr:spPr>
        <a:xfrm flipV="1">
          <a:off x="14592300" y="9840444"/>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120524</xdr:rowOff>
    </xdr:from>
    <xdr:to>
      <xdr:col>76</xdr:col>
      <xdr:colOff>114300</xdr:colOff>
      <xdr:row>58</xdr:row>
      <xdr:rowOff>18245</xdr:rowOff>
    </xdr:to>
    <xdr:cxnSp macro="">
      <xdr:nvCxnSpPr>
        <xdr:cNvPr id="582" name="直線コネクタ 581"/>
        <xdr:cNvCxnSpPr/>
      </xdr:nvCxnSpPr>
      <xdr:spPr>
        <a:xfrm flipV="1">
          <a:off x="13703300" y="9893174"/>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18245</xdr:rowOff>
    </xdr:from>
    <xdr:to>
      <xdr:col>71</xdr:col>
      <xdr:colOff>177800</xdr:colOff>
      <xdr:row>58</xdr:row>
      <xdr:rowOff>31824</xdr:rowOff>
    </xdr:to>
    <xdr:cxnSp macro="">
      <xdr:nvCxnSpPr>
        <xdr:cNvPr id="585" name="直線コネクタ 584"/>
        <xdr:cNvCxnSpPr/>
      </xdr:nvCxnSpPr>
      <xdr:spPr>
        <a:xfrm flipV="1">
          <a:off x="12814300" y="9962345"/>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71435</xdr:rowOff>
    </xdr:from>
    <xdr:to>
      <xdr:col>85</xdr:col>
      <xdr:colOff>177800</xdr:colOff>
      <xdr:row>58</xdr:row>
      <xdr:rowOff>1585</xdr:rowOff>
    </xdr:to>
    <xdr:sp macro="" textlink="">
      <xdr:nvSpPr>
        <xdr:cNvPr id="595" name="楕円 594"/>
        <xdr:cNvSpPr/>
      </xdr:nvSpPr>
      <xdr:spPr>
        <a:xfrm>
          <a:off x="162687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49862</xdr:rowOff>
    </xdr:from>
    <xdr:ext cx="534377" cy="259045"/>
    <xdr:sp macro="" textlink="">
      <xdr:nvSpPr>
        <xdr:cNvPr id="596" name="教育費該当値テキスト"/>
        <xdr:cNvSpPr txBox="1"/>
      </xdr:nvSpPr>
      <xdr:spPr>
        <a:xfrm>
          <a:off x="16370300" y="98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16994</xdr:rowOff>
    </xdr:from>
    <xdr:to>
      <xdr:col>81</xdr:col>
      <xdr:colOff>101600</xdr:colOff>
      <xdr:row>57</xdr:row>
      <xdr:rowOff>118594</xdr:rowOff>
    </xdr:to>
    <xdr:sp macro="" textlink="">
      <xdr:nvSpPr>
        <xdr:cNvPr id="597" name="楕円 596"/>
        <xdr:cNvSpPr/>
      </xdr:nvSpPr>
      <xdr:spPr>
        <a:xfrm>
          <a:off x="15430500" y="97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135121</xdr:rowOff>
    </xdr:from>
    <xdr:ext cx="534377" cy="259045"/>
    <xdr:sp macro="" textlink="">
      <xdr:nvSpPr>
        <xdr:cNvPr id="598" name="テキスト ボックス 597"/>
        <xdr:cNvSpPr txBox="1"/>
      </xdr:nvSpPr>
      <xdr:spPr>
        <a:xfrm>
          <a:off x="15214111" y="95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69724</xdr:rowOff>
    </xdr:from>
    <xdr:to>
      <xdr:col>76</xdr:col>
      <xdr:colOff>165100</xdr:colOff>
      <xdr:row>57</xdr:row>
      <xdr:rowOff>171324</xdr:rowOff>
    </xdr:to>
    <xdr:sp macro="" textlink="">
      <xdr:nvSpPr>
        <xdr:cNvPr id="599" name="楕円 598"/>
        <xdr:cNvSpPr/>
      </xdr:nvSpPr>
      <xdr:spPr>
        <a:xfrm>
          <a:off x="14541500" y="9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16401</xdr:rowOff>
    </xdr:from>
    <xdr:ext cx="534377" cy="259045"/>
    <xdr:sp macro="" textlink="">
      <xdr:nvSpPr>
        <xdr:cNvPr id="600" name="テキスト ボックス 599"/>
        <xdr:cNvSpPr txBox="1"/>
      </xdr:nvSpPr>
      <xdr:spPr>
        <a:xfrm>
          <a:off x="14325111" y="96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138895</xdr:rowOff>
    </xdr:from>
    <xdr:to>
      <xdr:col>72</xdr:col>
      <xdr:colOff>38100</xdr:colOff>
      <xdr:row>58</xdr:row>
      <xdr:rowOff>69045</xdr:rowOff>
    </xdr:to>
    <xdr:sp macro="" textlink="">
      <xdr:nvSpPr>
        <xdr:cNvPr id="601" name="楕円 600"/>
        <xdr:cNvSpPr/>
      </xdr:nvSpPr>
      <xdr:spPr>
        <a:xfrm>
          <a:off x="13652500" y="99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60172</xdr:rowOff>
    </xdr:from>
    <xdr:ext cx="534377" cy="259045"/>
    <xdr:sp macro="" textlink="">
      <xdr:nvSpPr>
        <xdr:cNvPr id="602" name="テキスト ボックス 601"/>
        <xdr:cNvSpPr txBox="1"/>
      </xdr:nvSpPr>
      <xdr:spPr>
        <a:xfrm>
          <a:off x="13436111" y="100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152474</xdr:rowOff>
    </xdr:from>
    <xdr:to>
      <xdr:col>67</xdr:col>
      <xdr:colOff>101600</xdr:colOff>
      <xdr:row>58</xdr:row>
      <xdr:rowOff>82624</xdr:rowOff>
    </xdr:to>
    <xdr:sp macro="" textlink="">
      <xdr:nvSpPr>
        <xdr:cNvPr id="603" name="楕円 602"/>
        <xdr:cNvSpPr/>
      </xdr:nvSpPr>
      <xdr:spPr>
        <a:xfrm>
          <a:off x="12763500" y="99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73751</xdr:rowOff>
    </xdr:from>
    <xdr:ext cx="534377" cy="259045"/>
    <xdr:sp macro="" textlink="">
      <xdr:nvSpPr>
        <xdr:cNvPr id="604" name="テキスト ボックス 603"/>
        <xdr:cNvSpPr txBox="1"/>
      </xdr:nvSpPr>
      <xdr:spPr>
        <a:xfrm>
          <a:off x="12547111" y="100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72586</xdr:rowOff>
    </xdr:from>
    <xdr:to>
      <xdr:col>85</xdr:col>
      <xdr:colOff>127000</xdr:colOff>
      <xdr:row>78</xdr:row>
      <xdr:rowOff>147034</xdr:rowOff>
    </xdr:to>
    <xdr:cxnSp macro="">
      <xdr:nvCxnSpPr>
        <xdr:cNvPr id="633" name="直線コネクタ 632"/>
        <xdr:cNvCxnSpPr/>
      </xdr:nvCxnSpPr>
      <xdr:spPr>
        <a:xfrm flipV="1">
          <a:off x="15481300" y="13274236"/>
          <a:ext cx="838200" cy="2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147034</xdr:rowOff>
    </xdr:from>
    <xdr:to>
      <xdr:col>81</xdr:col>
      <xdr:colOff>50800</xdr:colOff>
      <xdr:row>79</xdr:row>
      <xdr:rowOff>35249</xdr:rowOff>
    </xdr:to>
    <xdr:cxnSp macro="">
      <xdr:nvCxnSpPr>
        <xdr:cNvPr id="636" name="直線コネクタ 635"/>
        <xdr:cNvCxnSpPr/>
      </xdr:nvCxnSpPr>
      <xdr:spPr>
        <a:xfrm flipV="1">
          <a:off x="14592300" y="13520134"/>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30429</xdr:rowOff>
    </xdr:from>
    <xdr:to>
      <xdr:col>76</xdr:col>
      <xdr:colOff>114300</xdr:colOff>
      <xdr:row>79</xdr:row>
      <xdr:rowOff>35249</xdr:rowOff>
    </xdr:to>
    <xdr:cxnSp macro="">
      <xdr:nvCxnSpPr>
        <xdr:cNvPr id="639" name="直線コネクタ 638"/>
        <xdr:cNvCxnSpPr/>
      </xdr:nvCxnSpPr>
      <xdr:spPr>
        <a:xfrm>
          <a:off x="13703300" y="1357497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25305</xdr:rowOff>
    </xdr:from>
    <xdr:to>
      <xdr:col>71</xdr:col>
      <xdr:colOff>177800</xdr:colOff>
      <xdr:row>79</xdr:row>
      <xdr:rowOff>30429</xdr:rowOff>
    </xdr:to>
    <xdr:cxnSp macro="">
      <xdr:nvCxnSpPr>
        <xdr:cNvPr id="642" name="直線コネクタ 641"/>
        <xdr:cNvCxnSpPr/>
      </xdr:nvCxnSpPr>
      <xdr:spPr>
        <a:xfrm>
          <a:off x="12814300" y="13569855"/>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21786</xdr:rowOff>
    </xdr:from>
    <xdr:to>
      <xdr:col>85</xdr:col>
      <xdr:colOff>177800</xdr:colOff>
      <xdr:row>77</xdr:row>
      <xdr:rowOff>123386</xdr:rowOff>
    </xdr:to>
    <xdr:sp macro="" textlink="">
      <xdr:nvSpPr>
        <xdr:cNvPr id="652" name="楕円 651"/>
        <xdr:cNvSpPr/>
      </xdr:nvSpPr>
      <xdr:spPr>
        <a:xfrm>
          <a:off x="16268700" y="132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44663</xdr:rowOff>
    </xdr:from>
    <xdr:ext cx="534377" cy="259045"/>
    <xdr:sp macro="" textlink="">
      <xdr:nvSpPr>
        <xdr:cNvPr id="653" name="災害復旧費該当値テキスト"/>
        <xdr:cNvSpPr txBox="1"/>
      </xdr:nvSpPr>
      <xdr:spPr>
        <a:xfrm>
          <a:off x="16370300" y="13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96234</xdr:rowOff>
    </xdr:from>
    <xdr:to>
      <xdr:col>81</xdr:col>
      <xdr:colOff>101600</xdr:colOff>
      <xdr:row>79</xdr:row>
      <xdr:rowOff>26384</xdr:rowOff>
    </xdr:to>
    <xdr:sp macro="" textlink="">
      <xdr:nvSpPr>
        <xdr:cNvPr id="654" name="楕円 653"/>
        <xdr:cNvSpPr/>
      </xdr:nvSpPr>
      <xdr:spPr>
        <a:xfrm>
          <a:off x="15430500" y="134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17511</xdr:rowOff>
    </xdr:from>
    <xdr:ext cx="469744" cy="259045"/>
    <xdr:sp macro="" textlink="">
      <xdr:nvSpPr>
        <xdr:cNvPr id="655" name="テキスト ボックス 654"/>
        <xdr:cNvSpPr txBox="1"/>
      </xdr:nvSpPr>
      <xdr:spPr>
        <a:xfrm>
          <a:off x="15246428" y="135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155899</xdr:rowOff>
    </xdr:from>
    <xdr:to>
      <xdr:col>76</xdr:col>
      <xdr:colOff>165100</xdr:colOff>
      <xdr:row>79</xdr:row>
      <xdr:rowOff>86049</xdr:rowOff>
    </xdr:to>
    <xdr:sp macro="" textlink="">
      <xdr:nvSpPr>
        <xdr:cNvPr id="656" name="楕円 655"/>
        <xdr:cNvSpPr/>
      </xdr:nvSpPr>
      <xdr:spPr>
        <a:xfrm>
          <a:off x="14541500" y="13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77176</xdr:rowOff>
    </xdr:from>
    <xdr:ext cx="378565" cy="259045"/>
    <xdr:sp macro="" textlink="">
      <xdr:nvSpPr>
        <xdr:cNvPr id="657" name="テキスト ボックス 656"/>
        <xdr:cNvSpPr txBox="1"/>
      </xdr:nvSpPr>
      <xdr:spPr>
        <a:xfrm>
          <a:off x="14403017" y="1362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151079</xdr:rowOff>
    </xdr:from>
    <xdr:to>
      <xdr:col>72</xdr:col>
      <xdr:colOff>38100</xdr:colOff>
      <xdr:row>79</xdr:row>
      <xdr:rowOff>81229</xdr:rowOff>
    </xdr:to>
    <xdr:sp macro="" textlink="">
      <xdr:nvSpPr>
        <xdr:cNvPr id="658" name="楕円 657"/>
        <xdr:cNvSpPr/>
      </xdr:nvSpPr>
      <xdr:spPr>
        <a:xfrm>
          <a:off x="13652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72356</xdr:rowOff>
    </xdr:from>
    <xdr:ext cx="378565" cy="259045"/>
    <xdr:sp macro="" textlink="">
      <xdr:nvSpPr>
        <xdr:cNvPr id="659" name="テキスト ボックス 658"/>
        <xdr:cNvSpPr txBox="1"/>
      </xdr:nvSpPr>
      <xdr:spPr>
        <a:xfrm>
          <a:off x="13514017" y="1361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145955</xdr:rowOff>
    </xdr:from>
    <xdr:to>
      <xdr:col>67</xdr:col>
      <xdr:colOff>101600</xdr:colOff>
      <xdr:row>79</xdr:row>
      <xdr:rowOff>76105</xdr:rowOff>
    </xdr:to>
    <xdr:sp macro="" textlink="">
      <xdr:nvSpPr>
        <xdr:cNvPr id="660" name="楕円 659"/>
        <xdr:cNvSpPr/>
      </xdr:nvSpPr>
      <xdr:spPr>
        <a:xfrm>
          <a:off x="12763500" y="13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67232</xdr:rowOff>
    </xdr:from>
    <xdr:ext cx="469744" cy="259045"/>
    <xdr:sp macro="" textlink="">
      <xdr:nvSpPr>
        <xdr:cNvPr id="661" name="テキスト ボックス 660"/>
        <xdr:cNvSpPr txBox="1"/>
      </xdr:nvSpPr>
      <xdr:spPr>
        <a:xfrm>
          <a:off x="12579428" y="136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136444</xdr:rowOff>
    </xdr:from>
    <xdr:to>
      <xdr:col>85</xdr:col>
      <xdr:colOff>127000</xdr:colOff>
      <xdr:row>97</xdr:row>
      <xdr:rowOff>730</xdr:rowOff>
    </xdr:to>
    <xdr:cxnSp macro="">
      <xdr:nvCxnSpPr>
        <xdr:cNvPr id="688" name="直線コネクタ 687"/>
        <xdr:cNvCxnSpPr/>
      </xdr:nvCxnSpPr>
      <xdr:spPr>
        <a:xfrm flipV="1">
          <a:off x="15481300" y="16595644"/>
          <a:ext cx="8382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730</xdr:rowOff>
    </xdr:from>
    <xdr:to>
      <xdr:col>81</xdr:col>
      <xdr:colOff>50800</xdr:colOff>
      <xdr:row>97</xdr:row>
      <xdr:rowOff>11652</xdr:rowOff>
    </xdr:to>
    <xdr:cxnSp macro="">
      <xdr:nvCxnSpPr>
        <xdr:cNvPr id="691" name="直線コネクタ 690"/>
        <xdr:cNvCxnSpPr/>
      </xdr:nvCxnSpPr>
      <xdr:spPr>
        <a:xfrm flipV="1">
          <a:off x="14592300" y="16631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11652</xdr:rowOff>
    </xdr:from>
    <xdr:to>
      <xdr:col>76</xdr:col>
      <xdr:colOff>114300</xdr:colOff>
      <xdr:row>97</xdr:row>
      <xdr:rowOff>24966</xdr:rowOff>
    </xdr:to>
    <xdr:cxnSp macro="">
      <xdr:nvCxnSpPr>
        <xdr:cNvPr id="694" name="直線コネクタ 693"/>
        <xdr:cNvCxnSpPr/>
      </xdr:nvCxnSpPr>
      <xdr:spPr>
        <a:xfrm flipV="1">
          <a:off x="13703300" y="16642302"/>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24966</xdr:rowOff>
    </xdr:from>
    <xdr:to>
      <xdr:col>71</xdr:col>
      <xdr:colOff>177800</xdr:colOff>
      <xdr:row>97</xdr:row>
      <xdr:rowOff>30479</xdr:rowOff>
    </xdr:to>
    <xdr:cxnSp macro="">
      <xdr:nvCxnSpPr>
        <xdr:cNvPr id="697" name="直線コネクタ 696"/>
        <xdr:cNvCxnSpPr/>
      </xdr:nvCxnSpPr>
      <xdr:spPr>
        <a:xfrm flipV="1">
          <a:off x="12814300" y="16655616"/>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85644</xdr:rowOff>
    </xdr:from>
    <xdr:to>
      <xdr:col>85</xdr:col>
      <xdr:colOff>177800</xdr:colOff>
      <xdr:row>97</xdr:row>
      <xdr:rowOff>15794</xdr:rowOff>
    </xdr:to>
    <xdr:sp macro="" textlink="">
      <xdr:nvSpPr>
        <xdr:cNvPr id="707" name="楕円 706"/>
        <xdr:cNvSpPr/>
      </xdr:nvSpPr>
      <xdr:spPr>
        <a:xfrm>
          <a:off x="16268700" y="1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108521</xdr:rowOff>
    </xdr:from>
    <xdr:ext cx="534377" cy="259045"/>
    <xdr:sp macro="" textlink="">
      <xdr:nvSpPr>
        <xdr:cNvPr id="708" name="公債費該当値テキスト"/>
        <xdr:cNvSpPr txBox="1"/>
      </xdr:nvSpPr>
      <xdr:spPr>
        <a:xfrm>
          <a:off x="16370300" y="163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121380</xdr:rowOff>
    </xdr:from>
    <xdr:to>
      <xdr:col>81</xdr:col>
      <xdr:colOff>101600</xdr:colOff>
      <xdr:row>97</xdr:row>
      <xdr:rowOff>51530</xdr:rowOff>
    </xdr:to>
    <xdr:sp macro="" textlink="">
      <xdr:nvSpPr>
        <xdr:cNvPr id="709" name="楕円 708"/>
        <xdr:cNvSpPr/>
      </xdr:nvSpPr>
      <xdr:spPr>
        <a:xfrm>
          <a:off x="15430500" y="165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42657</xdr:rowOff>
    </xdr:from>
    <xdr:ext cx="534377" cy="259045"/>
    <xdr:sp macro="" textlink="">
      <xdr:nvSpPr>
        <xdr:cNvPr id="710" name="テキスト ボックス 709"/>
        <xdr:cNvSpPr txBox="1"/>
      </xdr:nvSpPr>
      <xdr:spPr>
        <a:xfrm>
          <a:off x="15214111" y="166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132302</xdr:rowOff>
    </xdr:from>
    <xdr:to>
      <xdr:col>76</xdr:col>
      <xdr:colOff>165100</xdr:colOff>
      <xdr:row>97</xdr:row>
      <xdr:rowOff>62452</xdr:rowOff>
    </xdr:to>
    <xdr:sp macro="" textlink="">
      <xdr:nvSpPr>
        <xdr:cNvPr id="711" name="楕円 710"/>
        <xdr:cNvSpPr/>
      </xdr:nvSpPr>
      <xdr:spPr>
        <a:xfrm>
          <a:off x="14541500" y="16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53579</xdr:rowOff>
    </xdr:from>
    <xdr:ext cx="534377" cy="259045"/>
    <xdr:sp macro="" textlink="">
      <xdr:nvSpPr>
        <xdr:cNvPr id="712" name="テキスト ボックス 711"/>
        <xdr:cNvSpPr txBox="1"/>
      </xdr:nvSpPr>
      <xdr:spPr>
        <a:xfrm>
          <a:off x="14325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145616</xdr:rowOff>
    </xdr:from>
    <xdr:to>
      <xdr:col>72</xdr:col>
      <xdr:colOff>38100</xdr:colOff>
      <xdr:row>97</xdr:row>
      <xdr:rowOff>75766</xdr:rowOff>
    </xdr:to>
    <xdr:sp macro="" textlink="">
      <xdr:nvSpPr>
        <xdr:cNvPr id="713" name="楕円 712"/>
        <xdr:cNvSpPr/>
      </xdr:nvSpPr>
      <xdr:spPr>
        <a:xfrm>
          <a:off x="13652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66893</xdr:rowOff>
    </xdr:from>
    <xdr:ext cx="534377" cy="259045"/>
    <xdr:sp macro="" textlink="">
      <xdr:nvSpPr>
        <xdr:cNvPr id="714" name="テキスト ボックス 713"/>
        <xdr:cNvSpPr txBox="1"/>
      </xdr:nvSpPr>
      <xdr:spPr>
        <a:xfrm>
          <a:off x="13436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151129</xdr:rowOff>
    </xdr:from>
    <xdr:to>
      <xdr:col>67</xdr:col>
      <xdr:colOff>101600</xdr:colOff>
      <xdr:row>97</xdr:row>
      <xdr:rowOff>81279</xdr:rowOff>
    </xdr:to>
    <xdr:sp macro="" textlink="">
      <xdr:nvSpPr>
        <xdr:cNvPr id="715" name="楕円 714"/>
        <xdr:cNvSpPr/>
      </xdr:nvSpPr>
      <xdr:spPr>
        <a:xfrm>
          <a:off x="12763500" y="166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72406</xdr:rowOff>
    </xdr:from>
    <xdr:ext cx="534377" cy="259045"/>
    <xdr:sp macro="" textlink="">
      <xdr:nvSpPr>
        <xdr:cNvPr id="716" name="テキスト ボックス 715"/>
        <xdr:cNvSpPr txBox="1"/>
      </xdr:nvSpPr>
      <xdr:spPr>
        <a:xfrm>
          <a:off x="12547111" y="167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各項目で、概ね類似団体平均値を下回っているが、令和元年房総半島台風等の影響により、災害関連経費が増となり、その中でも、災害復旧費が住民一人当たり</a:t>
          </a:r>
          <a:r>
            <a:rPr kumimoji="1" lang="en-US" altLang="ja-JP" sz="1300">
              <a:latin typeface="ＭＳ Ｐゴシック" panose="020B0600070205080204" pitchFamily="50" charset="-128"/>
              <a:ea typeface="ＭＳ Ｐゴシック" panose="020B0600070205080204" pitchFamily="50" charset="-128"/>
            </a:rPr>
            <a:t>16,523</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12,908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60,701</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7,904</a:t>
          </a:r>
          <a:r>
            <a:rPr kumimoji="1" lang="ja-JP" altLang="en-US" sz="1300">
              <a:latin typeface="ＭＳ Ｐゴシック" panose="020B0600070205080204" pitchFamily="50" charset="-128"/>
              <a:ea typeface="ＭＳ Ｐゴシック" panose="020B0600070205080204" pitchFamily="50" charset="-128"/>
            </a:rPr>
            <a:t>円の増となった。これは台風災害に伴う災害廃棄物処理事業が増となったことによる。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69,584</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14,289</a:t>
          </a:r>
          <a:r>
            <a:rPr kumimoji="1" lang="ja-JP" altLang="en-US" sz="1300">
              <a:latin typeface="ＭＳ Ｐゴシック" panose="020B0600070205080204" pitchFamily="50" charset="-128"/>
              <a:ea typeface="ＭＳ Ｐゴシック" panose="020B0600070205080204" pitchFamily="50" charset="-128"/>
            </a:rPr>
            <a:t>円の減となった。これは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で幼稚園建設事業が終了したことによる減である。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各項目、普通建設事業費に係る影響が大きく出ることから、突発的な財政負担が出ないように、公共施設管理計画により、施設の更新等を計画的に進めていく。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については、令和元年房総半島台風等に係る災害復旧等の臨時財政需要があったため、実質単年度収支は赤字となっているが、災害関連の県支出金、特別交付税の増及び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までは財政健全化の取組を着実に実施したことにより年々増加していたが、</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の災害復旧等に伴い大きく取崩したことにより、標準財政規模比</a:t>
          </a:r>
          <a:r>
            <a:rPr kumimoji="1" lang="en-US" altLang="ja-JP" sz="1200">
              <a:latin typeface="ＭＳ ゴシック" pitchFamily="49" charset="-128"/>
              <a:ea typeface="ＭＳ ゴシック" pitchFamily="49" charset="-128"/>
            </a:rPr>
            <a:t>16.27</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以降は全ての会計において黒字となっている。病院事業会計は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から指定管理者制度を導入し資金不足額が無くなった。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一般会計については、普通交付税と臨時財政対策債が増加し始めた</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から上昇し、</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は災害関連の県支出金、特別交付税、財政調整基金の取崩しにより、標準財政規模費</a:t>
          </a:r>
          <a:r>
            <a:rPr kumimoji="1" lang="en-US" altLang="ja-JP" sz="1400">
              <a:latin typeface="ＭＳ ゴシック" pitchFamily="49" charset="-128"/>
              <a:ea typeface="ＭＳ ゴシック" pitchFamily="49" charset="-128"/>
            </a:rPr>
            <a:t>10.27</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以降着実に増加を続けている。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までほぼ変わりない。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5102393</v>
      </c>
      <c r="BO4" s="462"/>
      <c r="BP4" s="462"/>
      <c r="BQ4" s="462"/>
      <c r="BR4" s="462"/>
      <c r="BS4" s="462"/>
      <c r="BT4" s="462"/>
      <c r="BU4" s="463"/>
      <c r="BV4" s="461">
        <v>4392931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16</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4280743</v>
      </c>
      <c r="BO5" s="467"/>
      <c r="BP5" s="467"/>
      <c r="BQ5" s="467"/>
      <c r="BR5" s="467"/>
      <c r="BS5" s="467"/>
      <c r="BT5" s="467"/>
      <c r="BU5" s="468"/>
      <c r="BV5" s="466">
        <v>4232583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92.2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821650</v>
      </c>
      <c r="BO6" s="467"/>
      <c r="BP6" s="467"/>
      <c r="BQ6" s="467"/>
      <c r="BR6" s="467"/>
      <c r="BS6" s="467"/>
      <c r="BT6" s="467"/>
      <c r="BU6" s="468"/>
      <c r="BV6" s="466">
        <v>160348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98.4</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375130</v>
      </c>
      <c r="BO7" s="467"/>
      <c r="BP7" s="467"/>
      <c r="BQ7" s="467"/>
      <c r="BR7" s="467"/>
      <c r="BS7" s="467"/>
      <c r="BT7" s="467"/>
      <c r="BU7" s="468"/>
      <c r="BV7" s="466">
        <v>351</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2793438</v>
      </c>
      <c r="CU7" s="467"/>
      <c r="CV7" s="467"/>
      <c r="CW7" s="467"/>
      <c r="CX7" s="467"/>
      <c r="CY7" s="467"/>
      <c r="CZ7" s="467"/>
      <c r="DA7" s="468"/>
      <c r="DB7" s="466">
        <v>2799530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446520</v>
      </c>
      <c r="BO8" s="467"/>
      <c r="BP8" s="467"/>
      <c r="BQ8" s="467"/>
      <c r="BR8" s="467"/>
      <c r="BS8" s="467"/>
      <c r="BT8" s="467"/>
      <c r="BU8" s="468"/>
      <c r="BV8" s="466">
        <v>159997</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8022</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286523</v>
      </c>
      <c r="BO9" s="467"/>
      <c r="BP9" s="467"/>
      <c r="BQ9" s="467"/>
      <c r="BR9" s="467"/>
      <c r="BS9" s="467"/>
      <c r="BT9" s="467"/>
      <c r="BU9" s="468"/>
      <c r="BV9" s="466">
        <v>-43064</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16.399999999999999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115</v>
      </c>
      <c r="M10" s="440"/>
      <c r="N10" s="440"/>
      <c r="O10" s="440"/>
      <c r="P10" s="440"/>
      <c r="Q10" s="441"/>
      <c r="R10" s="442">
        <v>8950</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80437</v>
      </c>
      <c r="BO10" s="467"/>
      <c r="BP10" s="467"/>
      <c r="BQ10" s="467"/>
      <c r="BR10" s="467"/>
      <c r="BS10" s="467"/>
      <c r="BT10" s="467"/>
      <c r="BU10" s="468"/>
      <c r="BV10" s="466">
        <v>102055</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7651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537625</v>
      </c>
      <c r="BO12" s="467"/>
      <c r="BP12" s="467"/>
      <c r="BQ12" s="467"/>
      <c r="BR12" s="467"/>
      <c r="BS12" s="467"/>
      <c r="BT12" s="467"/>
      <c r="BU12" s="468"/>
      <c r="BV12" s="466">
        <v>21933</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7585</v>
      </c>
      <c r="S13" s="570"/>
      <c r="T13" s="570"/>
      <c r="U13" s="570"/>
      <c r="V13" s="571"/>
      <c r="W13" s="557" t="s">
        <v>138</v>
      </c>
      <c r="X13" s="479"/>
      <c r="Y13" s="479"/>
      <c r="Z13" s="479"/>
      <c r="AA13" s="479"/>
      <c r="AB13" s="480"/>
      <c r="AC13" s="442">
        <v>627</v>
      </c>
      <c r="AD13" s="443"/>
      <c r="AE13" s="443"/>
      <c r="AF13" s="443"/>
      <c r="AG13" s="444"/>
      <c r="AH13" s="442">
        <v>694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-170665</v>
      </c>
      <c r="BO13" s="467"/>
      <c r="BP13" s="467"/>
      <c r="BQ13" s="467"/>
      <c r="BR13" s="467"/>
      <c r="BS13" s="467"/>
      <c r="BT13" s="467"/>
      <c r="BU13" s="468"/>
      <c r="BV13" s="466">
        <v>37058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13.4</v>
      </c>
      <c r="CU13" s="437"/>
      <c r="CV13" s="437"/>
      <c r="CW13" s="437"/>
      <c r="CX13" s="437"/>
      <c r="CY13" s="437"/>
      <c r="CZ13" s="437"/>
      <c r="DA13" s="438"/>
      <c r="DB13" s="436">
        <v>13.7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7879</v>
      </c>
      <c r="S14" s="570"/>
      <c r="T14" s="570"/>
      <c r="U14" s="570"/>
      <c r="V14" s="571"/>
      <c r="W14" s="572"/>
      <c r="X14" s="482"/>
      <c r="Y14" s="482"/>
      <c r="Z14" s="482"/>
      <c r="AA14" s="482"/>
      <c r="AB14" s="483"/>
      <c r="AC14" s="562">
        <v>16.2</v>
      </c>
      <c r="AD14" s="563"/>
      <c r="AE14" s="563"/>
      <c r="AF14" s="563"/>
      <c r="AG14" s="564"/>
      <c r="AH14" s="562">
        <v>16.8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66.2</v>
      </c>
      <c r="CU14" s="574"/>
      <c r="CV14" s="574"/>
      <c r="CW14" s="574"/>
      <c r="CX14" s="574"/>
      <c r="CY14" s="574"/>
      <c r="CZ14" s="574"/>
      <c r="DA14" s="575"/>
      <c r="DB14" s="573">
        <v>56.8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7828</v>
      </c>
      <c r="S15" s="570"/>
      <c r="T15" s="570"/>
      <c r="U15" s="570"/>
      <c r="V15" s="571"/>
      <c r="W15" s="557" t="s">
        <v>146</v>
      </c>
      <c r="X15" s="479"/>
      <c r="Y15" s="479"/>
      <c r="Z15" s="479"/>
      <c r="AA15" s="479"/>
      <c r="AB15" s="480"/>
      <c r="AC15" s="442">
        <v>599</v>
      </c>
      <c r="AD15" s="443"/>
      <c r="AE15" s="443"/>
      <c r="AF15" s="443"/>
      <c r="AG15" s="444"/>
      <c r="AH15" s="442">
        <v>680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743871</v>
      </c>
      <c r="BO15" s="462"/>
      <c r="BP15" s="462"/>
      <c r="BQ15" s="462"/>
      <c r="BR15" s="462"/>
      <c r="BS15" s="462"/>
      <c r="BT15" s="462"/>
      <c r="BU15" s="463"/>
      <c r="BV15" s="461">
        <v>752023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15.4</v>
      </c>
      <c r="AD16" s="563"/>
      <c r="AE16" s="563"/>
      <c r="AF16" s="563"/>
      <c r="AG16" s="564"/>
      <c r="AH16" s="562">
        <v>16.399999999999999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2509583</v>
      </c>
      <c r="BO16" s="467"/>
      <c r="BP16" s="467"/>
      <c r="BQ16" s="467"/>
      <c r="BR16" s="467"/>
      <c r="BS16" s="467"/>
      <c r="BT16" s="467"/>
      <c r="BU16" s="468"/>
      <c r="BV16" s="466">
        <v>2475831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2653</v>
      </c>
      <c r="AD17" s="443"/>
      <c r="AE17" s="443"/>
      <c r="AF17" s="443"/>
      <c r="AG17" s="444"/>
      <c r="AH17" s="442">
        <v>2765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935571</v>
      </c>
      <c r="BO17" s="467"/>
      <c r="BP17" s="467"/>
      <c r="BQ17" s="467"/>
      <c r="BR17" s="467"/>
      <c r="BS17" s="467"/>
      <c r="BT17" s="467"/>
      <c r="BU17" s="468"/>
      <c r="BV17" s="466">
        <v>947149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45.19</v>
      </c>
      <c r="M18" s="531"/>
      <c r="N18" s="531"/>
      <c r="O18" s="531"/>
      <c r="P18" s="531"/>
      <c r="Q18" s="531"/>
      <c r="R18" s="532"/>
      <c r="S18" s="532"/>
      <c r="T18" s="532"/>
      <c r="U18" s="532"/>
      <c r="V18" s="533"/>
      <c r="W18" s="547"/>
      <c r="X18" s="548"/>
      <c r="Y18" s="548"/>
      <c r="Z18" s="548"/>
      <c r="AA18" s="548"/>
      <c r="AB18" s="558"/>
      <c r="AC18" s="430">
        <v>68.400000000000006</v>
      </c>
      <c r="AD18" s="431"/>
      <c r="AE18" s="431"/>
      <c r="AF18" s="431"/>
      <c r="AG18" s="534"/>
      <c r="AH18" s="430">
        <v>66.8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2672266</v>
      </c>
      <c r="BO18" s="467"/>
      <c r="BP18" s="467"/>
      <c r="BQ18" s="467"/>
      <c r="BR18" s="467"/>
      <c r="BS18" s="467"/>
      <c r="BT18" s="467"/>
      <c r="BU18" s="468"/>
      <c r="BV18" s="466">
        <v>2587490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4035514</v>
      </c>
      <c r="BO19" s="467"/>
      <c r="BP19" s="467"/>
      <c r="BQ19" s="467"/>
      <c r="BR19" s="467"/>
      <c r="BS19" s="467"/>
      <c r="BT19" s="467"/>
      <c r="BU19" s="468"/>
      <c r="BV19" s="466">
        <v>3222776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3327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4346945</v>
      </c>
      <c r="BO23" s="467"/>
      <c r="BP23" s="467"/>
      <c r="BQ23" s="467"/>
      <c r="BR23" s="467"/>
      <c r="BS23" s="467"/>
      <c r="BT23" s="467"/>
      <c r="BU23" s="468"/>
      <c r="BV23" s="466">
        <v>4448995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5530</v>
      </c>
      <c r="R24" s="443"/>
      <c r="S24" s="443"/>
      <c r="T24" s="443"/>
      <c r="U24" s="443"/>
      <c r="V24" s="444"/>
      <c r="W24" s="508"/>
      <c r="X24" s="499"/>
      <c r="Y24" s="500"/>
      <c r="Z24" s="439" t="s">
        <v>170</v>
      </c>
      <c r="AA24" s="440"/>
      <c r="AB24" s="440"/>
      <c r="AC24" s="440"/>
      <c r="AD24" s="440"/>
      <c r="AE24" s="440"/>
      <c r="AF24" s="440"/>
      <c r="AG24" s="441"/>
      <c r="AH24" s="442">
        <v>85</v>
      </c>
      <c r="AI24" s="443"/>
      <c r="AJ24" s="443"/>
      <c r="AK24" s="443"/>
      <c r="AL24" s="444"/>
      <c r="AM24" s="442">
        <v>254660</v>
      </c>
      <c r="AN24" s="443"/>
      <c r="AO24" s="443"/>
      <c r="AP24" s="443"/>
      <c r="AQ24" s="443"/>
      <c r="AR24" s="444"/>
      <c r="AS24" s="442">
        <v>2996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4295520</v>
      </c>
      <c r="BO24" s="467"/>
      <c r="BP24" s="467"/>
      <c r="BQ24" s="467"/>
      <c r="BR24" s="467"/>
      <c r="BS24" s="467"/>
      <c r="BT24" s="467"/>
      <c r="BU24" s="468"/>
      <c r="BV24" s="466">
        <v>4401314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5128</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127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290743</v>
      </c>
      <c r="BO25" s="462"/>
      <c r="BP25" s="462"/>
      <c r="BQ25" s="462"/>
      <c r="BR25" s="462"/>
      <c r="BS25" s="462"/>
      <c r="BT25" s="462"/>
      <c r="BU25" s="463"/>
      <c r="BV25" s="461">
        <v>224512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4664</v>
      </c>
      <c r="R26" s="443"/>
      <c r="S26" s="443"/>
      <c r="T26" s="443"/>
      <c r="U26" s="443"/>
      <c r="V26" s="444"/>
      <c r="W26" s="508"/>
      <c r="X26" s="499"/>
      <c r="Y26" s="500"/>
      <c r="Z26" s="439" t="s">
        <v>176</v>
      </c>
      <c r="AA26" s="521"/>
      <c r="AB26" s="521"/>
      <c r="AC26" s="521"/>
      <c r="AD26" s="521"/>
      <c r="AE26" s="521"/>
      <c r="AF26" s="521"/>
      <c r="AG26" s="522"/>
      <c r="AH26" s="442">
        <v>1</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2707</v>
      </c>
      <c r="R27" s="443"/>
      <c r="S27" s="443"/>
      <c r="T27" s="443"/>
      <c r="U27" s="443"/>
      <c r="V27" s="444"/>
      <c r="W27" s="508"/>
      <c r="X27" s="499"/>
      <c r="Y27" s="500"/>
      <c r="Z27" s="439" t="s">
        <v>181</v>
      </c>
      <c r="AA27" s="440"/>
      <c r="AB27" s="440"/>
      <c r="AC27" s="440"/>
      <c r="AD27" s="440"/>
      <c r="AE27" s="440"/>
      <c r="AF27" s="440"/>
      <c r="AG27" s="441"/>
      <c r="AH27" s="442">
        <v>5</v>
      </c>
      <c r="AI27" s="443"/>
      <c r="AJ27" s="443"/>
      <c r="AK27" s="443"/>
      <c r="AL27" s="444"/>
      <c r="AM27" s="442">
        <v>16002</v>
      </c>
      <c r="AN27" s="443"/>
      <c r="AO27" s="443"/>
      <c r="AP27" s="443"/>
      <c r="AQ27" s="443"/>
      <c r="AR27" s="444"/>
      <c r="AS27" s="442">
        <v>3200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2185</v>
      </c>
      <c r="R28" s="443"/>
      <c r="S28" s="443"/>
      <c r="T28" s="443"/>
      <c r="U28" s="443"/>
      <c r="V28" s="444"/>
      <c r="W28" s="508"/>
      <c r="X28" s="499"/>
      <c r="Y28" s="500"/>
      <c r="Z28" s="439" t="s">
        <v>184</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830858</v>
      </c>
      <c r="BO28" s="462"/>
      <c r="BP28" s="462"/>
      <c r="BQ28" s="462"/>
      <c r="BR28" s="462"/>
      <c r="BS28" s="462"/>
      <c r="BT28" s="462"/>
      <c r="BU28" s="463"/>
      <c r="BV28" s="461">
        <v>1288046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1995</v>
      </c>
      <c r="R29" s="443"/>
      <c r="S29" s="443"/>
      <c r="T29" s="443"/>
      <c r="U29" s="443"/>
      <c r="V29" s="444"/>
      <c r="W29" s="509"/>
      <c r="X29" s="510"/>
      <c r="Y29" s="511"/>
      <c r="Z29" s="439" t="s">
        <v>187</v>
      </c>
      <c r="AA29" s="440"/>
      <c r="AB29" s="440"/>
      <c r="AC29" s="440"/>
      <c r="AD29" s="440"/>
      <c r="AE29" s="440"/>
      <c r="AF29" s="440"/>
      <c r="AG29" s="441"/>
      <c r="AH29" s="442">
        <v>90</v>
      </c>
      <c r="AI29" s="443"/>
      <c r="AJ29" s="443"/>
      <c r="AK29" s="443"/>
      <c r="AL29" s="444"/>
      <c r="AM29" s="442">
        <v>270662</v>
      </c>
      <c r="AN29" s="443"/>
      <c r="AO29" s="443"/>
      <c r="AP29" s="443"/>
      <c r="AQ29" s="443"/>
      <c r="AR29" s="444"/>
      <c r="AS29" s="442">
        <v>3007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639</v>
      </c>
      <c r="BO29" s="467"/>
      <c r="BP29" s="467"/>
      <c r="BQ29" s="467"/>
      <c r="BR29" s="467"/>
      <c r="BS29" s="467"/>
      <c r="BT29" s="467"/>
      <c r="BU29" s="468"/>
      <c r="BV29" s="466">
        <v>639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122672</v>
      </c>
      <c r="BO30" s="470"/>
      <c r="BP30" s="470"/>
      <c r="BQ30" s="470"/>
      <c r="BR30" s="470"/>
      <c r="BS30" s="470"/>
      <c r="BT30" s="470"/>
      <c r="BU30" s="471"/>
      <c r="BV30" s="469">
        <v>76532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鋸南町国民健康保険特別会計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鋸南町病院事業会計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鋸南町後期高齢者医療特別会計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鋸南町水道事業会計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鋸南町介護保険特別会計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安房郡市広域市町村圏事務組合（一般会計）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鋸南地区環境衛生組合（一般会計）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南房総広域水道企業団（水道用供給事業会計）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JTrZL8wkKIIsZnqePjQm1+dhmTBaXYpYVDUwPwLrPcZwZTMbF+c8ZvIIoNKnlQ+aaJCso0IoV8IiQ0YfamSMA==" saltValue="0ysG9blAnQJTzaHeCJVO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567</v>
      </c>
      <c r="D34" s="1248"/>
      <c r="E34" s="1249"/>
      <c r="F34" s="32">
        <v>9.1199999999999992</v>
      </c>
      <c r="G34" s="33">
        <v>5.8</v>
      </c>
      <c r="H34" s="33">
        <v>7.23</v>
      </c>
      <c r="I34" s="33">
        <v>5.71</v>
      </c>
      <c r="J34" s="34">
        <v>15.98</v>
      </c>
      <c r="K34" s="22"/>
      <c r="L34" s="22"/>
      <c r="M34" s="22"/>
      <c r="N34" s="22"/>
      <c r="O34" s="22"/>
      <c r="P34" s="22"/>
    </row>
    <row r="35" spans="1:16" ht="39" customHeight="1" x14ac:dyDescent="0.15">
      <c r="A35" s="22"/>
      <c r="B35" s="35"/>
      <c r="C35" s="1242" t="s">
        <v>568</v>
      </c>
      <c r="D35" s="1243"/>
      <c r="E35" s="1244"/>
      <c r="F35" s="36">
        <v>9.73</v>
      </c>
      <c r="G35" s="37">
        <v>11.49</v>
      </c>
      <c r="H35" s="37">
        <v>12.54</v>
      </c>
      <c r="I35" s="37">
        <v>13.62</v>
      </c>
      <c r="J35" s="38">
        <v>14.45</v>
      </c>
      <c r="K35" s="22"/>
      <c r="L35" s="22"/>
      <c r="M35" s="22"/>
      <c r="N35" s="22"/>
      <c r="O35" s="22"/>
      <c r="P35" s="22"/>
    </row>
    <row r="36" spans="1:16" ht="39" customHeight="1" x14ac:dyDescent="0.15">
      <c r="A36" s="22"/>
      <c r="B36" s="35"/>
      <c r="C36" s="1242" t="s">
        <v>569</v>
      </c>
      <c r="D36" s="1243"/>
      <c r="E36" s="1244"/>
      <c r="F36" s="36">
        <v>2.5099999999999998</v>
      </c>
      <c r="G36" s="37">
        <v>4.91</v>
      </c>
      <c r="H36" s="37">
        <v>3.42</v>
      </c>
      <c r="I36" s="37">
        <v>1.92</v>
      </c>
      <c r="J36" s="38">
        <v>2.88</v>
      </c>
      <c r="K36" s="22"/>
      <c r="L36" s="22"/>
      <c r="M36" s="22"/>
      <c r="N36" s="22"/>
      <c r="O36" s="22"/>
      <c r="P36" s="22"/>
    </row>
    <row r="37" spans="1:16" ht="39" customHeight="1" x14ac:dyDescent="0.15">
      <c r="A37" s="22"/>
      <c r="B37" s="35"/>
      <c r="C37" s="1242" t="s">
        <v>570</v>
      </c>
      <c r="D37" s="1243"/>
      <c r="E37" s="1244"/>
      <c r="F37" s="36">
        <v>0.14000000000000001</v>
      </c>
      <c r="G37" s="37">
        <v>1.31</v>
      </c>
      <c r="H37" s="37">
        <v>2.91</v>
      </c>
      <c r="I37" s="37">
        <v>1.85</v>
      </c>
      <c r="J37" s="38">
        <v>1.19</v>
      </c>
      <c r="K37" s="22"/>
      <c r="L37" s="22"/>
      <c r="M37" s="22"/>
      <c r="N37" s="22"/>
      <c r="O37" s="22"/>
      <c r="P37" s="22"/>
    </row>
    <row r="38" spans="1:16" ht="39" customHeight="1" x14ac:dyDescent="0.15">
      <c r="A38" s="22"/>
      <c r="B38" s="35"/>
      <c r="C38" s="1242" t="s">
        <v>571</v>
      </c>
      <c r="D38" s="1243"/>
      <c r="E38" s="1244"/>
      <c r="F38" s="36">
        <v>0.41</v>
      </c>
      <c r="G38" s="37">
        <v>0.5</v>
      </c>
      <c r="H38" s="37">
        <v>0.6</v>
      </c>
      <c r="I38" s="37">
        <v>0.55000000000000004</v>
      </c>
      <c r="J38" s="38">
        <v>0.46</v>
      </c>
      <c r="K38" s="22"/>
      <c r="L38" s="22"/>
      <c r="M38" s="22"/>
      <c r="N38" s="22"/>
      <c r="O38" s="22"/>
      <c r="P38" s="22"/>
    </row>
    <row r="39" spans="1:16" ht="39" customHeight="1" x14ac:dyDescent="0.15">
      <c r="A39" s="22"/>
      <c r="B39" s="35"/>
      <c r="C39" s="1242" t="s">
        <v>572</v>
      </c>
      <c r="D39" s="1243"/>
      <c r="E39" s="1244"/>
      <c r="F39" s="36">
        <v>1.52</v>
      </c>
      <c r="G39" s="37">
        <v>0.09</v>
      </c>
      <c r="H39" s="37">
        <v>0.1</v>
      </c>
      <c r="I39" s="37">
        <v>0.09</v>
      </c>
      <c r="J39" s="38">
        <v>0.05</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574</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FM7r2RmwSmuH7vqvihWqwPo7NRcoQ6ss2RxJQpnPWI17T8VRqbHeahQg7O/MoZV/nuiZUWKUAc6iD0Bveojg==" saltValue="Mg92dx9pVeLseWlJdwN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514</v>
      </c>
      <c r="L45" s="60">
        <v>515</v>
      </c>
      <c r="M45" s="60">
        <v>529</v>
      </c>
      <c r="N45" s="60">
        <v>535</v>
      </c>
      <c r="O45" s="61">
        <v>579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126</v>
      </c>
      <c r="L48" s="64">
        <v>141</v>
      </c>
      <c r="M48" s="64">
        <v>129</v>
      </c>
      <c r="N48" s="64">
        <v>100</v>
      </c>
      <c r="O48" s="65">
        <v>98</v>
      </c>
      <c r="P48" s="48"/>
      <c r="Q48" s="48"/>
      <c r="R48" s="48"/>
      <c r="S48" s="48"/>
      <c r="T48" s="48"/>
      <c r="U48" s="48"/>
    </row>
    <row r="49" spans="1:21" ht="30.75" customHeight="1" x14ac:dyDescent="0.15">
      <c r="A49" s="48"/>
      <c r="B49" s="1270"/>
      <c r="C49" s="1271"/>
      <c r="D49" s="62"/>
      <c r="E49" s="1252" t="s">
        <v>15</v>
      </c>
      <c r="F49" s="1252"/>
      <c r="G49" s="1252"/>
      <c r="H49" s="1252"/>
      <c r="I49" s="1252"/>
      <c r="J49" s="1253"/>
      <c r="K49" s="63">
        <v>19</v>
      </c>
      <c r="L49" s="64">
        <v>19</v>
      </c>
      <c r="M49" s="64">
        <v>20</v>
      </c>
      <c r="N49" s="64">
        <v>20</v>
      </c>
      <c r="O49" s="65">
        <v>22</v>
      </c>
      <c r="P49" s="48"/>
      <c r="Q49" s="48"/>
      <c r="R49" s="48"/>
      <c r="S49" s="48"/>
      <c r="T49" s="48"/>
      <c r="U49" s="48"/>
    </row>
    <row r="50" spans="1:21" ht="30.75" customHeight="1" x14ac:dyDescent="0.15">
      <c r="A50" s="48"/>
      <c r="B50" s="1270"/>
      <c r="C50" s="1271"/>
      <c r="D50" s="62"/>
      <c r="E50" s="1252" t="s">
        <v>16</v>
      </c>
      <c r="F50" s="1252"/>
      <c r="G50" s="1252"/>
      <c r="H50" s="1252"/>
      <c r="I50" s="1252"/>
      <c r="J50" s="1253"/>
      <c r="K50" s="63">
        <v>46</v>
      </c>
      <c r="L50" s="64">
        <v>46</v>
      </c>
      <c r="M50" s="64">
        <v>46</v>
      </c>
      <c r="N50" s="64" t="s">
        <v>519</v>
      </c>
      <c r="O50" s="65" t="s">
        <v>519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371</v>
      </c>
      <c r="L52" s="64">
        <v>367</v>
      </c>
      <c r="M52" s="64">
        <v>360</v>
      </c>
      <c r="N52" s="64">
        <v>355</v>
      </c>
      <c r="O52" s="65">
        <v>380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334</v>
      </c>
      <c r="L53" s="69">
        <v>354</v>
      </c>
      <c r="M53" s="69">
        <v>364</v>
      </c>
      <c r="N53" s="69">
        <v>300</v>
      </c>
      <c r="O53" s="70">
        <v>319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599</v>
      </c>
      <c r="L57" s="84" t="s">
        <v>599</v>
      </c>
      <c r="M57" s="84" t="s">
        <v>599</v>
      </c>
      <c r="N57" s="84" t="s">
        <v>599</v>
      </c>
      <c r="O57" s="85" t="s">
        <v>599</v>
      </c>
    </row>
    <row r="58" spans="1:21" ht="31.5" customHeight="1" thickBot="1" x14ac:dyDescent="0.2">
      <c r="B58" s="1260"/>
      <c r="C58" s="1261"/>
      <c r="D58" s="1265" t="s">
        <v>26</v>
      </c>
      <c r="E58" s="1266"/>
      <c r="F58" s="1266"/>
      <c r="G58" s="1266"/>
      <c r="H58" s="1266"/>
      <c r="I58" s="1266"/>
      <c r="J58" s="1267"/>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8ItmL02anems17AqrvKhl9NXvFXUoVCZdcEnxtTTBC9LffqvXpVIWSqacp8IGbVhQJoUXqZgUmY8N1jeUR3PQ==" saltValue="SA96NvnCyDJOOPANfWY7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8" t="s">
        <v>29</v>
      </c>
      <c r="C41" s="1289"/>
      <c r="D41" s="102"/>
      <c r="E41" s="1290" t="s">
        <v>30</v>
      </c>
      <c r="F41" s="1290"/>
      <c r="G41" s="1290"/>
      <c r="H41" s="1291"/>
      <c r="I41" s="103">
        <v>4595</v>
      </c>
      <c r="J41" s="104">
        <v>4394</v>
      </c>
      <c r="K41" s="104">
        <v>4301</v>
      </c>
      <c r="L41" s="104">
        <v>4449</v>
      </c>
      <c r="M41" s="105">
        <v>4347</v>
      </c>
    </row>
    <row r="42" spans="2:13" ht="27.75" customHeight="1" x14ac:dyDescent="0.15">
      <c r="B42" s="1278"/>
      <c r="C42" s="1279"/>
      <c r="D42" s="106"/>
      <c r="E42" s="1282" t="s">
        <v>31</v>
      </c>
      <c r="F42" s="1282"/>
      <c r="G42" s="1282"/>
      <c r="H42" s="1283"/>
      <c r="I42" s="107">
        <v>98</v>
      </c>
      <c r="J42" s="108">
        <v>53</v>
      </c>
      <c r="K42" s="108">
        <v>6</v>
      </c>
      <c r="L42" s="108">
        <v>6</v>
      </c>
      <c r="M42" s="109">
        <v>6</v>
      </c>
    </row>
    <row r="43" spans="2:13" ht="27.75" customHeight="1" x14ac:dyDescent="0.15">
      <c r="B43" s="1278"/>
      <c r="C43" s="1279"/>
      <c r="D43" s="106"/>
      <c r="E43" s="1282" t="s">
        <v>32</v>
      </c>
      <c r="F43" s="1282"/>
      <c r="G43" s="1282"/>
      <c r="H43" s="1283"/>
      <c r="I43" s="107">
        <v>822</v>
      </c>
      <c r="J43" s="108">
        <v>792</v>
      </c>
      <c r="K43" s="108">
        <v>769</v>
      </c>
      <c r="L43" s="108">
        <v>720</v>
      </c>
      <c r="M43" s="109">
        <v>630</v>
      </c>
    </row>
    <row r="44" spans="2:13" ht="27.75" customHeight="1" x14ac:dyDescent="0.15">
      <c r="B44" s="1278"/>
      <c r="C44" s="1279"/>
      <c r="D44" s="106"/>
      <c r="E44" s="1282" t="s">
        <v>33</v>
      </c>
      <c r="F44" s="1282"/>
      <c r="G44" s="1282"/>
      <c r="H44" s="1283"/>
      <c r="I44" s="107">
        <v>214</v>
      </c>
      <c r="J44" s="108">
        <v>223</v>
      </c>
      <c r="K44" s="108">
        <v>222</v>
      </c>
      <c r="L44" s="108">
        <v>215</v>
      </c>
      <c r="M44" s="109">
        <v>189</v>
      </c>
    </row>
    <row r="45" spans="2:13" ht="27.75" customHeight="1" x14ac:dyDescent="0.15">
      <c r="B45" s="1278"/>
      <c r="C45" s="1279"/>
      <c r="D45" s="106"/>
      <c r="E45" s="1282" t="s">
        <v>34</v>
      </c>
      <c r="F45" s="1282"/>
      <c r="G45" s="1282"/>
      <c r="H45" s="1283"/>
      <c r="I45" s="107">
        <v>1354</v>
      </c>
      <c r="J45" s="108">
        <v>1338</v>
      </c>
      <c r="K45" s="108">
        <v>1286</v>
      </c>
      <c r="L45" s="108">
        <v>1208</v>
      </c>
      <c r="M45" s="109">
        <v>1169</v>
      </c>
    </row>
    <row r="46" spans="2:13" ht="27.75" customHeight="1" x14ac:dyDescent="0.15">
      <c r="B46" s="1278"/>
      <c r="C46" s="1279"/>
      <c r="D46" s="110"/>
      <c r="E46" s="1282" t="s">
        <v>35</v>
      </c>
      <c r="F46" s="1282"/>
      <c r="G46" s="1282"/>
      <c r="H46" s="1283"/>
      <c r="I46" s="107">
        <v>8</v>
      </c>
      <c r="J46" s="108">
        <v>4</v>
      </c>
      <c r="K46" s="108" t="s">
        <v>519</v>
      </c>
      <c r="L46" s="108" t="s">
        <v>519</v>
      </c>
      <c r="M46" s="109" t="s">
        <v>519</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1022</v>
      </c>
      <c r="J50" s="108">
        <v>1229</v>
      </c>
      <c r="K50" s="108">
        <v>1434</v>
      </c>
      <c r="L50" s="108">
        <v>1581</v>
      </c>
      <c r="M50" s="109">
        <v>1137</v>
      </c>
    </row>
    <row r="51" spans="2:13" ht="27.75" customHeight="1" x14ac:dyDescent="0.15">
      <c r="B51" s="1278"/>
      <c r="C51" s="1279"/>
      <c r="D51" s="106"/>
      <c r="E51" s="1282" t="s">
        <v>41</v>
      </c>
      <c r="F51" s="1282"/>
      <c r="G51" s="1282"/>
      <c r="H51" s="1283"/>
      <c r="I51" s="107">
        <v>51</v>
      </c>
      <c r="J51" s="108">
        <v>44</v>
      </c>
      <c r="K51" s="108">
        <v>38</v>
      </c>
      <c r="L51" s="108">
        <v>31</v>
      </c>
      <c r="M51" s="109">
        <v>24</v>
      </c>
    </row>
    <row r="52" spans="2:13" ht="27.75" customHeight="1" x14ac:dyDescent="0.15">
      <c r="B52" s="1280"/>
      <c r="C52" s="1281"/>
      <c r="D52" s="106"/>
      <c r="E52" s="1282" t="s">
        <v>42</v>
      </c>
      <c r="F52" s="1282"/>
      <c r="G52" s="1282"/>
      <c r="H52" s="1283"/>
      <c r="I52" s="107">
        <v>3595</v>
      </c>
      <c r="J52" s="108">
        <v>3497</v>
      </c>
      <c r="K52" s="108">
        <v>3433</v>
      </c>
      <c r="L52" s="108">
        <v>3590</v>
      </c>
      <c r="M52" s="109">
        <v>3574</v>
      </c>
    </row>
    <row r="53" spans="2:13" ht="27.75" customHeight="1" thickBot="1" x14ac:dyDescent="0.2">
      <c r="B53" s="1284" t="s">
        <v>43</v>
      </c>
      <c r="C53" s="1285"/>
      <c r="D53" s="113"/>
      <c r="E53" s="1286" t="s">
        <v>44</v>
      </c>
      <c r="F53" s="1286"/>
      <c r="G53" s="1286"/>
      <c r="H53" s="1287"/>
      <c r="I53" s="114">
        <v>2425</v>
      </c>
      <c r="J53" s="115">
        <v>2033</v>
      </c>
      <c r="K53" s="115">
        <v>1679</v>
      </c>
      <c r="L53" s="115">
        <v>1395</v>
      </c>
      <c r="M53" s="116">
        <v>1606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Wa5du2sy0oQiBoDz7nvTOco2I3fpgrXGE0lqarFiopJ5T/MNyJQHPJbeRYnFHDQ3dyA8IdjbR4dYqiKTp3Gcw==" saltValue="0ErlJf+VlGIrHpz1VrGt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1208</v>
      </c>
      <c r="G55" s="128">
        <v>1288</v>
      </c>
      <c r="H55" s="129">
        <v>831</v>
      </c>
    </row>
    <row r="56" spans="2:8" ht="52.5" customHeight="1" x14ac:dyDescent="0.15">
      <c r="B56" s="130"/>
      <c r="C56" s="1305" t="s">
        <v>48</v>
      </c>
      <c r="D56" s="1305"/>
      <c r="E56" s="1306"/>
      <c r="F56" s="131">
        <v>1</v>
      </c>
      <c r="G56" s="131">
        <v>1</v>
      </c>
      <c r="H56" s="132">
        <v>1</v>
      </c>
    </row>
    <row r="57" spans="2:8" ht="53.25" customHeight="1" x14ac:dyDescent="0.15">
      <c r="B57" s="130"/>
      <c r="C57" s="1307" t="s">
        <v>49</v>
      </c>
      <c r="D57" s="1307"/>
      <c r="E57" s="1308"/>
      <c r="F57" s="133">
        <v>67</v>
      </c>
      <c r="G57" s="133">
        <v>77</v>
      </c>
      <c r="H57" s="134">
        <v>123</v>
      </c>
    </row>
    <row r="58" spans="2:8" ht="45.75" customHeight="1" x14ac:dyDescent="0.15">
      <c r="B58" s="135"/>
      <c r="C58" s="1295" t="s">
        <v>581</v>
      </c>
      <c r="D58" s="1296"/>
      <c r="E58" s="1297"/>
      <c r="F58" s="136">
        <v>42</v>
      </c>
      <c r="G58" s="136">
        <v>51</v>
      </c>
      <c r="H58" s="137">
        <v>89</v>
      </c>
    </row>
    <row r="59" spans="2:8" ht="45.75" customHeight="1" x14ac:dyDescent="0.15">
      <c r="B59" s="135"/>
      <c r="C59" s="1295" t="s">
        <v>582</v>
      </c>
      <c r="D59" s="1296"/>
      <c r="E59" s="1297"/>
      <c r="F59" s="136"/>
      <c r="G59" s="136">
        <v>5</v>
      </c>
      <c r="H59" s="137">
        <v>15</v>
      </c>
    </row>
    <row r="60" spans="2:8" ht="45.75" customHeight="1" x14ac:dyDescent="0.15">
      <c r="B60" s="135"/>
      <c r="C60" s="1295" t="s">
        <v>600</v>
      </c>
      <c r="D60" s="1296"/>
      <c r="E60" s="1297"/>
      <c r="F60" s="136">
        <v>14</v>
      </c>
      <c r="G60" s="136">
        <v>10</v>
      </c>
      <c r="H60" s="137">
        <v>8</v>
      </c>
    </row>
    <row r="61" spans="2:8" ht="45.75" customHeight="1" x14ac:dyDescent="0.15">
      <c r="B61" s="135"/>
      <c r="C61" s="1295" t="s">
        <v>583</v>
      </c>
      <c r="D61" s="1296"/>
      <c r="E61" s="1297"/>
      <c r="F61" s="136">
        <v>7</v>
      </c>
      <c r="G61" s="136">
        <v>6</v>
      </c>
      <c r="H61" s="137">
        <v>5</v>
      </c>
    </row>
    <row r="62" spans="2:8" ht="45.75" customHeight="1" thickBot="1" x14ac:dyDescent="0.2">
      <c r="B62" s="138"/>
      <c r="C62" s="1298" t="s">
        <v>584</v>
      </c>
      <c r="D62" s="1299"/>
      <c r="E62" s="1300"/>
      <c r="F62" s="139">
        <v>5</v>
      </c>
      <c r="G62" s="139">
        <v>4</v>
      </c>
      <c r="H62" s="140">
        <v>5</v>
      </c>
    </row>
    <row r="63" spans="2:8" ht="52.5" customHeight="1" thickBot="1" x14ac:dyDescent="0.2">
      <c r="B63" s="141"/>
      <c r="C63" s="1301" t="s">
        <v>50</v>
      </c>
      <c r="D63" s="1301"/>
      <c r="E63" s="1302"/>
      <c r="F63" s="142">
        <v>1276</v>
      </c>
      <c r="G63" s="142">
        <v>1365</v>
      </c>
      <c r="H63" s="143">
        <v>954</v>
      </c>
    </row>
    <row r="64" spans="2:8" ht="15" customHeight="1" x14ac:dyDescent="0.15"/>
  </sheetData>
  <sheetProtection algorithmName="SHA-512" hashValue="AAjmB1qM+lkd7oi/pmMhicgnfgntXsn69qCkIM2b5LQxfZcVcA+mJ3fMfLTnib2k9QwzKAz88CYP7bDJQdJHOA==" saltValue="M61k1heb/62W0FsBv8q1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CH39" sqref="CH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95.4</v>
      </c>
      <c r="BQ51" s="1309"/>
      <c r="BR51" s="1309"/>
      <c r="BS51" s="1309"/>
      <c r="BT51" s="1309"/>
      <c r="BU51" s="1309"/>
      <c r="BV51" s="1309"/>
      <c r="BW51" s="1309"/>
      <c r="BX51" s="1309">
        <v>81.599999999999994</v>
      </c>
      <c r="BY51" s="1309"/>
      <c r="BZ51" s="1309"/>
      <c r="CA51" s="1309"/>
      <c r="CB51" s="1309"/>
      <c r="CC51" s="1309"/>
      <c r="CD51" s="1309"/>
      <c r="CE51" s="1309"/>
      <c r="CF51" s="1309">
        <v>68.400000000000006</v>
      </c>
      <c r="CG51" s="1309"/>
      <c r="CH51" s="1309"/>
      <c r="CI51" s="1309"/>
      <c r="CJ51" s="1309"/>
      <c r="CK51" s="1309"/>
      <c r="CL51" s="1309"/>
      <c r="CM51" s="1309"/>
      <c r="CN51" s="1309">
        <v>56.8</v>
      </c>
      <c r="CO51" s="1309"/>
      <c r="CP51" s="1309"/>
      <c r="CQ51" s="1309"/>
      <c r="CR51" s="1309"/>
      <c r="CS51" s="1309"/>
      <c r="CT51" s="1309"/>
      <c r="CU51" s="1309"/>
      <c r="CV51" s="1309">
        <v>66.2</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60.2</v>
      </c>
      <c r="BQ53" s="1309"/>
      <c r="BR53" s="1309"/>
      <c r="BS53" s="1309"/>
      <c r="BT53" s="1309"/>
      <c r="BU53" s="1309"/>
      <c r="BV53" s="1309"/>
      <c r="BW53" s="1309"/>
      <c r="BX53" s="1309">
        <v>55.9</v>
      </c>
      <c r="BY53" s="1309"/>
      <c r="BZ53" s="1309"/>
      <c r="CA53" s="1309"/>
      <c r="CB53" s="1309"/>
      <c r="CC53" s="1309"/>
      <c r="CD53" s="1309"/>
      <c r="CE53" s="1309"/>
      <c r="CF53" s="1309">
        <v>62.8</v>
      </c>
      <c r="CG53" s="1309"/>
      <c r="CH53" s="1309"/>
      <c r="CI53" s="1309"/>
      <c r="CJ53" s="1309"/>
      <c r="CK53" s="1309"/>
      <c r="CL53" s="1309"/>
      <c r="CM53" s="1309"/>
      <c r="CN53" s="1309">
        <v>63.2</v>
      </c>
      <c r="CO53" s="1309"/>
      <c r="CP53" s="1309"/>
      <c r="CQ53" s="1309"/>
      <c r="CR53" s="1309"/>
      <c r="CS53" s="1309"/>
      <c r="CT53" s="1309"/>
      <c r="CU53" s="1309"/>
      <c r="CV53" s="1309">
        <v>64.5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27</v>
      </c>
      <c r="BQ55" s="1309"/>
      <c r="BR55" s="1309"/>
      <c r="BS55" s="1309"/>
      <c r="BT55" s="1309"/>
      <c r="BU55" s="1309"/>
      <c r="BV55" s="1309"/>
      <c r="BW55" s="1309"/>
      <c r="BX55" s="1309">
        <v>25.4</v>
      </c>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57.2</v>
      </c>
      <c r="BQ57" s="1309"/>
      <c r="BR57" s="1309"/>
      <c r="BS57" s="1309"/>
      <c r="BT57" s="1309"/>
      <c r="BU57" s="1309"/>
      <c r="BV57" s="1309"/>
      <c r="BW57" s="1309"/>
      <c r="BX57" s="1309">
        <v>58.7</v>
      </c>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95.4</v>
      </c>
      <c r="BQ73" s="1309"/>
      <c r="BR73" s="1309"/>
      <c r="BS73" s="1309"/>
      <c r="BT73" s="1309"/>
      <c r="BU73" s="1309"/>
      <c r="BV73" s="1309"/>
      <c r="BW73" s="1309"/>
      <c r="BX73" s="1309">
        <v>81.599999999999994</v>
      </c>
      <c r="BY73" s="1309"/>
      <c r="BZ73" s="1309"/>
      <c r="CA73" s="1309"/>
      <c r="CB73" s="1309"/>
      <c r="CC73" s="1309"/>
      <c r="CD73" s="1309"/>
      <c r="CE73" s="1309"/>
      <c r="CF73" s="1309">
        <v>68.400000000000006</v>
      </c>
      <c r="CG73" s="1309"/>
      <c r="CH73" s="1309"/>
      <c r="CI73" s="1309"/>
      <c r="CJ73" s="1309"/>
      <c r="CK73" s="1309"/>
      <c r="CL73" s="1309"/>
      <c r="CM73" s="1309"/>
      <c r="CN73" s="1309">
        <v>56.8</v>
      </c>
      <c r="CO73" s="1309"/>
      <c r="CP73" s="1309"/>
      <c r="CQ73" s="1309"/>
      <c r="CR73" s="1309"/>
      <c r="CS73" s="1309"/>
      <c r="CT73" s="1309"/>
      <c r="CU73" s="1309"/>
      <c r="CV73" s="1309">
        <v>66.2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16.2</v>
      </c>
      <c r="BQ75" s="1309"/>
      <c r="BR75" s="1309"/>
      <c r="BS75" s="1309"/>
      <c r="BT75" s="1309"/>
      <c r="BU75" s="1309"/>
      <c r="BV75" s="1309"/>
      <c r="BW75" s="1309"/>
      <c r="BX75" s="1309">
        <v>14.7</v>
      </c>
      <c r="BY75" s="1309"/>
      <c r="BZ75" s="1309"/>
      <c r="CA75" s="1309"/>
      <c r="CB75" s="1309"/>
      <c r="CC75" s="1309"/>
      <c r="CD75" s="1309"/>
      <c r="CE75" s="1309"/>
      <c r="CF75" s="1309">
        <v>14</v>
      </c>
      <c r="CG75" s="1309"/>
      <c r="CH75" s="1309"/>
      <c r="CI75" s="1309"/>
      <c r="CJ75" s="1309"/>
      <c r="CK75" s="1309"/>
      <c r="CL75" s="1309"/>
      <c r="CM75" s="1309"/>
      <c r="CN75" s="1309">
        <v>13.7</v>
      </c>
      <c r="CO75" s="1309"/>
      <c r="CP75" s="1309"/>
      <c r="CQ75" s="1309"/>
      <c r="CR75" s="1309"/>
      <c r="CS75" s="1309"/>
      <c r="CT75" s="1309"/>
      <c r="CU75" s="1309"/>
      <c r="CV75" s="1309">
        <v>13.4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XoO7CWoD+S5W4dN9vSsTbOLujtu9754S658GDPVmKjo3k5sGJTzPMqd1KA4wOYusWGfPCfwmPzaKNdLNIwoIw==" saltValue="z9SMOO63qgQ2SKqMQnIm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90" zoomScaleNormal="90" zoomScaleSheetLayoutView="70" workbookViewId="0">
      <selection activeCell="CH39" sqref="CH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7UgOkyQzxtoaOBvv93rwjWcU9ILOBjULLneHY3A25XZlWPs4KIvz6ydDVPg4nEaOhJ2U4LqX4EZRKyWhlb5fXg==" saltValue="kl1svOoSwpQ/vxY3wHqm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90" zoomScaleNormal="90" zoomScaleSheetLayoutView="55" workbookViewId="0">
      <selection activeCell="CH39" sqref="CH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LlSxPMVghdJPu+UGCqxiw7Klj2EW6rSAOELvaue1yiqxPHTc5FXXC/8i3WE+85hsgegCLxIIW+hOrOKv0kyYw==" saltValue="4kExNyOY7w1iafL3yX9c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115566</v>
      </c>
      <c r="E3" s="162"/>
      <c r="F3" s="163">
        <v>109920</v>
      </c>
      <c r="G3" s="164"/>
      <c r="H3" s="165"/>
    </row>
    <row r="4" spans="1:8" x14ac:dyDescent="0.15">
      <c r="A4" s="166"/>
      <c r="B4" s="167"/>
      <c r="C4" s="168"/>
      <c r="D4" s="169">
        <v>17792</v>
      </c>
      <c r="E4" s="170"/>
      <c r="F4" s="171">
        <v>62739</v>
      </c>
      <c r="G4" s="172"/>
      <c r="H4" s="173"/>
    </row>
    <row r="5" spans="1:8" x14ac:dyDescent="0.15">
      <c r="A5" s="154" t="s">
        <v>553</v>
      </c>
      <c r="B5" s="159"/>
      <c r="C5" s="160"/>
      <c r="D5" s="161">
        <v>52345</v>
      </c>
      <c r="E5" s="162"/>
      <c r="F5" s="163">
        <v>119882</v>
      </c>
      <c r="G5" s="164"/>
      <c r="H5" s="165"/>
    </row>
    <row r="6" spans="1:8" x14ac:dyDescent="0.15">
      <c r="A6" s="166"/>
      <c r="B6" s="167"/>
      <c r="C6" s="168"/>
      <c r="D6" s="169">
        <v>22755</v>
      </c>
      <c r="E6" s="170"/>
      <c r="F6" s="171">
        <v>66481</v>
      </c>
      <c r="G6" s="172"/>
      <c r="H6" s="173"/>
    </row>
    <row r="7" spans="1:8" x14ac:dyDescent="0.15">
      <c r="A7" s="154" t="s">
        <v>554</v>
      </c>
      <c r="B7" s="159"/>
      <c r="C7" s="160"/>
      <c r="D7" s="161">
        <v>63552</v>
      </c>
      <c r="E7" s="162"/>
      <c r="F7" s="163">
        <v>116162</v>
      </c>
      <c r="G7" s="164"/>
      <c r="H7" s="165"/>
    </row>
    <row r="8" spans="1:8" x14ac:dyDescent="0.15">
      <c r="A8" s="166"/>
      <c r="B8" s="167"/>
      <c r="C8" s="168"/>
      <c r="D8" s="169">
        <v>14181</v>
      </c>
      <c r="E8" s="170"/>
      <c r="F8" s="171">
        <v>61562</v>
      </c>
      <c r="G8" s="172"/>
      <c r="H8" s="173"/>
    </row>
    <row r="9" spans="1:8" x14ac:dyDescent="0.15">
      <c r="A9" s="154" t="s">
        <v>555</v>
      </c>
      <c r="B9" s="159"/>
      <c r="C9" s="160"/>
      <c r="D9" s="161">
        <v>87242</v>
      </c>
      <c r="E9" s="162"/>
      <c r="F9" s="163">
        <v>121449</v>
      </c>
      <c r="G9" s="164"/>
      <c r="H9" s="165"/>
    </row>
    <row r="10" spans="1:8" x14ac:dyDescent="0.15">
      <c r="A10" s="166"/>
      <c r="B10" s="167"/>
      <c r="C10" s="168"/>
      <c r="D10" s="169">
        <v>46182</v>
      </c>
      <c r="E10" s="170"/>
      <c r="F10" s="171">
        <v>62922</v>
      </c>
      <c r="G10" s="172"/>
      <c r="H10" s="173"/>
    </row>
    <row r="11" spans="1:8" x14ac:dyDescent="0.15">
      <c r="A11" s="154" t="s">
        <v>556</v>
      </c>
      <c r="B11" s="159"/>
      <c r="C11" s="160"/>
      <c r="D11" s="161">
        <v>48507</v>
      </c>
      <c r="E11" s="162"/>
      <c r="F11" s="163">
        <v>145139</v>
      </c>
      <c r="G11" s="164"/>
      <c r="H11" s="165"/>
    </row>
    <row r="12" spans="1:8" x14ac:dyDescent="0.15">
      <c r="A12" s="166"/>
      <c r="B12" s="167"/>
      <c r="C12" s="174"/>
      <c r="D12" s="169">
        <v>24454</v>
      </c>
      <c r="E12" s="170"/>
      <c r="F12" s="171">
        <v>83762</v>
      </c>
      <c r="G12" s="172"/>
      <c r="H12" s="173"/>
    </row>
    <row r="13" spans="1:8" x14ac:dyDescent="0.15">
      <c r="A13" s="154"/>
      <c r="B13" s="159"/>
      <c r="C13" s="175"/>
      <c r="D13" s="176">
        <v>73442</v>
      </c>
      <c r="E13" s="177"/>
      <c r="F13" s="178">
        <v>122510</v>
      </c>
      <c r="G13" s="179"/>
      <c r="H13" s="165"/>
    </row>
    <row r="14" spans="1:8" x14ac:dyDescent="0.15">
      <c r="A14" s="166"/>
      <c r="B14" s="167"/>
      <c r="C14" s="168"/>
      <c r="D14" s="169">
        <v>25073</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9.1199999999999992</v>
      </c>
      <c r="C19" s="180">
        <f>ROUND(VALUE(SUBSTITUTE(実質収支比率等に係る経年分析!G$48,"▲","-")),2)</f>
        <v>5.81</v>
      </c>
      <c r="D19" s="180">
        <f>ROUND(VALUE(SUBSTITUTE(実質収支比率等に係る経年分析!H$48,"▲","-")),2)</f>
        <v>7.24</v>
      </c>
      <c r="E19" s="180">
        <f>ROUND(VALUE(SUBSTITUTE(実質収支比率等に係る経年分析!I$48,"▲","-")),2)</f>
        <v>5.72</v>
      </c>
      <c r="F19" s="180">
        <f>ROUND(VALUE(SUBSTITUTE(実質収支比率等に係る経年分析!J$48,"▲","-")),2)</f>
        <v>15.98</v>
      </c>
    </row>
    <row r="20" spans="1:11" x14ac:dyDescent="0.15">
      <c r="A20" s="180" t="s">
        <v>54</v>
      </c>
      <c r="B20" s="180">
        <f>ROUND(VALUE(SUBSTITUTE(実質収支比率等に係る経年分析!F$47,"▲","-")),2)</f>
        <v>30.44</v>
      </c>
      <c r="C20" s="180">
        <f>ROUND(VALUE(SUBSTITUTE(実質収支比率等に係る経年分析!G$47,"▲","-")),2)</f>
        <v>37.79</v>
      </c>
      <c r="D20" s="180">
        <f>ROUND(VALUE(SUBSTITUTE(実質収支比率等に係る経年分析!H$47,"▲","-")),2)</f>
        <v>43.06</v>
      </c>
      <c r="E20" s="180">
        <f>ROUND(VALUE(SUBSTITUTE(実質収支比率等に係る経年分析!I$47,"▲","-")),2)</f>
        <v>46.01</v>
      </c>
      <c r="F20" s="180">
        <f>ROUND(VALUE(SUBSTITUTE(実質収支比率等に係る経年分析!J$47,"▲","-")),2)</f>
        <v>29.74</v>
      </c>
    </row>
    <row r="21" spans="1:11" x14ac:dyDescent="0.15">
      <c r="A21" s="180" t="s">
        <v>55</v>
      </c>
      <c r="B21" s="180">
        <f>IF(ISNUMBER(VALUE(SUBSTITUTE(実質収支比率等に係る経年分析!F$49,"▲","-"))),ROUND(VALUE(SUBSTITUTE(実質収支比率等に係る経年分析!F$49,"▲","-")),2),NA())</f>
        <v>5.94</v>
      </c>
      <c r="C21" s="180">
        <f>IF(ISNUMBER(VALUE(SUBSTITUTE(実質収支比率等に係る経年分析!G$49,"▲","-"))),ROUND(VALUE(SUBSTITUTE(実質収支比率等に係る経年分析!G$49,"▲","-")),2),NA())</f>
        <v>3.26</v>
      </c>
      <c r="D21" s="180">
        <f>IF(ISNUMBER(VALUE(SUBSTITUTE(実質収支比率等に係る経年分析!H$49,"▲","-"))),ROUND(VALUE(SUBSTITUTE(実質収支比率等に係る経年分析!H$49,"▲","-")),2),NA())</f>
        <v>6.02</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-6.11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鋸南町後期高齢者医療特別会計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鋸南町病院事業会計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鋸南町介護保険特別会計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鋸南町国民健康保険特別会計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2.88</v>
      </c>
    </row>
    <row r="35" spans="1:16" x14ac:dyDescent="0.15">
      <c r="A35" s="181" t="str">
        <f>IF(連結実質赤字比率に係る赤字・黒字の構成分析!C$35="",NA(),連結実質赤字比率に係る赤字・黒字の構成分析!C$35)</f>
        <v>鋸南町水道事業会計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371</v>
      </c>
      <c r="E42" s="182"/>
      <c r="F42" s="182"/>
      <c r="G42" s="182">
        <f>'実質公債費比率（分子）の構造'!L$52</f>
        <v>367</v>
      </c>
      <c r="H42" s="182"/>
      <c r="I42" s="182"/>
      <c r="J42" s="182">
        <f>'実質公債費比率（分子）の構造'!M$52</f>
        <v>360</v>
      </c>
      <c r="K42" s="182"/>
      <c r="L42" s="182"/>
      <c r="M42" s="182">
        <f>'実質公債費比率（分子）の構造'!N$52</f>
        <v>355</v>
      </c>
      <c r="N42" s="182"/>
      <c r="O42" s="182"/>
      <c r="P42" s="182">
        <f>'実質公債費比率（分子）の構造'!O$52</f>
        <v>380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46</v>
      </c>
      <c r="C44" s="182"/>
      <c r="D44" s="182"/>
      <c r="E44" s="182">
        <f>'実質公債費比率（分子）の構造'!L$50</f>
        <v>46</v>
      </c>
      <c r="F44" s="182"/>
      <c r="G44" s="182"/>
      <c r="H44" s="182">
        <f>'実質公債費比率（分子）の構造'!M$50</f>
        <v>46</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19</v>
      </c>
      <c r="F45" s="182"/>
      <c r="G45" s="182"/>
      <c r="H45" s="182">
        <f>'実質公債費比率（分子）の構造'!M$49</f>
        <v>20</v>
      </c>
      <c r="I45" s="182"/>
      <c r="J45" s="182"/>
      <c r="K45" s="182">
        <f>'実質公債費比率（分子）の構造'!N$49</f>
        <v>20</v>
      </c>
      <c r="L45" s="182"/>
      <c r="M45" s="182"/>
      <c r="N45" s="182">
        <f>'実質公債費比率（分子）の構造'!O$49</f>
        <v>22</v>
      </c>
      <c r="O45" s="182"/>
      <c r="P45" s="182"/>
    </row>
    <row r="46" spans="1:16" x14ac:dyDescent="0.15">
      <c r="A46" s="182" t="s">
        <v>66</v>
      </c>
      <c r="B46" s="182">
        <f>'実質公債費比率（分子）の構造'!K$48</f>
        <v>126</v>
      </c>
      <c r="C46" s="182"/>
      <c r="D46" s="182"/>
      <c r="E46" s="182">
        <f>'実質公債費比率（分子）の構造'!L$48</f>
        <v>141</v>
      </c>
      <c r="F46" s="182"/>
      <c r="G46" s="182"/>
      <c r="H46" s="182">
        <f>'実質公債費比率（分子）の構造'!M$48</f>
        <v>129</v>
      </c>
      <c r="I46" s="182"/>
      <c r="J46" s="182"/>
      <c r="K46" s="182">
        <f>'実質公債費比率（分子）の構造'!N$48</f>
        <v>100</v>
      </c>
      <c r="L46" s="182"/>
      <c r="M46" s="182"/>
      <c r="N46" s="182">
        <f>'実質公債費比率（分子）の構造'!O$48</f>
        <v>98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514</v>
      </c>
      <c r="C49" s="182"/>
      <c r="D49" s="182"/>
      <c r="E49" s="182">
        <f>'実質公債費比率（分子）の構造'!L$45</f>
        <v>515</v>
      </c>
      <c r="F49" s="182"/>
      <c r="G49" s="182"/>
      <c r="H49" s="182">
        <f>'実質公債費比率（分子）の構造'!M$45</f>
        <v>529</v>
      </c>
      <c r="I49" s="182"/>
      <c r="J49" s="182"/>
      <c r="K49" s="182">
        <f>'実質公債費比率（分子）の構造'!N$45</f>
        <v>535</v>
      </c>
      <c r="L49" s="182"/>
      <c r="M49" s="182"/>
      <c r="N49" s="182">
        <f>'実質公債費比率（分子）の構造'!O$45</f>
        <v>579</v>
      </c>
      <c r="O49" s="182"/>
      <c r="P49" s="182"/>
    </row>
    <row r="50" spans="1:16" x14ac:dyDescent="0.15">
      <c r="A50" s="182" t="s">
        <v>70</v>
      </c>
      <c r="B50" s="182" t="e">
        <f>NA()</f>
        <v>#N/A</v>
      </c>
      <c r="C50" s="182">
        <f>IF(ISNUMBER('実質公債費比率（分子）の構造'!K$53),'実質公債費比率（分子）の構造'!K$53,NA())</f>
        <v>334</v>
      </c>
      <c r="D50" s="182" t="e">
        <f>NA()</f>
        <v>#N/A</v>
      </c>
      <c r="E50" s="182" t="e">
        <f>NA()</f>
        <v>#N/A</v>
      </c>
      <c r="F50" s="182">
        <f>IF(ISNUMBER('実質公債費比率（分子）の構造'!L$53),'実質公債費比率（分子）の構造'!L$53,NA())</f>
        <v>354</v>
      </c>
      <c r="G50" s="182" t="e">
        <f>NA()</f>
        <v>#N/A</v>
      </c>
      <c r="H50" s="182" t="e">
        <f>NA()</f>
        <v>#N/A</v>
      </c>
      <c r="I50" s="182">
        <f>IF(ISNUMBER('実質公債費比率（分子）の構造'!M$53),'実質公債費比率（分子）の構造'!M$53,NA())</f>
        <v>364</v>
      </c>
      <c r="J50" s="182" t="e">
        <f>NA()</f>
        <v>#N/A</v>
      </c>
      <c r="K50" s="182" t="e">
        <f>NA()</f>
        <v>#N/A</v>
      </c>
      <c r="L50" s="182">
        <f>IF(ISNUMBER('実質公債費比率（分子）の構造'!N$53),'実質公債費比率（分子）の構造'!N$53,NA())</f>
        <v>300</v>
      </c>
      <c r="M50" s="182" t="e">
        <f>NA()</f>
        <v>#N/A</v>
      </c>
      <c r="N50" s="182" t="e">
        <f>NA()</f>
        <v>#N/A</v>
      </c>
      <c r="O50" s="182">
        <f>IF(ISNUMBER('実質公債費比率（分子）の構造'!O$53),'実質公債費比率（分子）の構造'!O$53,NA())</f>
        <v>319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3595</v>
      </c>
      <c r="E56" s="181"/>
      <c r="F56" s="181"/>
      <c r="G56" s="181">
        <f>'将来負担比率（分子）の構造'!J$52</f>
        <v>3497</v>
      </c>
      <c r="H56" s="181"/>
      <c r="I56" s="181"/>
      <c r="J56" s="181">
        <f>'将来負担比率（分子）の構造'!K$52</f>
        <v>3433</v>
      </c>
      <c r="K56" s="181"/>
      <c r="L56" s="181"/>
      <c r="M56" s="181">
        <f>'将来負担比率（分子）の構造'!L$52</f>
        <v>3590</v>
      </c>
      <c r="N56" s="181"/>
      <c r="O56" s="181"/>
      <c r="P56" s="181">
        <f>'将来負担比率（分子）の構造'!M$52</f>
        <v>3574</v>
      </c>
    </row>
    <row r="57" spans="1:16" x14ac:dyDescent="0.15">
      <c r="A57" s="181" t="s">
        <v>41</v>
      </c>
      <c r="B57" s="181"/>
      <c r="C57" s="181"/>
      <c r="D57" s="181">
        <f>'将来負担比率（分子）の構造'!I$51</f>
        <v>51</v>
      </c>
      <c r="E57" s="181"/>
      <c r="F57" s="181"/>
      <c r="G57" s="181">
        <f>'将来負担比率（分子）の構造'!J$51</f>
        <v>44</v>
      </c>
      <c r="H57" s="181"/>
      <c r="I57" s="181"/>
      <c r="J57" s="181">
        <f>'将来負担比率（分子）の構造'!K$51</f>
        <v>38</v>
      </c>
      <c r="K57" s="181"/>
      <c r="L57" s="181"/>
      <c r="M57" s="181">
        <f>'将来負担比率（分子）の構造'!L$51</f>
        <v>31</v>
      </c>
      <c r="N57" s="181"/>
      <c r="O57" s="181"/>
      <c r="P57" s="181">
        <f>'将来負担比率（分子）の構造'!M$51</f>
        <v>24</v>
      </c>
    </row>
    <row r="58" spans="1:16" x14ac:dyDescent="0.15">
      <c r="A58" s="181" t="s">
        <v>40</v>
      </c>
      <c r="B58" s="181"/>
      <c r="C58" s="181"/>
      <c r="D58" s="181">
        <f>'将来負担比率（分子）の構造'!I$50</f>
        <v>1022</v>
      </c>
      <c r="E58" s="181"/>
      <c r="F58" s="181"/>
      <c r="G58" s="181">
        <f>'将来負担比率（分子）の構造'!J$50</f>
        <v>1229</v>
      </c>
      <c r="H58" s="181"/>
      <c r="I58" s="181"/>
      <c r="J58" s="181">
        <f>'将来負担比率（分子）の構造'!K$50</f>
        <v>1434</v>
      </c>
      <c r="K58" s="181"/>
      <c r="L58" s="181"/>
      <c r="M58" s="181">
        <f>'将来負担比率（分子）の構造'!L$50</f>
        <v>1581</v>
      </c>
      <c r="N58" s="181"/>
      <c r="O58" s="181"/>
      <c r="P58" s="181">
        <f>'将来負担比率（分子）の構造'!M$50</f>
        <v>1137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1354</v>
      </c>
      <c r="C62" s="181"/>
      <c r="D62" s="181"/>
      <c r="E62" s="181">
        <f>'将来負担比率（分子）の構造'!J$45</f>
        <v>1338</v>
      </c>
      <c r="F62" s="181"/>
      <c r="G62" s="181"/>
      <c r="H62" s="181">
        <f>'将来負担比率（分子）の構造'!K$45</f>
        <v>1286</v>
      </c>
      <c r="I62" s="181"/>
      <c r="J62" s="181"/>
      <c r="K62" s="181">
        <f>'将来負担比率（分子）の構造'!L$45</f>
        <v>1208</v>
      </c>
      <c r="L62" s="181"/>
      <c r="M62" s="181"/>
      <c r="N62" s="181">
        <f>'将来負担比率（分子）の構造'!M$45</f>
        <v>1169</v>
      </c>
      <c r="O62" s="181"/>
      <c r="P62" s="181"/>
    </row>
    <row r="63" spans="1:16" x14ac:dyDescent="0.15">
      <c r="A63" s="181" t="s">
        <v>33</v>
      </c>
      <c r="B63" s="181">
        <f>'将来負担比率（分子）の構造'!I$44</f>
        <v>214</v>
      </c>
      <c r="C63" s="181"/>
      <c r="D63" s="181"/>
      <c r="E63" s="181">
        <f>'将来負担比率（分子）の構造'!J$44</f>
        <v>223</v>
      </c>
      <c r="F63" s="181"/>
      <c r="G63" s="181"/>
      <c r="H63" s="181">
        <f>'将来負担比率（分子）の構造'!K$44</f>
        <v>222</v>
      </c>
      <c r="I63" s="181"/>
      <c r="J63" s="181"/>
      <c r="K63" s="181">
        <f>'将来負担比率（分子）の構造'!L$44</f>
        <v>215</v>
      </c>
      <c r="L63" s="181"/>
      <c r="M63" s="181"/>
      <c r="N63" s="181">
        <f>'将来負担比率（分子）の構造'!M$44</f>
        <v>189</v>
      </c>
      <c r="O63" s="181"/>
      <c r="P63" s="181"/>
    </row>
    <row r="64" spans="1:16" x14ac:dyDescent="0.15">
      <c r="A64" s="181" t="s">
        <v>32</v>
      </c>
      <c r="B64" s="181">
        <f>'将来負担比率（分子）の構造'!I$43</f>
        <v>822</v>
      </c>
      <c r="C64" s="181"/>
      <c r="D64" s="181"/>
      <c r="E64" s="181">
        <f>'将来負担比率（分子）の構造'!J$43</f>
        <v>792</v>
      </c>
      <c r="F64" s="181"/>
      <c r="G64" s="181"/>
      <c r="H64" s="181">
        <f>'将来負担比率（分子）の構造'!K$43</f>
        <v>769</v>
      </c>
      <c r="I64" s="181"/>
      <c r="J64" s="181"/>
      <c r="K64" s="181">
        <f>'将来負担比率（分子）の構造'!L$43</f>
        <v>720</v>
      </c>
      <c r="L64" s="181"/>
      <c r="M64" s="181"/>
      <c r="N64" s="181">
        <f>'将来負担比率（分子）の構造'!M$43</f>
        <v>630</v>
      </c>
      <c r="O64" s="181"/>
      <c r="P64" s="181"/>
    </row>
    <row r="65" spans="1:16" x14ac:dyDescent="0.15">
      <c r="A65" s="181" t="s">
        <v>31</v>
      </c>
      <c r="B65" s="181">
        <f>'将来負担比率（分子）の構造'!I$42</f>
        <v>98</v>
      </c>
      <c r="C65" s="181"/>
      <c r="D65" s="181"/>
      <c r="E65" s="181">
        <f>'将来負担比率（分子）の構造'!J$42</f>
        <v>53</v>
      </c>
      <c r="F65" s="181"/>
      <c r="G65" s="181"/>
      <c r="H65" s="181">
        <f>'将来負担比率（分子）の構造'!K$42</f>
        <v>6</v>
      </c>
      <c r="I65" s="181"/>
      <c r="J65" s="181"/>
      <c r="K65" s="181">
        <f>'将来負担比率（分子）の構造'!L$42</f>
        <v>6</v>
      </c>
      <c r="L65" s="181"/>
      <c r="M65" s="181"/>
      <c r="N65" s="181">
        <f>'将来負担比率（分子）の構造'!M$42</f>
        <v>6</v>
      </c>
      <c r="O65" s="181"/>
      <c r="P65" s="181"/>
    </row>
    <row r="66" spans="1:16" x14ac:dyDescent="0.15">
      <c r="A66" s="181" t="s">
        <v>30</v>
      </c>
      <c r="B66" s="181">
        <f>'将来負担比率（分子）の構造'!I$41</f>
        <v>4595</v>
      </c>
      <c r="C66" s="181"/>
      <c r="D66" s="181"/>
      <c r="E66" s="181">
        <f>'将来負担比率（分子）の構造'!J$41</f>
        <v>4394</v>
      </c>
      <c r="F66" s="181"/>
      <c r="G66" s="181"/>
      <c r="H66" s="181">
        <f>'将来負担比率（分子）の構造'!K$41</f>
        <v>4301</v>
      </c>
      <c r="I66" s="181"/>
      <c r="J66" s="181"/>
      <c r="K66" s="181">
        <f>'将来負担比率（分子）の構造'!L$41</f>
        <v>4449</v>
      </c>
      <c r="L66" s="181"/>
      <c r="M66" s="181"/>
      <c r="N66" s="181">
        <f>'将来負担比率（分子）の構造'!M$41</f>
        <v>4347</v>
      </c>
      <c r="O66" s="181"/>
      <c r="P66" s="181"/>
    </row>
    <row r="67" spans="1:16" x14ac:dyDescent="0.15">
      <c r="A67" s="181" t="s">
        <v>74</v>
      </c>
      <c r="B67" s="181" t="e">
        <f>NA()</f>
        <v>#N/A</v>
      </c>
      <c r="C67" s="181">
        <f>IF(ISNUMBER('将来負担比率（分子）の構造'!I$53), IF('将来負担比率（分子）の構造'!I$53 &lt; 0, 0, '将来負担比率（分子）の構造'!I$53), NA())</f>
        <v>2425</v>
      </c>
      <c r="D67" s="181" t="e">
        <f>NA()</f>
        <v>#N/A</v>
      </c>
      <c r="E67" s="181" t="e">
        <f>NA()</f>
        <v>#N/A</v>
      </c>
      <c r="F67" s="181">
        <f>IF(ISNUMBER('将来負担比率（分子）の構造'!J$53), IF('将来負担比率（分子）の構造'!J$53 &lt; 0, 0, '将来負担比率（分子）の構造'!J$53), NA())</f>
        <v>2033</v>
      </c>
      <c r="G67" s="181" t="e">
        <f>NA()</f>
        <v>#N/A</v>
      </c>
      <c r="H67" s="181" t="e">
        <f>NA()</f>
        <v>#N/A</v>
      </c>
      <c r="I67" s="181">
        <f>IF(ISNUMBER('将来負担比率（分子）の構造'!K$53), IF('将来負担比率（分子）の構造'!K$53 &lt; 0, 0, '将来負担比率（分子）の構造'!K$53), NA())</f>
        <v>1679</v>
      </c>
      <c r="J67" s="181" t="e">
        <f>NA()</f>
        <v>#N/A</v>
      </c>
      <c r="K67" s="181" t="e">
        <f>NA()</f>
        <v>#N/A</v>
      </c>
      <c r="L67" s="181">
        <f>IF(ISNUMBER('将来負担比率（分子）の構造'!L$53), IF('将来負担比率（分子）の構造'!L$53 &lt; 0, 0, '将来負担比率（分子）の構造'!L$53), NA())</f>
        <v>1395</v>
      </c>
      <c r="M67" s="181" t="e">
        <f>NA()</f>
        <v>#N/A</v>
      </c>
      <c r="N67" s="181" t="e">
        <f>NA()</f>
        <v>#N/A</v>
      </c>
      <c r="O67" s="181">
        <f>IF(ISNUMBER('将来負担比率（分子）の構造'!M$53), IF('将来負担比率（分子）の構造'!M$53 &lt; 0, 0, '将来負担比率（分子）の構造'!M$53), NA())</f>
        <v>1606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1208</v>
      </c>
      <c r="C72" s="185">
        <f>基金残高に係る経年分析!G55</f>
        <v>1288</v>
      </c>
      <c r="D72" s="185">
        <f>基金残高に係る経年分析!H55</f>
        <v>831</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67</v>
      </c>
      <c r="C74" s="185">
        <f>基金残高に係る経年分析!G57</f>
        <v>77</v>
      </c>
      <c r="D74" s="185">
        <f>基金残高に係る経年分析!H57</f>
        <v>123</v>
      </c>
    </row>
  </sheetData>
  <sheetProtection algorithmName="SHA-512" hashValue="CMnH3M++P667+AgnFEDOwLShTBpA/OVVPg3MccfnijhUph8p0niCVPyRrMGI8+jLykuR8WZFi7yeByvH7pbeHQ==" saltValue="9bEjURiwK94Sl9PDvcnJ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751376</v>
      </c>
      <c r="S5" s="734"/>
      <c r="T5" s="734"/>
      <c r="U5" s="734"/>
      <c r="V5" s="734"/>
      <c r="W5" s="734"/>
      <c r="X5" s="734"/>
      <c r="Y5" s="777"/>
      <c r="Z5" s="795">
        <v>14.7</v>
      </c>
      <c r="AA5" s="795"/>
      <c r="AB5" s="795"/>
      <c r="AC5" s="795"/>
      <c r="AD5" s="796">
        <v>751376</v>
      </c>
      <c r="AE5" s="796"/>
      <c r="AF5" s="796"/>
      <c r="AG5" s="796"/>
      <c r="AH5" s="796"/>
      <c r="AI5" s="796"/>
      <c r="AJ5" s="796"/>
      <c r="AK5" s="796"/>
      <c r="AL5" s="778">
        <v>27.7</v>
      </c>
      <c r="AM5" s="749"/>
      <c r="AN5" s="749"/>
      <c r="AO5" s="779"/>
      <c r="AP5" s="744" t="s">
        <v>227</v>
      </c>
      <c r="AQ5" s="745"/>
      <c r="AR5" s="745"/>
      <c r="AS5" s="745"/>
      <c r="AT5" s="745"/>
      <c r="AU5" s="745"/>
      <c r="AV5" s="745"/>
      <c r="AW5" s="745"/>
      <c r="AX5" s="745"/>
      <c r="AY5" s="745"/>
      <c r="AZ5" s="745"/>
      <c r="BA5" s="745"/>
      <c r="BB5" s="745"/>
      <c r="BC5" s="745"/>
      <c r="BD5" s="745"/>
      <c r="BE5" s="745"/>
      <c r="BF5" s="746"/>
      <c r="BG5" s="678">
        <v>750451</v>
      </c>
      <c r="BH5" s="679"/>
      <c r="BI5" s="679"/>
      <c r="BJ5" s="679"/>
      <c r="BK5" s="679"/>
      <c r="BL5" s="679"/>
      <c r="BM5" s="679"/>
      <c r="BN5" s="680"/>
      <c r="BO5" s="715">
        <v>99.9</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34943</v>
      </c>
      <c r="S6" s="679"/>
      <c r="T6" s="679"/>
      <c r="U6" s="679"/>
      <c r="V6" s="679"/>
      <c r="W6" s="679"/>
      <c r="X6" s="679"/>
      <c r="Y6" s="680"/>
      <c r="Z6" s="715">
        <v>0.7</v>
      </c>
      <c r="AA6" s="715"/>
      <c r="AB6" s="715"/>
      <c r="AC6" s="715"/>
      <c r="AD6" s="716">
        <v>34943</v>
      </c>
      <c r="AE6" s="716"/>
      <c r="AF6" s="716"/>
      <c r="AG6" s="716"/>
      <c r="AH6" s="716"/>
      <c r="AI6" s="716"/>
      <c r="AJ6" s="716"/>
      <c r="AK6" s="716"/>
      <c r="AL6" s="681">
        <v>1.3</v>
      </c>
      <c r="AM6" s="682"/>
      <c r="AN6" s="682"/>
      <c r="AO6" s="717"/>
      <c r="AP6" s="675" t="s">
        <v>233</v>
      </c>
      <c r="AQ6" s="676"/>
      <c r="AR6" s="676"/>
      <c r="AS6" s="676"/>
      <c r="AT6" s="676"/>
      <c r="AU6" s="676"/>
      <c r="AV6" s="676"/>
      <c r="AW6" s="676"/>
      <c r="AX6" s="676"/>
      <c r="AY6" s="676"/>
      <c r="AZ6" s="676"/>
      <c r="BA6" s="676"/>
      <c r="BB6" s="676"/>
      <c r="BC6" s="676"/>
      <c r="BD6" s="676"/>
      <c r="BE6" s="676"/>
      <c r="BF6" s="677"/>
      <c r="BG6" s="678">
        <v>750451</v>
      </c>
      <c r="BH6" s="679"/>
      <c r="BI6" s="679"/>
      <c r="BJ6" s="679"/>
      <c r="BK6" s="679"/>
      <c r="BL6" s="679"/>
      <c r="BM6" s="679"/>
      <c r="BN6" s="680"/>
      <c r="BO6" s="715">
        <v>99.9</v>
      </c>
      <c r="BP6" s="715"/>
      <c r="BQ6" s="715"/>
      <c r="BR6" s="715"/>
      <c r="BS6" s="716" t="s">
        <v>127</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66058</v>
      </c>
      <c r="CS6" s="679"/>
      <c r="CT6" s="679"/>
      <c r="CU6" s="679"/>
      <c r="CV6" s="679"/>
      <c r="CW6" s="679"/>
      <c r="CX6" s="679"/>
      <c r="CY6" s="680"/>
      <c r="CZ6" s="778">
        <v>1.5</v>
      </c>
      <c r="DA6" s="749"/>
      <c r="DB6" s="749"/>
      <c r="DC6" s="781"/>
      <c r="DD6" s="684" t="s">
        <v>235</v>
      </c>
      <c r="DE6" s="679"/>
      <c r="DF6" s="679"/>
      <c r="DG6" s="679"/>
      <c r="DH6" s="679"/>
      <c r="DI6" s="679"/>
      <c r="DJ6" s="679"/>
      <c r="DK6" s="679"/>
      <c r="DL6" s="679"/>
      <c r="DM6" s="679"/>
      <c r="DN6" s="679"/>
      <c r="DO6" s="679"/>
      <c r="DP6" s="680"/>
      <c r="DQ6" s="684">
        <v>66058</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527</v>
      </c>
      <c r="S7" s="679"/>
      <c r="T7" s="679"/>
      <c r="U7" s="679"/>
      <c r="V7" s="679"/>
      <c r="W7" s="679"/>
      <c r="X7" s="679"/>
      <c r="Y7" s="680"/>
      <c r="Z7" s="715">
        <v>0</v>
      </c>
      <c r="AA7" s="715"/>
      <c r="AB7" s="715"/>
      <c r="AC7" s="715"/>
      <c r="AD7" s="716">
        <v>527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321275</v>
      </c>
      <c r="BH7" s="679"/>
      <c r="BI7" s="679"/>
      <c r="BJ7" s="679"/>
      <c r="BK7" s="679"/>
      <c r="BL7" s="679"/>
      <c r="BM7" s="679"/>
      <c r="BN7" s="680"/>
      <c r="BO7" s="715">
        <v>42.8</v>
      </c>
      <c r="BP7" s="715"/>
      <c r="BQ7" s="715"/>
      <c r="BR7" s="715"/>
      <c r="BS7" s="716" t="s">
        <v>235</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637239</v>
      </c>
      <c r="CS7" s="679"/>
      <c r="CT7" s="679"/>
      <c r="CU7" s="679"/>
      <c r="CV7" s="679"/>
      <c r="CW7" s="679"/>
      <c r="CX7" s="679"/>
      <c r="CY7" s="680"/>
      <c r="CZ7" s="715">
        <v>14.9</v>
      </c>
      <c r="DA7" s="715"/>
      <c r="DB7" s="715"/>
      <c r="DC7" s="715"/>
      <c r="DD7" s="684">
        <v>9170</v>
      </c>
      <c r="DE7" s="679"/>
      <c r="DF7" s="679"/>
      <c r="DG7" s="679"/>
      <c r="DH7" s="679"/>
      <c r="DI7" s="679"/>
      <c r="DJ7" s="679"/>
      <c r="DK7" s="679"/>
      <c r="DL7" s="679"/>
      <c r="DM7" s="679"/>
      <c r="DN7" s="679"/>
      <c r="DO7" s="679"/>
      <c r="DP7" s="680"/>
      <c r="DQ7" s="684">
        <v>585875</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3664</v>
      </c>
      <c r="S8" s="679"/>
      <c r="T8" s="679"/>
      <c r="U8" s="679"/>
      <c r="V8" s="679"/>
      <c r="W8" s="679"/>
      <c r="X8" s="679"/>
      <c r="Y8" s="680"/>
      <c r="Z8" s="715">
        <v>0.1</v>
      </c>
      <c r="AA8" s="715"/>
      <c r="AB8" s="715"/>
      <c r="AC8" s="715"/>
      <c r="AD8" s="716">
        <v>3664</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15050</v>
      </c>
      <c r="BH8" s="679"/>
      <c r="BI8" s="679"/>
      <c r="BJ8" s="679"/>
      <c r="BK8" s="679"/>
      <c r="BL8" s="679"/>
      <c r="BM8" s="679"/>
      <c r="BN8" s="680"/>
      <c r="BO8" s="715">
        <v>2</v>
      </c>
      <c r="BP8" s="715"/>
      <c r="BQ8" s="715"/>
      <c r="BR8" s="715"/>
      <c r="BS8" s="684" t="s">
        <v>235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1139901</v>
      </c>
      <c r="CS8" s="679"/>
      <c r="CT8" s="679"/>
      <c r="CU8" s="679"/>
      <c r="CV8" s="679"/>
      <c r="CW8" s="679"/>
      <c r="CX8" s="679"/>
      <c r="CY8" s="680"/>
      <c r="CZ8" s="715">
        <v>26.6</v>
      </c>
      <c r="DA8" s="715"/>
      <c r="DB8" s="715"/>
      <c r="DC8" s="715"/>
      <c r="DD8" s="684">
        <v>35334</v>
      </c>
      <c r="DE8" s="679"/>
      <c r="DF8" s="679"/>
      <c r="DG8" s="679"/>
      <c r="DH8" s="679"/>
      <c r="DI8" s="679"/>
      <c r="DJ8" s="679"/>
      <c r="DK8" s="679"/>
      <c r="DL8" s="679"/>
      <c r="DM8" s="679"/>
      <c r="DN8" s="679"/>
      <c r="DO8" s="679"/>
      <c r="DP8" s="680"/>
      <c r="DQ8" s="684">
        <v>701029</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2399</v>
      </c>
      <c r="S9" s="679"/>
      <c r="T9" s="679"/>
      <c r="U9" s="679"/>
      <c r="V9" s="679"/>
      <c r="W9" s="679"/>
      <c r="X9" s="679"/>
      <c r="Y9" s="680"/>
      <c r="Z9" s="715">
        <v>0</v>
      </c>
      <c r="AA9" s="715"/>
      <c r="AB9" s="715"/>
      <c r="AC9" s="715"/>
      <c r="AD9" s="716">
        <v>2399</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277045</v>
      </c>
      <c r="BH9" s="679"/>
      <c r="BI9" s="679"/>
      <c r="BJ9" s="679"/>
      <c r="BK9" s="679"/>
      <c r="BL9" s="679"/>
      <c r="BM9" s="679"/>
      <c r="BN9" s="680"/>
      <c r="BO9" s="715">
        <v>36.9</v>
      </c>
      <c r="BP9" s="715"/>
      <c r="BQ9" s="715"/>
      <c r="BR9" s="715"/>
      <c r="BS9" s="684" t="s">
        <v>244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464427</v>
      </c>
      <c r="CS9" s="679"/>
      <c r="CT9" s="679"/>
      <c r="CU9" s="679"/>
      <c r="CV9" s="679"/>
      <c r="CW9" s="679"/>
      <c r="CX9" s="679"/>
      <c r="CY9" s="680"/>
      <c r="CZ9" s="715">
        <v>10.8</v>
      </c>
      <c r="DA9" s="715"/>
      <c r="DB9" s="715"/>
      <c r="DC9" s="715"/>
      <c r="DD9" s="684">
        <v>14092</v>
      </c>
      <c r="DE9" s="679"/>
      <c r="DF9" s="679"/>
      <c r="DG9" s="679"/>
      <c r="DH9" s="679"/>
      <c r="DI9" s="679"/>
      <c r="DJ9" s="679"/>
      <c r="DK9" s="679"/>
      <c r="DL9" s="679"/>
      <c r="DM9" s="679"/>
      <c r="DN9" s="679"/>
      <c r="DO9" s="679"/>
      <c r="DP9" s="680"/>
      <c r="DQ9" s="684">
        <v>423073</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235</v>
      </c>
      <c r="AA10" s="715"/>
      <c r="AB10" s="715"/>
      <c r="AC10" s="715"/>
      <c r="AD10" s="716" t="s">
        <v>244</v>
      </c>
      <c r="AE10" s="716"/>
      <c r="AF10" s="716"/>
      <c r="AG10" s="716"/>
      <c r="AH10" s="716"/>
      <c r="AI10" s="716"/>
      <c r="AJ10" s="716"/>
      <c r="AK10" s="716"/>
      <c r="AL10" s="681" t="s">
        <v>235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16035</v>
      </c>
      <c r="BH10" s="679"/>
      <c r="BI10" s="679"/>
      <c r="BJ10" s="679"/>
      <c r="BK10" s="679"/>
      <c r="BL10" s="679"/>
      <c r="BM10" s="679"/>
      <c r="BN10" s="680"/>
      <c r="BO10" s="715">
        <v>2.1</v>
      </c>
      <c r="BP10" s="715"/>
      <c r="BQ10" s="715"/>
      <c r="BR10" s="715"/>
      <c r="BS10" s="684" t="s">
        <v>235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244</v>
      </c>
      <c r="CS10" s="679"/>
      <c r="CT10" s="679"/>
      <c r="CU10" s="679"/>
      <c r="CV10" s="679"/>
      <c r="CW10" s="679"/>
      <c r="CX10" s="679"/>
      <c r="CY10" s="680"/>
      <c r="CZ10" s="715" t="s">
        <v>244</v>
      </c>
      <c r="DA10" s="715"/>
      <c r="DB10" s="715"/>
      <c r="DC10" s="715"/>
      <c r="DD10" s="684" t="s">
        <v>244</v>
      </c>
      <c r="DE10" s="679"/>
      <c r="DF10" s="679"/>
      <c r="DG10" s="679"/>
      <c r="DH10" s="679"/>
      <c r="DI10" s="679"/>
      <c r="DJ10" s="679"/>
      <c r="DK10" s="679"/>
      <c r="DL10" s="679"/>
      <c r="DM10" s="679"/>
      <c r="DN10" s="679"/>
      <c r="DO10" s="679"/>
      <c r="DP10" s="680"/>
      <c r="DQ10" s="684" t="s">
        <v>235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132506</v>
      </c>
      <c r="S11" s="679"/>
      <c r="T11" s="679"/>
      <c r="U11" s="679"/>
      <c r="V11" s="679"/>
      <c r="W11" s="679"/>
      <c r="X11" s="679"/>
      <c r="Y11" s="680"/>
      <c r="Z11" s="681">
        <v>2.6</v>
      </c>
      <c r="AA11" s="682"/>
      <c r="AB11" s="682"/>
      <c r="AC11" s="683"/>
      <c r="AD11" s="684">
        <v>132506</v>
      </c>
      <c r="AE11" s="679"/>
      <c r="AF11" s="679"/>
      <c r="AG11" s="679"/>
      <c r="AH11" s="679"/>
      <c r="AI11" s="679"/>
      <c r="AJ11" s="679"/>
      <c r="AK11" s="680"/>
      <c r="AL11" s="681">
        <v>4.9000000000000004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13145</v>
      </c>
      <c r="BH11" s="679"/>
      <c r="BI11" s="679"/>
      <c r="BJ11" s="679"/>
      <c r="BK11" s="679"/>
      <c r="BL11" s="679"/>
      <c r="BM11" s="679"/>
      <c r="BN11" s="680"/>
      <c r="BO11" s="715">
        <v>1.7</v>
      </c>
      <c r="BP11" s="715"/>
      <c r="BQ11" s="715"/>
      <c r="BR11" s="715"/>
      <c r="BS11" s="684" t="s">
        <v>244</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167412</v>
      </c>
      <c r="CS11" s="679"/>
      <c r="CT11" s="679"/>
      <c r="CU11" s="679"/>
      <c r="CV11" s="679"/>
      <c r="CW11" s="679"/>
      <c r="CX11" s="679"/>
      <c r="CY11" s="680"/>
      <c r="CZ11" s="715">
        <v>3.9</v>
      </c>
      <c r="DA11" s="715"/>
      <c r="DB11" s="715"/>
      <c r="DC11" s="715"/>
      <c r="DD11" s="684">
        <v>24173</v>
      </c>
      <c r="DE11" s="679"/>
      <c r="DF11" s="679"/>
      <c r="DG11" s="679"/>
      <c r="DH11" s="679"/>
      <c r="DI11" s="679"/>
      <c r="DJ11" s="679"/>
      <c r="DK11" s="679"/>
      <c r="DL11" s="679"/>
      <c r="DM11" s="679"/>
      <c r="DN11" s="679"/>
      <c r="DO11" s="679"/>
      <c r="DP11" s="680"/>
      <c r="DQ11" s="684">
        <v>98076</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228</v>
      </c>
      <c r="AA12" s="715"/>
      <c r="AB12" s="715"/>
      <c r="AC12" s="715"/>
      <c r="AD12" s="716" t="s">
        <v>244</v>
      </c>
      <c r="AE12" s="716"/>
      <c r="AF12" s="716"/>
      <c r="AG12" s="716"/>
      <c r="AH12" s="716"/>
      <c r="AI12" s="716"/>
      <c r="AJ12" s="716"/>
      <c r="AK12" s="716"/>
      <c r="AL12" s="681" t="s">
        <v>127</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353076</v>
      </c>
      <c r="BH12" s="679"/>
      <c r="BI12" s="679"/>
      <c r="BJ12" s="679"/>
      <c r="BK12" s="679"/>
      <c r="BL12" s="679"/>
      <c r="BM12" s="679"/>
      <c r="BN12" s="680"/>
      <c r="BO12" s="715">
        <v>47</v>
      </c>
      <c r="BP12" s="715"/>
      <c r="BQ12" s="715"/>
      <c r="BR12" s="715"/>
      <c r="BS12" s="684" t="s">
        <v>127</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132411</v>
      </c>
      <c r="CS12" s="679"/>
      <c r="CT12" s="679"/>
      <c r="CU12" s="679"/>
      <c r="CV12" s="679"/>
      <c r="CW12" s="679"/>
      <c r="CX12" s="679"/>
      <c r="CY12" s="680"/>
      <c r="CZ12" s="715">
        <v>3.1</v>
      </c>
      <c r="DA12" s="715"/>
      <c r="DB12" s="715"/>
      <c r="DC12" s="715"/>
      <c r="DD12" s="684">
        <v>9988</v>
      </c>
      <c r="DE12" s="679"/>
      <c r="DF12" s="679"/>
      <c r="DG12" s="679"/>
      <c r="DH12" s="679"/>
      <c r="DI12" s="679"/>
      <c r="DJ12" s="679"/>
      <c r="DK12" s="679"/>
      <c r="DL12" s="679"/>
      <c r="DM12" s="679"/>
      <c r="DN12" s="679"/>
      <c r="DO12" s="679"/>
      <c r="DP12" s="680"/>
      <c r="DQ12" s="684">
        <v>88397</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127</v>
      </c>
      <c r="AA13" s="715"/>
      <c r="AB13" s="715"/>
      <c r="AC13" s="715"/>
      <c r="AD13" s="716" t="s">
        <v>244</v>
      </c>
      <c r="AE13" s="716"/>
      <c r="AF13" s="716"/>
      <c r="AG13" s="716"/>
      <c r="AH13" s="716"/>
      <c r="AI13" s="716"/>
      <c r="AJ13" s="716"/>
      <c r="AK13" s="716"/>
      <c r="AL13" s="681" t="s">
        <v>244</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351798</v>
      </c>
      <c r="BH13" s="679"/>
      <c r="BI13" s="679"/>
      <c r="BJ13" s="679"/>
      <c r="BK13" s="679"/>
      <c r="BL13" s="679"/>
      <c r="BM13" s="679"/>
      <c r="BN13" s="680"/>
      <c r="BO13" s="715">
        <v>46.8</v>
      </c>
      <c r="BP13" s="715"/>
      <c r="BQ13" s="715"/>
      <c r="BR13" s="715"/>
      <c r="BS13" s="684" t="s">
        <v>235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156770</v>
      </c>
      <c r="CS13" s="679"/>
      <c r="CT13" s="679"/>
      <c r="CU13" s="679"/>
      <c r="CV13" s="679"/>
      <c r="CW13" s="679"/>
      <c r="CX13" s="679"/>
      <c r="CY13" s="680"/>
      <c r="CZ13" s="715">
        <v>3.7</v>
      </c>
      <c r="DA13" s="715"/>
      <c r="DB13" s="715"/>
      <c r="DC13" s="715"/>
      <c r="DD13" s="684">
        <v>98427</v>
      </c>
      <c r="DE13" s="679"/>
      <c r="DF13" s="679"/>
      <c r="DG13" s="679"/>
      <c r="DH13" s="679"/>
      <c r="DI13" s="679"/>
      <c r="DJ13" s="679"/>
      <c r="DK13" s="679"/>
      <c r="DL13" s="679"/>
      <c r="DM13" s="679"/>
      <c r="DN13" s="679"/>
      <c r="DO13" s="679"/>
      <c r="DP13" s="680"/>
      <c r="DQ13" s="684">
        <v>77731</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7119</v>
      </c>
      <c r="S14" s="679"/>
      <c r="T14" s="679"/>
      <c r="U14" s="679"/>
      <c r="V14" s="679"/>
      <c r="W14" s="679"/>
      <c r="X14" s="679"/>
      <c r="Y14" s="680"/>
      <c r="Z14" s="715">
        <v>0.1</v>
      </c>
      <c r="AA14" s="715"/>
      <c r="AB14" s="715"/>
      <c r="AC14" s="715"/>
      <c r="AD14" s="716">
        <v>7119</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25703</v>
      </c>
      <c r="BH14" s="679"/>
      <c r="BI14" s="679"/>
      <c r="BJ14" s="679"/>
      <c r="BK14" s="679"/>
      <c r="BL14" s="679"/>
      <c r="BM14" s="679"/>
      <c r="BN14" s="680"/>
      <c r="BO14" s="715">
        <v>3.4</v>
      </c>
      <c r="BP14" s="715"/>
      <c r="BQ14" s="715"/>
      <c r="BR14" s="715"/>
      <c r="BS14" s="684" t="s">
        <v>244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278448</v>
      </c>
      <c r="CS14" s="679"/>
      <c r="CT14" s="679"/>
      <c r="CU14" s="679"/>
      <c r="CV14" s="679"/>
      <c r="CW14" s="679"/>
      <c r="CX14" s="679"/>
      <c r="CY14" s="680"/>
      <c r="CZ14" s="715">
        <v>6.5</v>
      </c>
      <c r="DA14" s="715"/>
      <c r="DB14" s="715"/>
      <c r="DC14" s="715"/>
      <c r="DD14" s="684">
        <v>10307</v>
      </c>
      <c r="DE14" s="679"/>
      <c r="DF14" s="679"/>
      <c r="DG14" s="679"/>
      <c r="DH14" s="679"/>
      <c r="DI14" s="679"/>
      <c r="DJ14" s="679"/>
      <c r="DK14" s="679"/>
      <c r="DL14" s="679"/>
      <c r="DM14" s="679"/>
      <c r="DN14" s="679"/>
      <c r="DO14" s="679"/>
      <c r="DP14" s="680"/>
      <c r="DQ14" s="684">
        <v>221874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228</v>
      </c>
      <c r="AA15" s="715"/>
      <c r="AB15" s="715"/>
      <c r="AC15" s="715"/>
      <c r="AD15" s="716" t="s">
        <v>235</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50397</v>
      </c>
      <c r="BH15" s="679"/>
      <c r="BI15" s="679"/>
      <c r="BJ15" s="679"/>
      <c r="BK15" s="679"/>
      <c r="BL15" s="679"/>
      <c r="BM15" s="679"/>
      <c r="BN15" s="680"/>
      <c r="BO15" s="715">
        <v>6.7</v>
      </c>
      <c r="BP15" s="715"/>
      <c r="BQ15" s="715"/>
      <c r="BR15" s="715"/>
      <c r="BS15" s="684" t="s">
        <v>127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532388</v>
      </c>
      <c r="CS15" s="679"/>
      <c r="CT15" s="679"/>
      <c r="CU15" s="679"/>
      <c r="CV15" s="679"/>
      <c r="CW15" s="679"/>
      <c r="CX15" s="679"/>
      <c r="CY15" s="680"/>
      <c r="CZ15" s="715">
        <v>12.4</v>
      </c>
      <c r="DA15" s="715"/>
      <c r="DB15" s="715"/>
      <c r="DC15" s="715"/>
      <c r="DD15" s="684">
        <v>169636</v>
      </c>
      <c r="DE15" s="679"/>
      <c r="DF15" s="679"/>
      <c r="DG15" s="679"/>
      <c r="DH15" s="679"/>
      <c r="DI15" s="679"/>
      <c r="DJ15" s="679"/>
      <c r="DK15" s="679"/>
      <c r="DL15" s="679"/>
      <c r="DM15" s="679"/>
      <c r="DN15" s="679"/>
      <c r="DO15" s="679"/>
      <c r="DP15" s="680"/>
      <c r="DQ15" s="684">
        <v>320968</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2079</v>
      </c>
      <c r="S16" s="679"/>
      <c r="T16" s="679"/>
      <c r="U16" s="679"/>
      <c r="V16" s="679"/>
      <c r="W16" s="679"/>
      <c r="X16" s="679"/>
      <c r="Y16" s="680"/>
      <c r="Z16" s="715">
        <v>0</v>
      </c>
      <c r="AA16" s="715"/>
      <c r="AB16" s="715"/>
      <c r="AC16" s="715"/>
      <c r="AD16" s="716">
        <v>2079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127</v>
      </c>
      <c r="BP16" s="715"/>
      <c r="BQ16" s="715"/>
      <c r="BR16" s="715"/>
      <c r="BS16" s="684" t="s">
        <v>244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126416</v>
      </c>
      <c r="CS16" s="679"/>
      <c r="CT16" s="679"/>
      <c r="CU16" s="679"/>
      <c r="CV16" s="679"/>
      <c r="CW16" s="679"/>
      <c r="CX16" s="679"/>
      <c r="CY16" s="680"/>
      <c r="CZ16" s="715">
        <v>3</v>
      </c>
      <c r="DA16" s="715"/>
      <c r="DB16" s="715"/>
      <c r="DC16" s="715"/>
      <c r="DD16" s="684" t="s">
        <v>235</v>
      </c>
      <c r="DE16" s="679"/>
      <c r="DF16" s="679"/>
      <c r="DG16" s="679"/>
      <c r="DH16" s="679"/>
      <c r="DI16" s="679"/>
      <c r="DJ16" s="679"/>
      <c r="DK16" s="679"/>
      <c r="DL16" s="679"/>
      <c r="DM16" s="679"/>
      <c r="DN16" s="679"/>
      <c r="DO16" s="679"/>
      <c r="DP16" s="680"/>
      <c r="DQ16" s="684">
        <v>59292</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7883</v>
      </c>
      <c r="S17" s="679"/>
      <c r="T17" s="679"/>
      <c r="U17" s="679"/>
      <c r="V17" s="679"/>
      <c r="W17" s="679"/>
      <c r="X17" s="679"/>
      <c r="Y17" s="680"/>
      <c r="Z17" s="715">
        <v>0.2</v>
      </c>
      <c r="AA17" s="715"/>
      <c r="AB17" s="715"/>
      <c r="AC17" s="715"/>
      <c r="AD17" s="716">
        <v>7883</v>
      </c>
      <c r="AE17" s="716"/>
      <c r="AF17" s="716"/>
      <c r="AG17" s="716"/>
      <c r="AH17" s="716"/>
      <c r="AI17" s="716"/>
      <c r="AJ17" s="716"/>
      <c r="AK17" s="716"/>
      <c r="AL17" s="681">
        <v>0.3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235</v>
      </c>
      <c r="BP17" s="715"/>
      <c r="BQ17" s="715"/>
      <c r="BR17" s="715"/>
      <c r="BS17" s="684" t="s">
        <v>127</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579273</v>
      </c>
      <c r="CS17" s="679"/>
      <c r="CT17" s="679"/>
      <c r="CU17" s="679"/>
      <c r="CV17" s="679"/>
      <c r="CW17" s="679"/>
      <c r="CX17" s="679"/>
      <c r="CY17" s="680"/>
      <c r="CZ17" s="715">
        <v>13.5</v>
      </c>
      <c r="DA17" s="715"/>
      <c r="DB17" s="715"/>
      <c r="DC17" s="715"/>
      <c r="DD17" s="684" t="s">
        <v>235</v>
      </c>
      <c r="DE17" s="679"/>
      <c r="DF17" s="679"/>
      <c r="DG17" s="679"/>
      <c r="DH17" s="679"/>
      <c r="DI17" s="679"/>
      <c r="DJ17" s="679"/>
      <c r="DK17" s="679"/>
      <c r="DL17" s="679"/>
      <c r="DM17" s="679"/>
      <c r="DN17" s="679"/>
      <c r="DO17" s="679"/>
      <c r="DP17" s="680"/>
      <c r="DQ17" s="684">
        <v>571491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2559</v>
      </c>
      <c r="S18" s="679"/>
      <c r="T18" s="679"/>
      <c r="U18" s="679"/>
      <c r="V18" s="679"/>
      <c r="W18" s="679"/>
      <c r="X18" s="679"/>
      <c r="Y18" s="680"/>
      <c r="Z18" s="715">
        <v>0.1</v>
      </c>
      <c r="AA18" s="715"/>
      <c r="AB18" s="715"/>
      <c r="AC18" s="715"/>
      <c r="AD18" s="716">
        <v>2559</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984</v>
      </c>
      <c r="S19" s="679"/>
      <c r="T19" s="679"/>
      <c r="U19" s="679"/>
      <c r="V19" s="679"/>
      <c r="W19" s="679"/>
      <c r="X19" s="679"/>
      <c r="Y19" s="680"/>
      <c r="Z19" s="715">
        <v>0</v>
      </c>
      <c r="AA19" s="715"/>
      <c r="AB19" s="715"/>
      <c r="AC19" s="715"/>
      <c r="AD19" s="716">
        <v>984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925</v>
      </c>
      <c r="BH19" s="679"/>
      <c r="BI19" s="679"/>
      <c r="BJ19" s="679"/>
      <c r="BK19" s="679"/>
      <c r="BL19" s="679"/>
      <c r="BM19" s="679"/>
      <c r="BN19" s="680"/>
      <c r="BO19" s="715">
        <v>0.1</v>
      </c>
      <c r="BP19" s="715"/>
      <c r="BQ19" s="715"/>
      <c r="BR19" s="715"/>
      <c r="BS19" s="684" t="s">
        <v>127</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235</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252</v>
      </c>
      <c r="S20" s="679"/>
      <c r="T20" s="679"/>
      <c r="U20" s="679"/>
      <c r="V20" s="679"/>
      <c r="W20" s="679"/>
      <c r="X20" s="679"/>
      <c r="Y20" s="680"/>
      <c r="Z20" s="715">
        <v>0</v>
      </c>
      <c r="AA20" s="715"/>
      <c r="AB20" s="715"/>
      <c r="AC20" s="715"/>
      <c r="AD20" s="716">
        <v>252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925</v>
      </c>
      <c r="BH20" s="679"/>
      <c r="BI20" s="679"/>
      <c r="BJ20" s="679"/>
      <c r="BK20" s="679"/>
      <c r="BL20" s="679"/>
      <c r="BM20" s="679"/>
      <c r="BN20" s="680"/>
      <c r="BO20" s="715">
        <v>0.1</v>
      </c>
      <c r="BP20" s="715"/>
      <c r="BQ20" s="715"/>
      <c r="BR20" s="715"/>
      <c r="BS20" s="684" t="s">
        <v>127</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4280743</v>
      </c>
      <c r="CS20" s="679"/>
      <c r="CT20" s="679"/>
      <c r="CU20" s="679"/>
      <c r="CV20" s="679"/>
      <c r="CW20" s="679"/>
      <c r="CX20" s="679"/>
      <c r="CY20" s="680"/>
      <c r="CZ20" s="715">
        <v>100</v>
      </c>
      <c r="DA20" s="715"/>
      <c r="DB20" s="715"/>
      <c r="DC20" s="715"/>
      <c r="DD20" s="684">
        <v>371127</v>
      </c>
      <c r="DE20" s="679"/>
      <c r="DF20" s="679"/>
      <c r="DG20" s="679"/>
      <c r="DH20" s="679"/>
      <c r="DI20" s="679"/>
      <c r="DJ20" s="679"/>
      <c r="DK20" s="679"/>
      <c r="DL20" s="679"/>
      <c r="DM20" s="679"/>
      <c r="DN20" s="679"/>
      <c r="DO20" s="679"/>
      <c r="DP20" s="680"/>
      <c r="DQ20" s="684">
        <v>3213864</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4088</v>
      </c>
      <c r="S21" s="679"/>
      <c r="T21" s="679"/>
      <c r="U21" s="679"/>
      <c r="V21" s="679"/>
      <c r="W21" s="679"/>
      <c r="X21" s="679"/>
      <c r="Y21" s="680"/>
      <c r="Z21" s="715">
        <v>0.1</v>
      </c>
      <c r="AA21" s="715"/>
      <c r="AB21" s="715"/>
      <c r="AC21" s="715"/>
      <c r="AD21" s="716">
        <v>4088</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925</v>
      </c>
      <c r="BH21" s="679"/>
      <c r="BI21" s="679"/>
      <c r="BJ21" s="679"/>
      <c r="BK21" s="679"/>
      <c r="BL21" s="679"/>
      <c r="BM21" s="679"/>
      <c r="BN21" s="680"/>
      <c r="BO21" s="715">
        <v>0.1</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2159987</v>
      </c>
      <c r="S22" s="679"/>
      <c r="T22" s="679"/>
      <c r="U22" s="679"/>
      <c r="V22" s="679"/>
      <c r="W22" s="679"/>
      <c r="X22" s="679"/>
      <c r="Y22" s="680"/>
      <c r="Z22" s="715">
        <v>42.3</v>
      </c>
      <c r="AA22" s="715"/>
      <c r="AB22" s="715"/>
      <c r="AC22" s="715"/>
      <c r="AD22" s="716">
        <v>1763502</v>
      </c>
      <c r="AE22" s="716"/>
      <c r="AF22" s="716"/>
      <c r="AG22" s="716"/>
      <c r="AH22" s="716"/>
      <c r="AI22" s="716"/>
      <c r="AJ22" s="716"/>
      <c r="AK22" s="716"/>
      <c r="AL22" s="681">
        <v>64.900000000000006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244</v>
      </c>
      <c r="BP22" s="715"/>
      <c r="BQ22" s="715"/>
      <c r="BR22" s="715"/>
      <c r="BS22" s="684" t="s">
        <v>244</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1763502</v>
      </c>
      <c r="S23" s="679"/>
      <c r="T23" s="679"/>
      <c r="U23" s="679"/>
      <c r="V23" s="679"/>
      <c r="W23" s="679"/>
      <c r="X23" s="679"/>
      <c r="Y23" s="680"/>
      <c r="Z23" s="715">
        <v>34.6</v>
      </c>
      <c r="AA23" s="715"/>
      <c r="AB23" s="715"/>
      <c r="AC23" s="715"/>
      <c r="AD23" s="716">
        <v>1763502</v>
      </c>
      <c r="AE23" s="716"/>
      <c r="AF23" s="716"/>
      <c r="AG23" s="716"/>
      <c r="AH23" s="716"/>
      <c r="AI23" s="716"/>
      <c r="AJ23" s="716"/>
      <c r="AK23" s="716"/>
      <c r="AL23" s="681">
        <v>64.900000000000006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136</v>
      </c>
      <c r="BP23" s="715"/>
      <c r="BQ23" s="715"/>
      <c r="BR23" s="715"/>
      <c r="BS23" s="684" t="s">
        <v>244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396485</v>
      </c>
      <c r="S24" s="679"/>
      <c r="T24" s="679"/>
      <c r="U24" s="679"/>
      <c r="V24" s="679"/>
      <c r="W24" s="679"/>
      <c r="X24" s="679"/>
      <c r="Y24" s="680"/>
      <c r="Z24" s="715">
        <v>7.8</v>
      </c>
      <c r="AA24" s="715"/>
      <c r="AB24" s="715"/>
      <c r="AC24" s="715"/>
      <c r="AD24" s="716" t="s">
        <v>127</v>
      </c>
      <c r="AE24" s="716"/>
      <c r="AF24" s="716"/>
      <c r="AG24" s="716"/>
      <c r="AH24" s="716"/>
      <c r="AI24" s="716"/>
      <c r="AJ24" s="716"/>
      <c r="AK24" s="716"/>
      <c r="AL24" s="681" t="s">
        <v>235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244</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1648192</v>
      </c>
      <c r="CS24" s="734"/>
      <c r="CT24" s="734"/>
      <c r="CU24" s="734"/>
      <c r="CV24" s="734"/>
      <c r="CW24" s="734"/>
      <c r="CX24" s="734"/>
      <c r="CY24" s="777"/>
      <c r="CZ24" s="778">
        <v>38.5</v>
      </c>
      <c r="DA24" s="749"/>
      <c r="DB24" s="749"/>
      <c r="DC24" s="781"/>
      <c r="DD24" s="776">
        <v>1366484</v>
      </c>
      <c r="DE24" s="734"/>
      <c r="DF24" s="734"/>
      <c r="DG24" s="734"/>
      <c r="DH24" s="734"/>
      <c r="DI24" s="734"/>
      <c r="DJ24" s="734"/>
      <c r="DK24" s="777"/>
      <c r="DL24" s="776">
        <v>1350366</v>
      </c>
      <c r="DM24" s="734"/>
      <c r="DN24" s="734"/>
      <c r="DO24" s="734"/>
      <c r="DP24" s="734"/>
      <c r="DQ24" s="734"/>
      <c r="DR24" s="734"/>
      <c r="DS24" s="734"/>
      <c r="DT24" s="734"/>
      <c r="DU24" s="734"/>
      <c r="DV24" s="777"/>
      <c r="DW24" s="778">
        <v>48.1</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235</v>
      </c>
      <c r="AA25" s="715"/>
      <c r="AB25" s="715"/>
      <c r="AC25" s="715"/>
      <c r="AD25" s="716" t="s">
        <v>127</v>
      </c>
      <c r="AE25" s="716"/>
      <c r="AF25" s="716"/>
      <c r="AG25" s="716"/>
      <c r="AH25" s="716"/>
      <c r="AI25" s="716"/>
      <c r="AJ25" s="716"/>
      <c r="AK25" s="716"/>
      <c r="AL25" s="681" t="s">
        <v>235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244</v>
      </c>
      <c r="BH25" s="679"/>
      <c r="BI25" s="679"/>
      <c r="BJ25" s="679"/>
      <c r="BK25" s="679"/>
      <c r="BL25" s="679"/>
      <c r="BM25" s="679"/>
      <c r="BN25" s="680"/>
      <c r="BO25" s="715" t="s">
        <v>235</v>
      </c>
      <c r="BP25" s="715"/>
      <c r="BQ25" s="715"/>
      <c r="BR25" s="715"/>
      <c r="BS25" s="684" t="s">
        <v>127</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745114</v>
      </c>
      <c r="CS25" s="697"/>
      <c r="CT25" s="697"/>
      <c r="CU25" s="697"/>
      <c r="CV25" s="697"/>
      <c r="CW25" s="697"/>
      <c r="CX25" s="697"/>
      <c r="CY25" s="698"/>
      <c r="CZ25" s="681">
        <v>17.399999999999999</v>
      </c>
      <c r="DA25" s="699"/>
      <c r="DB25" s="699"/>
      <c r="DC25" s="700"/>
      <c r="DD25" s="684">
        <v>703107</v>
      </c>
      <c r="DE25" s="697"/>
      <c r="DF25" s="697"/>
      <c r="DG25" s="697"/>
      <c r="DH25" s="697"/>
      <c r="DI25" s="697"/>
      <c r="DJ25" s="697"/>
      <c r="DK25" s="698"/>
      <c r="DL25" s="684">
        <v>687237</v>
      </c>
      <c r="DM25" s="697"/>
      <c r="DN25" s="697"/>
      <c r="DO25" s="697"/>
      <c r="DP25" s="697"/>
      <c r="DQ25" s="697"/>
      <c r="DR25" s="697"/>
      <c r="DS25" s="697"/>
      <c r="DT25" s="697"/>
      <c r="DU25" s="697"/>
      <c r="DV25" s="698"/>
      <c r="DW25" s="681">
        <v>24.5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3102483</v>
      </c>
      <c r="S26" s="679"/>
      <c r="T26" s="679"/>
      <c r="U26" s="679"/>
      <c r="V26" s="679"/>
      <c r="W26" s="679"/>
      <c r="X26" s="679"/>
      <c r="Y26" s="680"/>
      <c r="Z26" s="715">
        <v>60.8</v>
      </c>
      <c r="AA26" s="715"/>
      <c r="AB26" s="715"/>
      <c r="AC26" s="715"/>
      <c r="AD26" s="716">
        <v>2705998</v>
      </c>
      <c r="AE26" s="716"/>
      <c r="AF26" s="716"/>
      <c r="AG26" s="716"/>
      <c r="AH26" s="716"/>
      <c r="AI26" s="716"/>
      <c r="AJ26" s="716"/>
      <c r="AK26" s="716"/>
      <c r="AL26" s="681">
        <v>99.7</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127</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449533</v>
      </c>
      <c r="CS26" s="679"/>
      <c r="CT26" s="679"/>
      <c r="CU26" s="679"/>
      <c r="CV26" s="679"/>
      <c r="CW26" s="679"/>
      <c r="CX26" s="679"/>
      <c r="CY26" s="680"/>
      <c r="CZ26" s="681">
        <v>10.5</v>
      </c>
      <c r="DA26" s="699"/>
      <c r="DB26" s="699"/>
      <c r="DC26" s="700"/>
      <c r="DD26" s="684">
        <v>410408</v>
      </c>
      <c r="DE26" s="679"/>
      <c r="DF26" s="679"/>
      <c r="DG26" s="679"/>
      <c r="DH26" s="679"/>
      <c r="DI26" s="679"/>
      <c r="DJ26" s="679"/>
      <c r="DK26" s="680"/>
      <c r="DL26" s="684" t="s">
        <v>244</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717</v>
      </c>
      <c r="S27" s="679"/>
      <c r="T27" s="679"/>
      <c r="U27" s="679"/>
      <c r="V27" s="679"/>
      <c r="W27" s="679"/>
      <c r="X27" s="679"/>
      <c r="Y27" s="680"/>
      <c r="Z27" s="715">
        <v>0</v>
      </c>
      <c r="AA27" s="715"/>
      <c r="AB27" s="715"/>
      <c r="AC27" s="715"/>
      <c r="AD27" s="716">
        <v>717</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751376</v>
      </c>
      <c r="BH27" s="679"/>
      <c r="BI27" s="679"/>
      <c r="BJ27" s="679"/>
      <c r="BK27" s="679"/>
      <c r="BL27" s="679"/>
      <c r="BM27" s="679"/>
      <c r="BN27" s="680"/>
      <c r="BO27" s="715">
        <v>100</v>
      </c>
      <c r="BP27" s="715"/>
      <c r="BQ27" s="715"/>
      <c r="BR27" s="715"/>
      <c r="BS27" s="684" t="s">
        <v>244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323805</v>
      </c>
      <c r="CS27" s="697"/>
      <c r="CT27" s="697"/>
      <c r="CU27" s="697"/>
      <c r="CV27" s="697"/>
      <c r="CW27" s="697"/>
      <c r="CX27" s="697"/>
      <c r="CY27" s="698"/>
      <c r="CZ27" s="681">
        <v>7.6</v>
      </c>
      <c r="DA27" s="699"/>
      <c r="DB27" s="699"/>
      <c r="DC27" s="700"/>
      <c r="DD27" s="684">
        <v>91886</v>
      </c>
      <c r="DE27" s="697"/>
      <c r="DF27" s="697"/>
      <c r="DG27" s="697"/>
      <c r="DH27" s="697"/>
      <c r="DI27" s="697"/>
      <c r="DJ27" s="697"/>
      <c r="DK27" s="698"/>
      <c r="DL27" s="684">
        <v>91638</v>
      </c>
      <c r="DM27" s="697"/>
      <c r="DN27" s="697"/>
      <c r="DO27" s="697"/>
      <c r="DP27" s="697"/>
      <c r="DQ27" s="697"/>
      <c r="DR27" s="697"/>
      <c r="DS27" s="697"/>
      <c r="DT27" s="697"/>
      <c r="DU27" s="697"/>
      <c r="DV27" s="698"/>
      <c r="DW27" s="681">
        <v>3.3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10916</v>
      </c>
      <c r="S28" s="679"/>
      <c r="T28" s="679"/>
      <c r="U28" s="679"/>
      <c r="V28" s="679"/>
      <c r="W28" s="679"/>
      <c r="X28" s="679"/>
      <c r="Y28" s="680"/>
      <c r="Z28" s="715">
        <v>0.2</v>
      </c>
      <c r="AA28" s="715"/>
      <c r="AB28" s="715"/>
      <c r="AC28" s="715"/>
      <c r="AD28" s="716" t="s">
        <v>127</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579273</v>
      </c>
      <c r="CS28" s="679"/>
      <c r="CT28" s="679"/>
      <c r="CU28" s="679"/>
      <c r="CV28" s="679"/>
      <c r="CW28" s="679"/>
      <c r="CX28" s="679"/>
      <c r="CY28" s="680"/>
      <c r="CZ28" s="681">
        <v>13.5</v>
      </c>
      <c r="DA28" s="699"/>
      <c r="DB28" s="699"/>
      <c r="DC28" s="700"/>
      <c r="DD28" s="684">
        <v>571491</v>
      </c>
      <c r="DE28" s="679"/>
      <c r="DF28" s="679"/>
      <c r="DG28" s="679"/>
      <c r="DH28" s="679"/>
      <c r="DI28" s="679"/>
      <c r="DJ28" s="679"/>
      <c r="DK28" s="680"/>
      <c r="DL28" s="684">
        <v>571491</v>
      </c>
      <c r="DM28" s="679"/>
      <c r="DN28" s="679"/>
      <c r="DO28" s="679"/>
      <c r="DP28" s="679"/>
      <c r="DQ28" s="679"/>
      <c r="DR28" s="679"/>
      <c r="DS28" s="679"/>
      <c r="DT28" s="679"/>
      <c r="DU28" s="679"/>
      <c r="DV28" s="680"/>
      <c r="DW28" s="681">
        <v>20.3</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60674</v>
      </c>
      <c r="S29" s="679"/>
      <c r="T29" s="679"/>
      <c r="U29" s="679"/>
      <c r="V29" s="679"/>
      <c r="W29" s="679"/>
      <c r="X29" s="679"/>
      <c r="Y29" s="680"/>
      <c r="Z29" s="715">
        <v>1.2</v>
      </c>
      <c r="AA29" s="715"/>
      <c r="AB29" s="715"/>
      <c r="AC29" s="715"/>
      <c r="AD29" s="716">
        <v>3665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579273</v>
      </c>
      <c r="CS29" s="697"/>
      <c r="CT29" s="697"/>
      <c r="CU29" s="697"/>
      <c r="CV29" s="697"/>
      <c r="CW29" s="697"/>
      <c r="CX29" s="697"/>
      <c r="CY29" s="698"/>
      <c r="CZ29" s="681">
        <v>13.5</v>
      </c>
      <c r="DA29" s="699"/>
      <c r="DB29" s="699"/>
      <c r="DC29" s="700"/>
      <c r="DD29" s="684">
        <v>571491</v>
      </c>
      <c r="DE29" s="697"/>
      <c r="DF29" s="697"/>
      <c r="DG29" s="697"/>
      <c r="DH29" s="697"/>
      <c r="DI29" s="697"/>
      <c r="DJ29" s="697"/>
      <c r="DK29" s="698"/>
      <c r="DL29" s="684">
        <v>571491</v>
      </c>
      <c r="DM29" s="697"/>
      <c r="DN29" s="697"/>
      <c r="DO29" s="697"/>
      <c r="DP29" s="697"/>
      <c r="DQ29" s="697"/>
      <c r="DR29" s="697"/>
      <c r="DS29" s="697"/>
      <c r="DT29" s="697"/>
      <c r="DU29" s="697"/>
      <c r="DV29" s="698"/>
      <c r="DW29" s="681">
        <v>20.3</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7764</v>
      </c>
      <c r="S30" s="679"/>
      <c r="T30" s="679"/>
      <c r="U30" s="679"/>
      <c r="V30" s="679"/>
      <c r="W30" s="679"/>
      <c r="X30" s="679"/>
      <c r="Y30" s="680"/>
      <c r="Z30" s="715">
        <v>0.2</v>
      </c>
      <c r="AA30" s="715"/>
      <c r="AB30" s="715"/>
      <c r="AC30" s="715"/>
      <c r="AD30" s="716" t="s">
        <v>244</v>
      </c>
      <c r="AE30" s="716"/>
      <c r="AF30" s="716"/>
      <c r="AG30" s="716"/>
      <c r="AH30" s="716"/>
      <c r="AI30" s="716"/>
      <c r="AJ30" s="716"/>
      <c r="AK30" s="716"/>
      <c r="AL30" s="681" t="s">
        <v>127</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546115</v>
      </c>
      <c r="CS30" s="679"/>
      <c r="CT30" s="679"/>
      <c r="CU30" s="679"/>
      <c r="CV30" s="679"/>
      <c r="CW30" s="679"/>
      <c r="CX30" s="679"/>
      <c r="CY30" s="680"/>
      <c r="CZ30" s="681">
        <v>12.8</v>
      </c>
      <c r="DA30" s="699"/>
      <c r="DB30" s="699"/>
      <c r="DC30" s="700"/>
      <c r="DD30" s="684">
        <v>539368</v>
      </c>
      <c r="DE30" s="679"/>
      <c r="DF30" s="679"/>
      <c r="DG30" s="679"/>
      <c r="DH30" s="679"/>
      <c r="DI30" s="679"/>
      <c r="DJ30" s="679"/>
      <c r="DK30" s="680"/>
      <c r="DL30" s="684">
        <v>539368</v>
      </c>
      <c r="DM30" s="679"/>
      <c r="DN30" s="679"/>
      <c r="DO30" s="679"/>
      <c r="DP30" s="679"/>
      <c r="DQ30" s="679"/>
      <c r="DR30" s="679"/>
      <c r="DS30" s="679"/>
      <c r="DT30" s="679"/>
      <c r="DU30" s="679"/>
      <c r="DV30" s="680"/>
      <c r="DW30" s="681">
        <v>19.2</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246720</v>
      </c>
      <c r="S31" s="679"/>
      <c r="T31" s="679"/>
      <c r="U31" s="679"/>
      <c r="V31" s="679"/>
      <c r="W31" s="679"/>
      <c r="X31" s="679"/>
      <c r="Y31" s="680"/>
      <c r="Z31" s="715">
        <v>4.8</v>
      </c>
      <c r="AA31" s="715"/>
      <c r="AB31" s="715"/>
      <c r="AC31" s="715"/>
      <c r="AD31" s="716" t="s">
        <v>127</v>
      </c>
      <c r="AE31" s="716"/>
      <c r="AF31" s="716"/>
      <c r="AG31" s="716"/>
      <c r="AH31" s="716"/>
      <c r="AI31" s="716"/>
      <c r="AJ31" s="716"/>
      <c r="AK31" s="716"/>
      <c r="AL31" s="681" t="s">
        <v>228</v>
      </c>
      <c r="AM31" s="682"/>
      <c r="AN31" s="682"/>
      <c r="AO31" s="717"/>
      <c r="AP31" s="754" t="s">
        <v>313</v>
      </c>
      <c r="AQ31" s="755"/>
      <c r="AR31" s="755"/>
      <c r="AS31" s="755"/>
      <c r="AT31" s="760" t="s">
        <v>314</v>
      </c>
      <c r="AU31" s="231"/>
      <c r="AV31" s="231"/>
      <c r="AW31" s="231"/>
      <c r="AX31" s="744" t="s">
        <v>187</v>
      </c>
      <c r="AY31" s="745"/>
      <c r="AZ31" s="745"/>
      <c r="BA31" s="745"/>
      <c r="BB31" s="745"/>
      <c r="BC31" s="745"/>
      <c r="BD31" s="745"/>
      <c r="BE31" s="745"/>
      <c r="BF31" s="746"/>
      <c r="BG31" s="747">
        <v>98.8</v>
      </c>
      <c r="BH31" s="748"/>
      <c r="BI31" s="748"/>
      <c r="BJ31" s="748"/>
      <c r="BK31" s="748"/>
      <c r="BL31" s="748"/>
      <c r="BM31" s="749">
        <v>95.9</v>
      </c>
      <c r="BN31" s="748"/>
      <c r="BO31" s="748"/>
      <c r="BP31" s="748"/>
      <c r="BQ31" s="750"/>
      <c r="BR31" s="747">
        <v>98.9</v>
      </c>
      <c r="BS31" s="748"/>
      <c r="BT31" s="748"/>
      <c r="BU31" s="748"/>
      <c r="BV31" s="748"/>
      <c r="BW31" s="748"/>
      <c r="BX31" s="749">
        <v>95.5</v>
      </c>
      <c r="BY31" s="748"/>
      <c r="BZ31" s="748"/>
      <c r="CA31" s="748"/>
      <c r="CB31" s="750"/>
      <c r="CD31" s="765"/>
      <c r="CE31" s="766"/>
      <c r="CF31" s="711" t="s">
        <v>315</v>
      </c>
      <c r="CG31" s="712"/>
      <c r="CH31" s="712"/>
      <c r="CI31" s="712"/>
      <c r="CJ31" s="712"/>
      <c r="CK31" s="712"/>
      <c r="CL31" s="712"/>
      <c r="CM31" s="712"/>
      <c r="CN31" s="712"/>
      <c r="CO31" s="712"/>
      <c r="CP31" s="712"/>
      <c r="CQ31" s="713"/>
      <c r="CR31" s="678">
        <v>33158</v>
      </c>
      <c r="CS31" s="697"/>
      <c r="CT31" s="697"/>
      <c r="CU31" s="697"/>
      <c r="CV31" s="697"/>
      <c r="CW31" s="697"/>
      <c r="CX31" s="697"/>
      <c r="CY31" s="698"/>
      <c r="CZ31" s="681">
        <v>0.8</v>
      </c>
      <c r="DA31" s="699"/>
      <c r="DB31" s="699"/>
      <c r="DC31" s="700"/>
      <c r="DD31" s="684">
        <v>32123</v>
      </c>
      <c r="DE31" s="697"/>
      <c r="DF31" s="697"/>
      <c r="DG31" s="697"/>
      <c r="DH31" s="697"/>
      <c r="DI31" s="697"/>
      <c r="DJ31" s="697"/>
      <c r="DK31" s="698"/>
      <c r="DL31" s="684">
        <v>32123</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244</v>
      </c>
      <c r="AA32" s="715"/>
      <c r="AB32" s="715"/>
      <c r="AC32" s="715"/>
      <c r="AD32" s="716" t="s">
        <v>244</v>
      </c>
      <c r="AE32" s="716"/>
      <c r="AF32" s="716"/>
      <c r="AG32" s="716"/>
      <c r="AH32" s="716"/>
      <c r="AI32" s="716"/>
      <c r="AJ32" s="716"/>
      <c r="AK32" s="716"/>
      <c r="AL32" s="681" t="s">
        <v>127</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98.7</v>
      </c>
      <c r="BH32" s="697"/>
      <c r="BI32" s="697"/>
      <c r="BJ32" s="697"/>
      <c r="BK32" s="697"/>
      <c r="BL32" s="697"/>
      <c r="BM32" s="682">
        <v>95.8</v>
      </c>
      <c r="BN32" s="743"/>
      <c r="BO32" s="743"/>
      <c r="BP32" s="743"/>
      <c r="BQ32" s="721"/>
      <c r="BR32" s="751">
        <v>99.1</v>
      </c>
      <c r="BS32" s="697"/>
      <c r="BT32" s="697"/>
      <c r="BU32" s="697"/>
      <c r="BV32" s="697"/>
      <c r="BW32" s="697"/>
      <c r="BX32" s="682">
        <v>95.7</v>
      </c>
      <c r="BY32" s="743"/>
      <c r="BZ32" s="743"/>
      <c r="CA32" s="743"/>
      <c r="CB32" s="721"/>
      <c r="CD32" s="767"/>
      <c r="CE32" s="768"/>
      <c r="CF32" s="711" t="s">
        <v>319</v>
      </c>
      <c r="CG32" s="712"/>
      <c r="CH32" s="712"/>
      <c r="CI32" s="712"/>
      <c r="CJ32" s="712"/>
      <c r="CK32" s="712"/>
      <c r="CL32" s="712"/>
      <c r="CM32" s="712"/>
      <c r="CN32" s="712"/>
      <c r="CO32" s="712"/>
      <c r="CP32" s="712"/>
      <c r="CQ32" s="713"/>
      <c r="CR32" s="678" t="s">
        <v>244</v>
      </c>
      <c r="CS32" s="679"/>
      <c r="CT32" s="679"/>
      <c r="CU32" s="679"/>
      <c r="CV32" s="679"/>
      <c r="CW32" s="679"/>
      <c r="CX32" s="679"/>
      <c r="CY32" s="680"/>
      <c r="CZ32" s="681" t="s">
        <v>244</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244</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276404</v>
      </c>
      <c r="S33" s="679"/>
      <c r="T33" s="679"/>
      <c r="U33" s="679"/>
      <c r="V33" s="679"/>
      <c r="W33" s="679"/>
      <c r="X33" s="679"/>
      <c r="Y33" s="680"/>
      <c r="Z33" s="715">
        <v>5.4</v>
      </c>
      <c r="AA33" s="715"/>
      <c r="AB33" s="715"/>
      <c r="AC33" s="715"/>
      <c r="AD33" s="716" t="s">
        <v>244</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98.8</v>
      </c>
      <c r="BH33" s="663"/>
      <c r="BI33" s="663"/>
      <c r="BJ33" s="663"/>
      <c r="BK33" s="663"/>
      <c r="BL33" s="663"/>
      <c r="BM33" s="706">
        <v>95.5</v>
      </c>
      <c r="BN33" s="663"/>
      <c r="BO33" s="663"/>
      <c r="BP33" s="663"/>
      <c r="BQ33" s="727"/>
      <c r="BR33" s="742">
        <v>98.6</v>
      </c>
      <c r="BS33" s="663"/>
      <c r="BT33" s="663"/>
      <c r="BU33" s="663"/>
      <c r="BV33" s="663"/>
      <c r="BW33" s="663"/>
      <c r="BX33" s="706">
        <v>94.7</v>
      </c>
      <c r="BY33" s="663"/>
      <c r="BZ33" s="663"/>
      <c r="CA33" s="663"/>
      <c r="CB33" s="727"/>
      <c r="CD33" s="711" t="s">
        <v>322</v>
      </c>
      <c r="CE33" s="712"/>
      <c r="CF33" s="712"/>
      <c r="CG33" s="712"/>
      <c r="CH33" s="712"/>
      <c r="CI33" s="712"/>
      <c r="CJ33" s="712"/>
      <c r="CK33" s="712"/>
      <c r="CL33" s="712"/>
      <c r="CM33" s="712"/>
      <c r="CN33" s="712"/>
      <c r="CO33" s="712"/>
      <c r="CP33" s="712"/>
      <c r="CQ33" s="713"/>
      <c r="CR33" s="678">
        <v>2135008</v>
      </c>
      <c r="CS33" s="697"/>
      <c r="CT33" s="697"/>
      <c r="CU33" s="697"/>
      <c r="CV33" s="697"/>
      <c r="CW33" s="697"/>
      <c r="CX33" s="697"/>
      <c r="CY33" s="698"/>
      <c r="CZ33" s="681">
        <v>49.9</v>
      </c>
      <c r="DA33" s="699"/>
      <c r="DB33" s="699"/>
      <c r="DC33" s="700"/>
      <c r="DD33" s="684">
        <v>1713054</v>
      </c>
      <c r="DE33" s="697"/>
      <c r="DF33" s="697"/>
      <c r="DG33" s="697"/>
      <c r="DH33" s="697"/>
      <c r="DI33" s="697"/>
      <c r="DJ33" s="697"/>
      <c r="DK33" s="698"/>
      <c r="DL33" s="684">
        <v>1321900</v>
      </c>
      <c r="DM33" s="697"/>
      <c r="DN33" s="697"/>
      <c r="DO33" s="697"/>
      <c r="DP33" s="697"/>
      <c r="DQ33" s="697"/>
      <c r="DR33" s="697"/>
      <c r="DS33" s="697"/>
      <c r="DT33" s="697"/>
      <c r="DU33" s="697"/>
      <c r="DV33" s="698"/>
      <c r="DW33" s="681">
        <v>47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5551</v>
      </c>
      <c r="S34" s="679"/>
      <c r="T34" s="679"/>
      <c r="U34" s="679"/>
      <c r="V34" s="679"/>
      <c r="W34" s="679"/>
      <c r="X34" s="679"/>
      <c r="Y34" s="680"/>
      <c r="Z34" s="715">
        <v>0.1</v>
      </c>
      <c r="AA34" s="715"/>
      <c r="AB34" s="715"/>
      <c r="AC34" s="715"/>
      <c r="AD34" s="716">
        <v>5091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761373</v>
      </c>
      <c r="CS34" s="679"/>
      <c r="CT34" s="679"/>
      <c r="CU34" s="679"/>
      <c r="CV34" s="679"/>
      <c r="CW34" s="679"/>
      <c r="CX34" s="679"/>
      <c r="CY34" s="680"/>
      <c r="CZ34" s="681">
        <v>17.8</v>
      </c>
      <c r="DA34" s="699"/>
      <c r="DB34" s="699"/>
      <c r="DC34" s="700"/>
      <c r="DD34" s="684">
        <v>532669</v>
      </c>
      <c r="DE34" s="679"/>
      <c r="DF34" s="679"/>
      <c r="DG34" s="679"/>
      <c r="DH34" s="679"/>
      <c r="DI34" s="679"/>
      <c r="DJ34" s="679"/>
      <c r="DK34" s="680"/>
      <c r="DL34" s="684">
        <v>400303</v>
      </c>
      <c r="DM34" s="679"/>
      <c r="DN34" s="679"/>
      <c r="DO34" s="679"/>
      <c r="DP34" s="679"/>
      <c r="DQ34" s="679"/>
      <c r="DR34" s="679"/>
      <c r="DS34" s="679"/>
      <c r="DT34" s="679"/>
      <c r="DU34" s="679"/>
      <c r="DV34" s="680"/>
      <c r="DW34" s="681">
        <v>14.2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131052</v>
      </c>
      <c r="S35" s="679"/>
      <c r="T35" s="679"/>
      <c r="U35" s="679"/>
      <c r="V35" s="679"/>
      <c r="W35" s="679"/>
      <c r="X35" s="679"/>
      <c r="Y35" s="680"/>
      <c r="Z35" s="715">
        <v>2.6</v>
      </c>
      <c r="AA35" s="715"/>
      <c r="AB35" s="715"/>
      <c r="AC35" s="715"/>
      <c r="AD35" s="716" t="s">
        <v>244</v>
      </c>
      <c r="AE35" s="716"/>
      <c r="AF35" s="716"/>
      <c r="AG35" s="716"/>
      <c r="AH35" s="716"/>
      <c r="AI35" s="716"/>
      <c r="AJ35" s="716"/>
      <c r="AK35" s="716"/>
      <c r="AL35" s="681" t="s">
        <v>136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15628</v>
      </c>
      <c r="CS35" s="697"/>
      <c r="CT35" s="697"/>
      <c r="CU35" s="697"/>
      <c r="CV35" s="697"/>
      <c r="CW35" s="697"/>
      <c r="CX35" s="697"/>
      <c r="CY35" s="698"/>
      <c r="CZ35" s="681">
        <v>0.4</v>
      </c>
      <c r="DA35" s="699"/>
      <c r="DB35" s="699"/>
      <c r="DC35" s="700"/>
      <c r="DD35" s="684">
        <v>15197</v>
      </c>
      <c r="DE35" s="697"/>
      <c r="DF35" s="697"/>
      <c r="DG35" s="697"/>
      <c r="DH35" s="697"/>
      <c r="DI35" s="697"/>
      <c r="DJ35" s="697"/>
      <c r="DK35" s="698"/>
      <c r="DL35" s="684">
        <v>15197</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550586</v>
      </c>
      <c r="S36" s="679"/>
      <c r="T36" s="679"/>
      <c r="U36" s="679"/>
      <c r="V36" s="679"/>
      <c r="W36" s="679"/>
      <c r="X36" s="679"/>
      <c r="Y36" s="680"/>
      <c r="Z36" s="715">
        <v>10.8</v>
      </c>
      <c r="AA36" s="715"/>
      <c r="AB36" s="715"/>
      <c r="AC36" s="715"/>
      <c r="AD36" s="716" t="s">
        <v>244</v>
      </c>
      <c r="AE36" s="716"/>
      <c r="AF36" s="716"/>
      <c r="AG36" s="716"/>
      <c r="AH36" s="716"/>
      <c r="AI36" s="716"/>
      <c r="AJ36" s="716"/>
      <c r="AK36" s="716"/>
      <c r="AL36" s="681" t="s">
        <v>127</v>
      </c>
      <c r="AM36" s="682"/>
      <c r="AN36" s="682"/>
      <c r="AO36" s="717"/>
      <c r="AP36" s="235"/>
      <c r="AQ36" s="730" t="s">
        <v>330</v>
      </c>
      <c r="AR36" s="731"/>
      <c r="AS36" s="731"/>
      <c r="AT36" s="731"/>
      <c r="AU36" s="731"/>
      <c r="AV36" s="731"/>
      <c r="AW36" s="731"/>
      <c r="AX36" s="731"/>
      <c r="AY36" s="732"/>
      <c r="AZ36" s="733">
        <v>697535</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80615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700020</v>
      </c>
      <c r="CS36" s="679"/>
      <c r="CT36" s="679"/>
      <c r="CU36" s="679"/>
      <c r="CV36" s="679"/>
      <c r="CW36" s="679"/>
      <c r="CX36" s="679"/>
      <c r="CY36" s="680"/>
      <c r="CZ36" s="681">
        <v>16.399999999999999</v>
      </c>
      <c r="DA36" s="699"/>
      <c r="DB36" s="699"/>
      <c r="DC36" s="700"/>
      <c r="DD36" s="684">
        <v>629806</v>
      </c>
      <c r="DE36" s="679"/>
      <c r="DF36" s="679"/>
      <c r="DG36" s="679"/>
      <c r="DH36" s="679"/>
      <c r="DI36" s="679"/>
      <c r="DJ36" s="679"/>
      <c r="DK36" s="680"/>
      <c r="DL36" s="684">
        <v>501982</v>
      </c>
      <c r="DM36" s="679"/>
      <c r="DN36" s="679"/>
      <c r="DO36" s="679"/>
      <c r="DP36" s="679"/>
      <c r="DQ36" s="679"/>
      <c r="DR36" s="679"/>
      <c r="DS36" s="679"/>
      <c r="DT36" s="679"/>
      <c r="DU36" s="679"/>
      <c r="DV36" s="680"/>
      <c r="DW36" s="681">
        <v>17.899999999999999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160348</v>
      </c>
      <c r="S37" s="679"/>
      <c r="T37" s="679"/>
      <c r="U37" s="679"/>
      <c r="V37" s="679"/>
      <c r="W37" s="679"/>
      <c r="X37" s="679"/>
      <c r="Y37" s="680"/>
      <c r="Z37" s="715">
        <v>3.1</v>
      </c>
      <c r="AA37" s="715"/>
      <c r="AB37" s="715"/>
      <c r="AC37" s="715"/>
      <c r="AD37" s="716" t="s">
        <v>244</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103350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64940</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370427</v>
      </c>
      <c r="CS37" s="697"/>
      <c r="CT37" s="697"/>
      <c r="CU37" s="697"/>
      <c r="CV37" s="697"/>
      <c r="CW37" s="697"/>
      <c r="CX37" s="697"/>
      <c r="CY37" s="698"/>
      <c r="CZ37" s="681">
        <v>8.6999999999999993</v>
      </c>
      <c r="DA37" s="699"/>
      <c r="DB37" s="699"/>
      <c r="DC37" s="700"/>
      <c r="DD37" s="684">
        <v>370427</v>
      </c>
      <c r="DE37" s="697"/>
      <c r="DF37" s="697"/>
      <c r="DG37" s="697"/>
      <c r="DH37" s="697"/>
      <c r="DI37" s="697"/>
      <c r="DJ37" s="697"/>
      <c r="DK37" s="698"/>
      <c r="DL37" s="684">
        <v>334688</v>
      </c>
      <c r="DM37" s="697"/>
      <c r="DN37" s="697"/>
      <c r="DO37" s="697"/>
      <c r="DP37" s="697"/>
      <c r="DQ37" s="697"/>
      <c r="DR37" s="697"/>
      <c r="DS37" s="697"/>
      <c r="DT37" s="697"/>
      <c r="DU37" s="697"/>
      <c r="DV37" s="698"/>
      <c r="DW37" s="681">
        <v>11.9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105113</v>
      </c>
      <c r="S38" s="679"/>
      <c r="T38" s="679"/>
      <c r="U38" s="679"/>
      <c r="V38" s="679"/>
      <c r="W38" s="679"/>
      <c r="X38" s="679"/>
      <c r="Y38" s="680"/>
      <c r="Z38" s="715">
        <v>2.1</v>
      </c>
      <c r="AA38" s="715"/>
      <c r="AB38" s="715"/>
      <c r="AC38" s="715"/>
      <c r="AD38" s="716">
        <v>2</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85365</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1488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508820</v>
      </c>
      <c r="CS38" s="679"/>
      <c r="CT38" s="679"/>
      <c r="CU38" s="679"/>
      <c r="CV38" s="679"/>
      <c r="CW38" s="679"/>
      <c r="CX38" s="679"/>
      <c r="CY38" s="680"/>
      <c r="CZ38" s="681">
        <v>11.9</v>
      </c>
      <c r="DA38" s="699"/>
      <c r="DB38" s="699"/>
      <c r="DC38" s="700"/>
      <c r="DD38" s="684">
        <v>438635</v>
      </c>
      <c r="DE38" s="679"/>
      <c r="DF38" s="679"/>
      <c r="DG38" s="679"/>
      <c r="DH38" s="679"/>
      <c r="DI38" s="679"/>
      <c r="DJ38" s="679"/>
      <c r="DK38" s="680"/>
      <c r="DL38" s="684">
        <v>404418</v>
      </c>
      <c r="DM38" s="679"/>
      <c r="DN38" s="679"/>
      <c r="DO38" s="679"/>
      <c r="DP38" s="679"/>
      <c r="DQ38" s="679"/>
      <c r="DR38" s="679"/>
      <c r="DS38" s="679"/>
      <c r="DT38" s="679"/>
      <c r="DU38" s="679"/>
      <c r="DV38" s="680"/>
      <c r="DW38" s="681">
        <v>14.4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444065</v>
      </c>
      <c r="S39" s="679"/>
      <c r="T39" s="679"/>
      <c r="U39" s="679"/>
      <c r="V39" s="679"/>
      <c r="W39" s="679"/>
      <c r="X39" s="679"/>
      <c r="Y39" s="680"/>
      <c r="Z39" s="715">
        <v>8.6999999999999993</v>
      </c>
      <c r="AA39" s="715"/>
      <c r="AB39" s="715"/>
      <c r="AC39" s="715"/>
      <c r="AD39" s="716" t="s">
        <v>235</v>
      </c>
      <c r="AE39" s="716"/>
      <c r="AF39" s="716"/>
      <c r="AG39" s="716"/>
      <c r="AH39" s="716"/>
      <c r="AI39" s="716"/>
      <c r="AJ39" s="716"/>
      <c r="AK39" s="716"/>
      <c r="AL39" s="681" t="s">
        <v>228</v>
      </c>
      <c r="AM39" s="682"/>
      <c r="AN39" s="682"/>
      <c r="AO39" s="717"/>
      <c r="AQ39" s="718" t="s">
        <v>342</v>
      </c>
      <c r="AR39" s="719"/>
      <c r="AS39" s="719"/>
      <c r="AT39" s="719"/>
      <c r="AU39" s="719"/>
      <c r="AV39" s="719"/>
      <c r="AW39" s="719"/>
      <c r="AX39" s="719"/>
      <c r="AY39" s="720"/>
      <c r="AZ39" s="678">
        <v>17702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2240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133452</v>
      </c>
      <c r="CS39" s="697"/>
      <c r="CT39" s="697"/>
      <c r="CU39" s="697"/>
      <c r="CV39" s="697"/>
      <c r="CW39" s="697"/>
      <c r="CX39" s="697"/>
      <c r="CY39" s="698"/>
      <c r="CZ39" s="681">
        <v>3.1</v>
      </c>
      <c r="DA39" s="699"/>
      <c r="DB39" s="699"/>
      <c r="DC39" s="700"/>
      <c r="DD39" s="684">
        <v>83632</v>
      </c>
      <c r="DE39" s="697"/>
      <c r="DF39" s="697"/>
      <c r="DG39" s="697"/>
      <c r="DH39" s="697"/>
      <c r="DI39" s="697"/>
      <c r="DJ39" s="697"/>
      <c r="DK39" s="698"/>
      <c r="DL39" s="684" t="s">
        <v>244</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244</v>
      </c>
      <c r="AA40" s="715"/>
      <c r="AB40" s="715"/>
      <c r="AC40" s="715"/>
      <c r="AD40" s="716" t="s">
        <v>127</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t="s">
        <v>244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15715</v>
      </c>
      <c r="CS40" s="679"/>
      <c r="CT40" s="679"/>
      <c r="CU40" s="679"/>
      <c r="CV40" s="679"/>
      <c r="CW40" s="679"/>
      <c r="CX40" s="679"/>
      <c r="CY40" s="680"/>
      <c r="CZ40" s="681">
        <v>0.4</v>
      </c>
      <c r="DA40" s="699"/>
      <c r="DB40" s="699"/>
      <c r="DC40" s="700"/>
      <c r="DD40" s="684">
        <v>13115</v>
      </c>
      <c r="DE40" s="679"/>
      <c r="DF40" s="679"/>
      <c r="DG40" s="679"/>
      <c r="DH40" s="679"/>
      <c r="DI40" s="679"/>
      <c r="DJ40" s="679"/>
      <c r="DK40" s="680"/>
      <c r="DL40" s="684" t="s">
        <v>244</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94365</v>
      </c>
      <c r="S41" s="679"/>
      <c r="T41" s="679"/>
      <c r="U41" s="679"/>
      <c r="V41" s="679"/>
      <c r="W41" s="679"/>
      <c r="X41" s="679"/>
      <c r="Y41" s="680"/>
      <c r="Z41" s="715">
        <v>1.8</v>
      </c>
      <c r="AA41" s="715"/>
      <c r="AB41" s="715"/>
      <c r="AC41" s="715"/>
      <c r="AD41" s="716" t="s">
        <v>235</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100674</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235</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5102393</v>
      </c>
      <c r="S42" s="701"/>
      <c r="T42" s="701"/>
      <c r="U42" s="701"/>
      <c r="V42" s="701"/>
      <c r="W42" s="701"/>
      <c r="X42" s="701"/>
      <c r="Y42" s="703"/>
      <c r="Z42" s="704">
        <v>100</v>
      </c>
      <c r="AA42" s="704"/>
      <c r="AB42" s="704"/>
      <c r="AC42" s="704"/>
      <c r="AD42" s="705">
        <v>2715473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390444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395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497543</v>
      </c>
      <c r="CS42" s="679"/>
      <c r="CT42" s="679"/>
      <c r="CU42" s="679"/>
      <c r="CV42" s="679"/>
      <c r="CW42" s="679"/>
      <c r="CX42" s="679"/>
      <c r="CY42" s="680"/>
      <c r="CZ42" s="681">
        <v>11.6</v>
      </c>
      <c r="DA42" s="682"/>
      <c r="DB42" s="682"/>
      <c r="DC42" s="683"/>
      <c r="DD42" s="684">
        <v>134326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16911</v>
      </c>
      <c r="CS43" s="697"/>
      <c r="CT43" s="697"/>
      <c r="CU43" s="697"/>
      <c r="CV43" s="697"/>
      <c r="CW43" s="697"/>
      <c r="CX43" s="697"/>
      <c r="CY43" s="698"/>
      <c r="CZ43" s="681">
        <v>0.4</v>
      </c>
      <c r="DA43" s="699"/>
      <c r="DB43" s="699"/>
      <c r="DC43" s="700"/>
      <c r="DD43" s="684">
        <v>16911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371127</v>
      </c>
      <c r="CS44" s="679"/>
      <c r="CT44" s="679"/>
      <c r="CU44" s="679"/>
      <c r="CV44" s="679"/>
      <c r="CW44" s="679"/>
      <c r="CX44" s="679"/>
      <c r="CY44" s="680"/>
      <c r="CZ44" s="681">
        <v>8.6999999999999993</v>
      </c>
      <c r="DA44" s="682"/>
      <c r="DB44" s="682"/>
      <c r="DC44" s="683"/>
      <c r="DD44" s="684">
        <v>75034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173566</v>
      </c>
      <c r="CS45" s="697"/>
      <c r="CT45" s="697"/>
      <c r="CU45" s="697"/>
      <c r="CV45" s="697"/>
      <c r="CW45" s="697"/>
      <c r="CX45" s="697"/>
      <c r="CY45" s="698"/>
      <c r="CZ45" s="681">
        <v>4.0999999999999996</v>
      </c>
      <c r="DA45" s="699"/>
      <c r="DB45" s="699"/>
      <c r="DC45" s="700"/>
      <c r="DD45" s="684">
        <v>3829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187099</v>
      </c>
      <c r="CS46" s="679"/>
      <c r="CT46" s="679"/>
      <c r="CU46" s="679"/>
      <c r="CV46" s="679"/>
      <c r="CW46" s="679"/>
      <c r="CX46" s="679"/>
      <c r="CY46" s="680"/>
      <c r="CZ46" s="681">
        <v>4.4000000000000004</v>
      </c>
      <c r="DA46" s="682"/>
      <c r="DB46" s="682"/>
      <c r="DC46" s="683"/>
      <c r="DD46" s="684">
        <v>70381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126416</v>
      </c>
      <c r="CS47" s="697"/>
      <c r="CT47" s="697"/>
      <c r="CU47" s="697"/>
      <c r="CV47" s="697"/>
      <c r="CW47" s="697"/>
      <c r="CX47" s="697"/>
      <c r="CY47" s="698"/>
      <c r="CZ47" s="681">
        <v>3</v>
      </c>
      <c r="DA47" s="699"/>
      <c r="DB47" s="699"/>
      <c r="DC47" s="700"/>
      <c r="DD47" s="684">
        <v>59292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4280743</v>
      </c>
      <c r="CS49" s="663"/>
      <c r="CT49" s="663"/>
      <c r="CU49" s="663"/>
      <c r="CV49" s="663"/>
      <c r="CW49" s="663"/>
      <c r="CX49" s="663"/>
      <c r="CY49" s="664"/>
      <c r="CZ49" s="665">
        <v>100</v>
      </c>
      <c r="DA49" s="666"/>
      <c r="DB49" s="666"/>
      <c r="DC49" s="667"/>
      <c r="DD49" s="668">
        <v>3213864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nN7bcUBKS5g6r4s9PRqdDS5V0oIAVgBSvOn0GNTW93isuEBViHTYF93cexG44SLKEKzGtKmnVTuqd28/LC7Kg==" saltValue="M5wFru+zZ7jGr4fTnGjj4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5123</v>
      </c>
      <c r="R7" s="1198"/>
      <c r="S7" s="1198"/>
      <c r="T7" s="1198"/>
      <c r="U7" s="1198"/>
      <c r="V7" s="1198">
        <v>4301</v>
      </c>
      <c r="W7" s="1198"/>
      <c r="X7" s="1198"/>
      <c r="Y7" s="1198"/>
      <c r="Z7" s="1198"/>
      <c r="AA7" s="1198">
        <v>822</v>
      </c>
      <c r="AB7" s="1198"/>
      <c r="AC7" s="1198"/>
      <c r="AD7" s="1198"/>
      <c r="AE7" s="1199"/>
      <c r="AF7" s="1200">
        <v>447</v>
      </c>
      <c r="AG7" s="1201"/>
      <c r="AH7" s="1201"/>
      <c r="AI7" s="1201"/>
      <c r="AJ7" s="1202"/>
      <c r="AK7" s="1184">
        <v>6</v>
      </c>
      <c r="AL7" s="1185"/>
      <c r="AM7" s="1185"/>
      <c r="AN7" s="1185"/>
      <c r="AO7" s="1185"/>
      <c r="AP7" s="1185">
        <v>4347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5123</v>
      </c>
      <c r="R23" s="1162"/>
      <c r="S23" s="1162"/>
      <c r="T23" s="1162"/>
      <c r="U23" s="1162"/>
      <c r="V23" s="1162">
        <v>4301</v>
      </c>
      <c r="W23" s="1162"/>
      <c r="X23" s="1162"/>
      <c r="Y23" s="1162"/>
      <c r="Z23" s="1162"/>
      <c r="AA23" s="1162">
        <v>822</v>
      </c>
      <c r="AB23" s="1162"/>
      <c r="AC23" s="1162"/>
      <c r="AD23" s="1162"/>
      <c r="AE23" s="1163"/>
      <c r="AF23" s="1164">
        <v>447</v>
      </c>
      <c r="AG23" s="1162"/>
      <c r="AH23" s="1162"/>
      <c r="AI23" s="1162"/>
      <c r="AJ23" s="1165"/>
      <c r="AK23" s="1166"/>
      <c r="AL23" s="1167"/>
      <c r="AM23" s="1167"/>
      <c r="AN23" s="1167"/>
      <c r="AO23" s="1167"/>
      <c r="AP23" s="1162">
        <v>4347</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1293</v>
      </c>
      <c r="R28" s="1147"/>
      <c r="S28" s="1147"/>
      <c r="T28" s="1147"/>
      <c r="U28" s="1147"/>
      <c r="V28" s="1147">
        <v>1212</v>
      </c>
      <c r="W28" s="1147"/>
      <c r="X28" s="1147"/>
      <c r="Y28" s="1147"/>
      <c r="Z28" s="1147"/>
      <c r="AA28" s="1147">
        <v>81</v>
      </c>
      <c r="AB28" s="1147"/>
      <c r="AC28" s="1147"/>
      <c r="AD28" s="1147"/>
      <c r="AE28" s="1148"/>
      <c r="AF28" s="1149">
        <v>81</v>
      </c>
      <c r="AG28" s="1147"/>
      <c r="AH28" s="1147"/>
      <c r="AI28" s="1147"/>
      <c r="AJ28" s="1150"/>
      <c r="AK28" s="1151">
        <v>88</v>
      </c>
      <c r="AL28" s="1139"/>
      <c r="AM28" s="1139"/>
      <c r="AN28" s="1139"/>
      <c r="AO28" s="1139"/>
      <c r="AP28" s="1139" t="s">
        <v>585</v>
      </c>
      <c r="AQ28" s="1139"/>
      <c r="AR28" s="1139"/>
      <c r="AS28" s="1139"/>
      <c r="AT28" s="1139"/>
      <c r="AU28" s="1139" t="s">
        <v>585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130</v>
      </c>
      <c r="R29" s="1137"/>
      <c r="S29" s="1137"/>
      <c r="T29" s="1137"/>
      <c r="U29" s="1137"/>
      <c r="V29" s="1137">
        <v>129</v>
      </c>
      <c r="W29" s="1137"/>
      <c r="X29" s="1137"/>
      <c r="Y29" s="1137"/>
      <c r="Z29" s="1137"/>
      <c r="AA29" s="1137">
        <v>1</v>
      </c>
      <c r="AB29" s="1137"/>
      <c r="AC29" s="1137"/>
      <c r="AD29" s="1137"/>
      <c r="AE29" s="1138"/>
      <c r="AF29" s="1112">
        <v>1</v>
      </c>
      <c r="AG29" s="1113"/>
      <c r="AH29" s="1113"/>
      <c r="AI29" s="1113"/>
      <c r="AJ29" s="1114"/>
      <c r="AK29" s="1073">
        <v>36</v>
      </c>
      <c r="AL29" s="1064"/>
      <c r="AM29" s="1064"/>
      <c r="AN29" s="1064"/>
      <c r="AO29" s="1064"/>
      <c r="AP29" s="1064" t="s">
        <v>585</v>
      </c>
      <c r="AQ29" s="1064"/>
      <c r="AR29" s="1064"/>
      <c r="AS29" s="1064"/>
      <c r="AT29" s="1064"/>
      <c r="AU29" s="1064" t="s">
        <v>585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1415</v>
      </c>
      <c r="R30" s="1137"/>
      <c r="S30" s="1137"/>
      <c r="T30" s="1137"/>
      <c r="U30" s="1137"/>
      <c r="V30" s="1137">
        <v>1382</v>
      </c>
      <c r="W30" s="1137"/>
      <c r="X30" s="1137"/>
      <c r="Y30" s="1137"/>
      <c r="Z30" s="1137"/>
      <c r="AA30" s="1137">
        <v>33</v>
      </c>
      <c r="AB30" s="1137"/>
      <c r="AC30" s="1137"/>
      <c r="AD30" s="1137"/>
      <c r="AE30" s="1138"/>
      <c r="AF30" s="1112">
        <v>33</v>
      </c>
      <c r="AG30" s="1113"/>
      <c r="AH30" s="1113"/>
      <c r="AI30" s="1113"/>
      <c r="AJ30" s="1114"/>
      <c r="AK30" s="1073">
        <v>189</v>
      </c>
      <c r="AL30" s="1064"/>
      <c r="AM30" s="1064"/>
      <c r="AN30" s="1064"/>
      <c r="AO30" s="1064"/>
      <c r="AP30" s="1064" t="s">
        <v>585</v>
      </c>
      <c r="AQ30" s="1064"/>
      <c r="AR30" s="1064"/>
      <c r="AS30" s="1064"/>
      <c r="AT30" s="1064"/>
      <c r="AU30" s="1064" t="s">
        <v>586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80</v>
      </c>
      <c r="R31" s="1137"/>
      <c r="S31" s="1137"/>
      <c r="T31" s="1137"/>
      <c r="U31" s="1137"/>
      <c r="V31" s="1137">
        <v>110</v>
      </c>
      <c r="W31" s="1137"/>
      <c r="X31" s="1137"/>
      <c r="Y31" s="1137"/>
      <c r="Z31" s="1137"/>
      <c r="AA31" s="1137">
        <v>-30</v>
      </c>
      <c r="AB31" s="1137"/>
      <c r="AC31" s="1137"/>
      <c r="AD31" s="1137"/>
      <c r="AE31" s="1138"/>
      <c r="AF31" s="1112">
        <v>13</v>
      </c>
      <c r="AG31" s="1113"/>
      <c r="AH31" s="1113"/>
      <c r="AI31" s="1113"/>
      <c r="AJ31" s="1114"/>
      <c r="AK31" s="1073">
        <v>13</v>
      </c>
      <c r="AL31" s="1064"/>
      <c r="AM31" s="1064"/>
      <c r="AN31" s="1064"/>
      <c r="AO31" s="1064"/>
      <c r="AP31" s="1064">
        <v>70</v>
      </c>
      <c r="AQ31" s="1064"/>
      <c r="AR31" s="1064"/>
      <c r="AS31" s="1064"/>
      <c r="AT31" s="1064"/>
      <c r="AU31" s="1064">
        <v>70</v>
      </c>
      <c r="AV31" s="1064"/>
      <c r="AW31" s="1064"/>
      <c r="AX31" s="1064"/>
      <c r="AY31" s="1064"/>
      <c r="AZ31" s="1135" t="s">
        <v>585</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496</v>
      </c>
      <c r="R32" s="1137"/>
      <c r="S32" s="1137"/>
      <c r="T32" s="1137"/>
      <c r="U32" s="1137"/>
      <c r="V32" s="1137">
        <v>444</v>
      </c>
      <c r="W32" s="1137"/>
      <c r="X32" s="1137"/>
      <c r="Y32" s="1137"/>
      <c r="Z32" s="1137"/>
      <c r="AA32" s="1137">
        <v>52</v>
      </c>
      <c r="AB32" s="1137"/>
      <c r="AC32" s="1137"/>
      <c r="AD32" s="1137"/>
      <c r="AE32" s="1138"/>
      <c r="AF32" s="1112">
        <v>404</v>
      </c>
      <c r="AG32" s="1113"/>
      <c r="AH32" s="1113"/>
      <c r="AI32" s="1113"/>
      <c r="AJ32" s="1114"/>
      <c r="AK32" s="1073">
        <v>101</v>
      </c>
      <c r="AL32" s="1064"/>
      <c r="AM32" s="1064"/>
      <c r="AN32" s="1064"/>
      <c r="AO32" s="1064"/>
      <c r="AP32" s="1064">
        <v>1081</v>
      </c>
      <c r="AQ32" s="1064"/>
      <c r="AR32" s="1064"/>
      <c r="AS32" s="1064"/>
      <c r="AT32" s="1064"/>
      <c r="AU32" s="1064">
        <v>560</v>
      </c>
      <c r="AV32" s="1064"/>
      <c r="AW32" s="1064"/>
      <c r="AX32" s="1064"/>
      <c r="AY32" s="1064"/>
      <c r="AZ32" s="1135" t="s">
        <v>585</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532</v>
      </c>
      <c r="AG63" s="1052"/>
      <c r="AH63" s="1052"/>
      <c r="AI63" s="1052"/>
      <c r="AJ63" s="1123"/>
      <c r="AK63" s="1124"/>
      <c r="AL63" s="1056"/>
      <c r="AM63" s="1056"/>
      <c r="AN63" s="1056"/>
      <c r="AO63" s="1056"/>
      <c r="AP63" s="1052">
        <v>1151</v>
      </c>
      <c r="AQ63" s="1052"/>
      <c r="AR63" s="1052"/>
      <c r="AS63" s="1052"/>
      <c r="AT63" s="1052"/>
      <c r="AU63" s="1052">
        <v>630</v>
      </c>
      <c r="AV63" s="1052"/>
      <c r="AW63" s="1052"/>
      <c r="AX63" s="1052"/>
      <c r="AY63" s="1052"/>
      <c r="AZ63" s="1118"/>
      <c r="BA63" s="1118"/>
      <c r="BB63" s="1118"/>
      <c r="BC63" s="1118"/>
      <c r="BD63" s="1118"/>
      <c r="BE63" s="1053"/>
      <c r="BF63" s="1053"/>
      <c r="BG63" s="1053"/>
      <c r="BH63" s="1053"/>
      <c r="BI63" s="1054"/>
      <c r="BJ63" s="1119" t="s">
        <v>394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398</v>
      </c>
      <c r="W66" s="1095"/>
      <c r="X66" s="1095"/>
      <c r="Y66" s="1095"/>
      <c r="Z66" s="1096"/>
      <c r="AA66" s="1094" t="s">
        <v>416</v>
      </c>
      <c r="AB66" s="1095"/>
      <c r="AC66" s="1095"/>
      <c r="AD66" s="1095"/>
      <c r="AE66" s="1096"/>
      <c r="AF66" s="1100" t="s">
        <v>400</v>
      </c>
      <c r="AG66" s="1101"/>
      <c r="AH66" s="1101"/>
      <c r="AI66" s="1101"/>
      <c r="AJ66" s="1102"/>
      <c r="AK66" s="1094" t="s">
        <v>401</v>
      </c>
      <c r="AL66" s="1089"/>
      <c r="AM66" s="1089"/>
      <c r="AN66" s="1089"/>
      <c r="AO66" s="1090"/>
      <c r="AP66" s="1094" t="s">
        <v>417</v>
      </c>
      <c r="AQ66" s="1095"/>
      <c r="AR66" s="1095"/>
      <c r="AS66" s="1095"/>
      <c r="AT66" s="1096"/>
      <c r="AU66" s="1094" t="s">
        <v>418</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597</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596</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585</v>
      </c>
      <c r="AL71" s="1064"/>
      <c r="AM71" s="1064"/>
      <c r="AN71" s="1064"/>
      <c r="AO71" s="1064"/>
      <c r="AP71" s="1064" t="s">
        <v>596</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596</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585</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3355</v>
      </c>
      <c r="R74" s="1064"/>
      <c r="S74" s="1064"/>
      <c r="T74" s="1064"/>
      <c r="U74" s="1064"/>
      <c r="V74" s="1064">
        <v>3145</v>
      </c>
      <c r="W74" s="1064"/>
      <c r="X74" s="1064"/>
      <c r="Y74" s="1064"/>
      <c r="Z74" s="1064"/>
      <c r="AA74" s="1064">
        <v>210</v>
      </c>
      <c r="AB74" s="1064"/>
      <c r="AC74" s="1064"/>
      <c r="AD74" s="1064"/>
      <c r="AE74" s="1064"/>
      <c r="AF74" s="1064">
        <v>201</v>
      </c>
      <c r="AG74" s="1064"/>
      <c r="AH74" s="1064"/>
      <c r="AI74" s="1064"/>
      <c r="AJ74" s="1064"/>
      <c r="AK74" s="1064" t="s">
        <v>585</v>
      </c>
      <c r="AL74" s="1064"/>
      <c r="AM74" s="1064"/>
      <c r="AN74" s="1064"/>
      <c r="AO74" s="1064"/>
      <c r="AP74" s="1064">
        <v>189</v>
      </c>
      <c r="AQ74" s="1064"/>
      <c r="AR74" s="1064"/>
      <c r="AS74" s="1064"/>
      <c r="AT74" s="1064"/>
      <c r="AU74" s="1064">
        <v>189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1">
        <v>638</v>
      </c>
      <c r="R75" s="1072"/>
      <c r="S75" s="1072"/>
      <c r="T75" s="1072"/>
      <c r="U75" s="1073"/>
      <c r="V75" s="1074">
        <v>612</v>
      </c>
      <c r="W75" s="1072"/>
      <c r="X75" s="1072"/>
      <c r="Y75" s="1072"/>
      <c r="Z75" s="1073"/>
      <c r="AA75" s="1074">
        <v>26</v>
      </c>
      <c r="AB75" s="1072"/>
      <c r="AC75" s="1072"/>
      <c r="AD75" s="1072"/>
      <c r="AE75" s="1073"/>
      <c r="AF75" s="1074">
        <v>26</v>
      </c>
      <c r="AG75" s="1072"/>
      <c r="AH75" s="1072"/>
      <c r="AI75" s="1072"/>
      <c r="AJ75" s="1073"/>
      <c r="AK75" s="1074" t="s">
        <v>585</v>
      </c>
      <c r="AL75" s="1072"/>
      <c r="AM75" s="1072"/>
      <c r="AN75" s="1072"/>
      <c r="AO75" s="1073"/>
      <c r="AP75" s="1074" t="s">
        <v>598</v>
      </c>
      <c r="AQ75" s="1072"/>
      <c r="AR75" s="1072"/>
      <c r="AS75" s="1072"/>
      <c r="AT75" s="1073"/>
      <c r="AU75" s="1074" t="s">
        <v>596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1">
        <v>3815</v>
      </c>
      <c r="R76" s="1072"/>
      <c r="S76" s="1072"/>
      <c r="T76" s="1072"/>
      <c r="U76" s="1073"/>
      <c r="V76" s="1074">
        <v>3537</v>
      </c>
      <c r="W76" s="1072"/>
      <c r="X76" s="1072"/>
      <c r="Y76" s="1072"/>
      <c r="Z76" s="1073"/>
      <c r="AA76" s="1074">
        <v>278</v>
      </c>
      <c r="AB76" s="1072"/>
      <c r="AC76" s="1072"/>
      <c r="AD76" s="1072"/>
      <c r="AE76" s="1073"/>
      <c r="AF76" s="1074">
        <v>4455</v>
      </c>
      <c r="AG76" s="1072"/>
      <c r="AH76" s="1072"/>
      <c r="AI76" s="1072"/>
      <c r="AJ76" s="1073"/>
      <c r="AK76" s="1074" t="s">
        <v>585</v>
      </c>
      <c r="AL76" s="1072"/>
      <c r="AM76" s="1072"/>
      <c r="AN76" s="1072"/>
      <c r="AO76" s="1073"/>
      <c r="AP76" s="1074">
        <v>3114</v>
      </c>
      <c r="AQ76" s="1072"/>
      <c r="AR76" s="1072"/>
      <c r="AS76" s="1072"/>
      <c r="AT76" s="1073"/>
      <c r="AU76" s="1074" t="s">
        <v>585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15147</v>
      </c>
      <c r="AG88" s="1052"/>
      <c r="AH88" s="1052"/>
      <c r="AI88" s="1052"/>
      <c r="AJ88" s="1052"/>
      <c r="AK88" s="1056"/>
      <c r="AL88" s="1056"/>
      <c r="AM88" s="1056"/>
      <c r="AN88" s="1056"/>
      <c r="AO88" s="1056"/>
      <c r="AP88" s="1052">
        <v>3303</v>
      </c>
      <c r="AQ88" s="1052"/>
      <c r="AR88" s="1052"/>
      <c r="AS88" s="1052"/>
      <c r="AT88" s="1052"/>
      <c r="AU88" s="1052">
        <v>189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310</v>
      </c>
      <c r="AG109" s="987"/>
      <c r="AH109" s="987"/>
      <c r="AI109" s="987"/>
      <c r="AJ109" s="988"/>
      <c r="AK109" s="989" t="s">
        <v>309</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310</v>
      </c>
      <c r="BW109" s="987"/>
      <c r="BX109" s="987"/>
      <c r="BY109" s="987"/>
      <c r="BZ109" s="988"/>
      <c r="CA109" s="989" t="s">
        <v>309</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310</v>
      </c>
      <c r="DM109" s="987"/>
      <c r="DN109" s="987"/>
      <c r="DO109" s="987"/>
      <c r="DP109" s="988"/>
      <c r="DQ109" s="989" t="s">
        <v>309</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529033</v>
      </c>
      <c r="AB110" s="980"/>
      <c r="AC110" s="980"/>
      <c r="AD110" s="980"/>
      <c r="AE110" s="981"/>
      <c r="AF110" s="982">
        <v>534953</v>
      </c>
      <c r="AG110" s="980"/>
      <c r="AH110" s="980"/>
      <c r="AI110" s="980"/>
      <c r="AJ110" s="981"/>
      <c r="AK110" s="982">
        <v>579273</v>
      </c>
      <c r="AL110" s="980"/>
      <c r="AM110" s="980"/>
      <c r="AN110" s="980"/>
      <c r="AO110" s="981"/>
      <c r="AP110" s="983">
        <v>23.9</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4301074</v>
      </c>
      <c r="BR110" s="927"/>
      <c r="BS110" s="927"/>
      <c r="BT110" s="927"/>
      <c r="BU110" s="927"/>
      <c r="BV110" s="927">
        <v>4448995</v>
      </c>
      <c r="BW110" s="927"/>
      <c r="BX110" s="927"/>
      <c r="BY110" s="927"/>
      <c r="BZ110" s="927"/>
      <c r="CA110" s="927">
        <v>4346945</v>
      </c>
      <c r="CB110" s="927"/>
      <c r="CC110" s="927"/>
      <c r="CD110" s="927"/>
      <c r="CE110" s="927"/>
      <c r="CF110" s="951">
        <v>179.5</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440</v>
      </c>
      <c r="AG111" s="1008"/>
      <c r="AH111" s="1008"/>
      <c r="AI111" s="1008"/>
      <c r="AJ111" s="1009"/>
      <c r="AK111" s="1010" t="s">
        <v>127</v>
      </c>
      <c r="AL111" s="1008"/>
      <c r="AM111" s="1008"/>
      <c r="AN111" s="1008"/>
      <c r="AO111" s="1009"/>
      <c r="AP111" s="1011" t="s">
        <v>435</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6067</v>
      </c>
      <c r="BR111" s="899"/>
      <c r="BS111" s="899"/>
      <c r="BT111" s="899"/>
      <c r="BU111" s="899"/>
      <c r="BV111" s="899">
        <v>5924</v>
      </c>
      <c r="BW111" s="899"/>
      <c r="BX111" s="899"/>
      <c r="BY111" s="899"/>
      <c r="BZ111" s="899"/>
      <c r="CA111" s="899">
        <v>5864</v>
      </c>
      <c r="CB111" s="899"/>
      <c r="CC111" s="899"/>
      <c r="CD111" s="899"/>
      <c r="CE111" s="899"/>
      <c r="CF111" s="960">
        <v>0.2</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443</v>
      </c>
      <c r="DM111" s="899"/>
      <c r="DN111" s="899"/>
      <c r="DO111" s="899"/>
      <c r="DP111" s="899"/>
      <c r="DQ111" s="899" t="s">
        <v>127</v>
      </c>
      <c r="DR111" s="899"/>
      <c r="DS111" s="899"/>
      <c r="DT111" s="899"/>
      <c r="DU111" s="899"/>
      <c r="DV111" s="876" t="s">
        <v>228</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446</v>
      </c>
      <c r="AG112" s="862"/>
      <c r="AH112" s="862"/>
      <c r="AI112" s="862"/>
      <c r="AJ112" s="863"/>
      <c r="AK112" s="864" t="s">
        <v>447</v>
      </c>
      <c r="AL112" s="862"/>
      <c r="AM112" s="862"/>
      <c r="AN112" s="862"/>
      <c r="AO112" s="863"/>
      <c r="AP112" s="909" t="s">
        <v>447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768661</v>
      </c>
      <c r="BR112" s="899"/>
      <c r="BS112" s="899"/>
      <c r="BT112" s="899"/>
      <c r="BU112" s="899"/>
      <c r="BV112" s="899">
        <v>719546</v>
      </c>
      <c r="BW112" s="899"/>
      <c r="BX112" s="899"/>
      <c r="BY112" s="899"/>
      <c r="BZ112" s="899"/>
      <c r="CA112" s="899">
        <v>629673</v>
      </c>
      <c r="CB112" s="899"/>
      <c r="CC112" s="899"/>
      <c r="CD112" s="899"/>
      <c r="CE112" s="899"/>
      <c r="CF112" s="960">
        <v>26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435</v>
      </c>
      <c r="DM112" s="899"/>
      <c r="DN112" s="899"/>
      <c r="DO112" s="899"/>
      <c r="DP112" s="899"/>
      <c r="DQ112" s="899" t="s">
        <v>435</v>
      </c>
      <c r="DR112" s="899"/>
      <c r="DS112" s="899"/>
      <c r="DT112" s="899"/>
      <c r="DU112" s="899"/>
      <c r="DV112" s="876" t="s">
        <v>440</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128856</v>
      </c>
      <c r="AB113" s="1008"/>
      <c r="AC113" s="1008"/>
      <c r="AD113" s="1008"/>
      <c r="AE113" s="1009"/>
      <c r="AF113" s="1010">
        <v>100433</v>
      </c>
      <c r="AG113" s="1008"/>
      <c r="AH113" s="1008"/>
      <c r="AI113" s="1008"/>
      <c r="AJ113" s="1009"/>
      <c r="AK113" s="1010">
        <v>98119</v>
      </c>
      <c r="AL113" s="1008"/>
      <c r="AM113" s="1008"/>
      <c r="AN113" s="1008"/>
      <c r="AO113" s="1009"/>
      <c r="AP113" s="1011">
        <v>4.0999999999999996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221536</v>
      </c>
      <c r="BR113" s="899"/>
      <c r="BS113" s="899"/>
      <c r="BT113" s="899"/>
      <c r="BU113" s="899"/>
      <c r="BV113" s="899">
        <v>214710</v>
      </c>
      <c r="BW113" s="899"/>
      <c r="BX113" s="899"/>
      <c r="BY113" s="899"/>
      <c r="BZ113" s="899"/>
      <c r="CA113" s="899">
        <v>189320</v>
      </c>
      <c r="CB113" s="899"/>
      <c r="CC113" s="899"/>
      <c r="CD113" s="899"/>
      <c r="CE113" s="899"/>
      <c r="CF113" s="960">
        <v>7.8</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436</v>
      </c>
      <c r="DR113" s="862"/>
      <c r="DS113" s="862"/>
      <c r="DT113" s="862"/>
      <c r="DU113" s="863"/>
      <c r="DV113" s="909" t="s">
        <v>435</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19663</v>
      </c>
      <c r="AB114" s="862"/>
      <c r="AC114" s="862"/>
      <c r="AD114" s="862"/>
      <c r="AE114" s="863"/>
      <c r="AF114" s="864">
        <v>19987</v>
      </c>
      <c r="AG114" s="862"/>
      <c r="AH114" s="862"/>
      <c r="AI114" s="862"/>
      <c r="AJ114" s="863"/>
      <c r="AK114" s="864">
        <v>22032</v>
      </c>
      <c r="AL114" s="862"/>
      <c r="AM114" s="862"/>
      <c r="AN114" s="862"/>
      <c r="AO114" s="863"/>
      <c r="AP114" s="909">
        <v>0.9</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1286401</v>
      </c>
      <c r="BR114" s="899"/>
      <c r="BS114" s="899"/>
      <c r="BT114" s="899"/>
      <c r="BU114" s="899"/>
      <c r="BV114" s="899">
        <v>1207565</v>
      </c>
      <c r="BW114" s="899"/>
      <c r="BX114" s="899"/>
      <c r="BY114" s="899"/>
      <c r="BZ114" s="899"/>
      <c r="CA114" s="899">
        <v>1169304</v>
      </c>
      <c r="CB114" s="899"/>
      <c r="CC114" s="899"/>
      <c r="CD114" s="899"/>
      <c r="CE114" s="899"/>
      <c r="CF114" s="960">
        <v>48.3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435</v>
      </c>
      <c r="DM114" s="862"/>
      <c r="DN114" s="862"/>
      <c r="DO114" s="862"/>
      <c r="DP114" s="863"/>
      <c r="DQ114" s="864" t="s">
        <v>435</v>
      </c>
      <c r="DR114" s="862"/>
      <c r="DS114" s="862"/>
      <c r="DT114" s="862"/>
      <c r="DU114" s="863"/>
      <c r="DV114" s="909" t="s">
        <v>456</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46080</v>
      </c>
      <c r="AB115" s="1008"/>
      <c r="AC115" s="1008"/>
      <c r="AD115" s="1008"/>
      <c r="AE115" s="1009"/>
      <c r="AF115" s="1010" t="s">
        <v>435</v>
      </c>
      <c r="AG115" s="1008"/>
      <c r="AH115" s="1008"/>
      <c r="AI115" s="1008"/>
      <c r="AJ115" s="1009"/>
      <c r="AK115" s="1010" t="s">
        <v>458</v>
      </c>
      <c r="AL115" s="1008"/>
      <c r="AM115" s="1008"/>
      <c r="AN115" s="1008"/>
      <c r="AO115" s="1009"/>
      <c r="AP115" s="1011" t="s">
        <v>228</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228</v>
      </c>
      <c r="BR115" s="899"/>
      <c r="BS115" s="899"/>
      <c r="BT115" s="899"/>
      <c r="BU115" s="899"/>
      <c r="BV115" s="899" t="s">
        <v>443</v>
      </c>
      <c r="BW115" s="899"/>
      <c r="BX115" s="899"/>
      <c r="BY115" s="899"/>
      <c r="BZ115" s="899"/>
      <c r="CA115" s="899" t="s">
        <v>435</v>
      </c>
      <c r="CB115" s="899"/>
      <c r="CC115" s="899"/>
      <c r="CD115" s="899"/>
      <c r="CE115" s="899"/>
      <c r="CF115" s="960" t="s">
        <v>127</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446</v>
      </c>
      <c r="DM115" s="862"/>
      <c r="DN115" s="862"/>
      <c r="DO115" s="862"/>
      <c r="DP115" s="863"/>
      <c r="DQ115" s="864" t="s">
        <v>458</v>
      </c>
      <c r="DR115" s="862"/>
      <c r="DS115" s="862"/>
      <c r="DT115" s="862"/>
      <c r="DU115" s="863"/>
      <c r="DV115" s="909" t="s">
        <v>435</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127</v>
      </c>
      <c r="AG116" s="862"/>
      <c r="AH116" s="862"/>
      <c r="AI116" s="862"/>
      <c r="AJ116" s="863"/>
      <c r="AK116" s="864" t="s">
        <v>435</v>
      </c>
      <c r="AL116" s="862"/>
      <c r="AM116" s="862"/>
      <c r="AN116" s="862"/>
      <c r="AO116" s="863"/>
      <c r="AP116" s="909" t="s">
        <v>435</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435</v>
      </c>
      <c r="BW116" s="899"/>
      <c r="BX116" s="899"/>
      <c r="BY116" s="899"/>
      <c r="BZ116" s="899"/>
      <c r="CA116" s="899" t="s">
        <v>463</v>
      </c>
      <c r="CB116" s="899"/>
      <c r="CC116" s="899"/>
      <c r="CD116" s="899"/>
      <c r="CE116" s="899"/>
      <c r="CF116" s="960" t="s">
        <v>435</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228</v>
      </c>
      <c r="DH116" s="862"/>
      <c r="DI116" s="862"/>
      <c r="DJ116" s="862"/>
      <c r="DK116" s="863"/>
      <c r="DL116" s="864" t="s">
        <v>435</v>
      </c>
      <c r="DM116" s="862"/>
      <c r="DN116" s="862"/>
      <c r="DO116" s="862"/>
      <c r="DP116" s="863"/>
      <c r="DQ116" s="864" t="s">
        <v>435</v>
      </c>
      <c r="DR116" s="862"/>
      <c r="DS116" s="862"/>
      <c r="DT116" s="862"/>
      <c r="DU116" s="863"/>
      <c r="DV116" s="909" t="s">
        <v>446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723632</v>
      </c>
      <c r="AB117" s="994"/>
      <c r="AC117" s="994"/>
      <c r="AD117" s="994"/>
      <c r="AE117" s="995"/>
      <c r="AF117" s="996">
        <v>655373</v>
      </c>
      <c r="AG117" s="994"/>
      <c r="AH117" s="994"/>
      <c r="AI117" s="994"/>
      <c r="AJ117" s="995"/>
      <c r="AK117" s="996">
        <v>699424</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435</v>
      </c>
      <c r="BW117" s="899"/>
      <c r="BX117" s="899"/>
      <c r="BY117" s="899"/>
      <c r="BZ117" s="899"/>
      <c r="CA117" s="899" t="s">
        <v>463</v>
      </c>
      <c r="CB117" s="899"/>
      <c r="CC117" s="899"/>
      <c r="CD117" s="899"/>
      <c r="CE117" s="899"/>
      <c r="CF117" s="960" t="s">
        <v>228</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436</v>
      </c>
      <c r="DM117" s="862"/>
      <c r="DN117" s="862"/>
      <c r="DO117" s="862"/>
      <c r="DP117" s="863"/>
      <c r="DQ117" s="864" t="s">
        <v>443</v>
      </c>
      <c r="DR117" s="862"/>
      <c r="DS117" s="862"/>
      <c r="DT117" s="862"/>
      <c r="DU117" s="863"/>
      <c r="DV117" s="909" t="s">
        <v>435</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310</v>
      </c>
      <c r="AG118" s="987"/>
      <c r="AH118" s="987"/>
      <c r="AI118" s="987"/>
      <c r="AJ118" s="988"/>
      <c r="AK118" s="989" t="s">
        <v>309</v>
      </c>
      <c r="AL118" s="987"/>
      <c r="AM118" s="987"/>
      <c r="AN118" s="987"/>
      <c r="AO118" s="988"/>
      <c r="AP118" s="990" t="s">
        <v>429</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435</v>
      </c>
      <c r="BW118" s="930"/>
      <c r="BX118" s="930"/>
      <c r="BY118" s="930"/>
      <c r="BZ118" s="930"/>
      <c r="CA118" s="930" t="s">
        <v>127</v>
      </c>
      <c r="CB118" s="930"/>
      <c r="CC118" s="930"/>
      <c r="CD118" s="930"/>
      <c r="CE118" s="930"/>
      <c r="CF118" s="960" t="s">
        <v>469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228</v>
      </c>
      <c r="DH118" s="862"/>
      <c r="DI118" s="862"/>
      <c r="DJ118" s="862"/>
      <c r="DK118" s="863"/>
      <c r="DL118" s="864" t="s">
        <v>435</v>
      </c>
      <c r="DM118" s="862"/>
      <c r="DN118" s="862"/>
      <c r="DO118" s="862"/>
      <c r="DP118" s="863"/>
      <c r="DQ118" s="864" t="s">
        <v>435</v>
      </c>
      <c r="DR118" s="862"/>
      <c r="DS118" s="862"/>
      <c r="DT118" s="862"/>
      <c r="DU118" s="863"/>
      <c r="DV118" s="909" t="s">
        <v>440</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228</v>
      </c>
      <c r="AB119" s="980"/>
      <c r="AC119" s="980"/>
      <c r="AD119" s="980"/>
      <c r="AE119" s="981"/>
      <c r="AF119" s="982" t="s">
        <v>469</v>
      </c>
      <c r="AG119" s="980"/>
      <c r="AH119" s="980"/>
      <c r="AI119" s="980"/>
      <c r="AJ119" s="981"/>
      <c r="AK119" s="982" t="s">
        <v>440</v>
      </c>
      <c r="AL119" s="980"/>
      <c r="AM119" s="980"/>
      <c r="AN119" s="980"/>
      <c r="AO119" s="981"/>
      <c r="AP119" s="983" t="s">
        <v>435</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471</v>
      </c>
      <c r="BP119" s="963"/>
      <c r="BQ119" s="967">
        <v>6583739</v>
      </c>
      <c r="BR119" s="930"/>
      <c r="BS119" s="930"/>
      <c r="BT119" s="930"/>
      <c r="BU119" s="930"/>
      <c r="BV119" s="930">
        <v>6596740</v>
      </c>
      <c r="BW119" s="930"/>
      <c r="BX119" s="930"/>
      <c r="BY119" s="930"/>
      <c r="BZ119" s="930"/>
      <c r="CA119" s="930">
        <v>6341106</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6067</v>
      </c>
      <c r="DH119" s="845"/>
      <c r="DI119" s="845"/>
      <c r="DJ119" s="845"/>
      <c r="DK119" s="846"/>
      <c r="DL119" s="847">
        <v>5924</v>
      </c>
      <c r="DM119" s="845"/>
      <c r="DN119" s="845"/>
      <c r="DO119" s="845"/>
      <c r="DP119" s="846"/>
      <c r="DQ119" s="847">
        <v>5864</v>
      </c>
      <c r="DR119" s="845"/>
      <c r="DS119" s="845"/>
      <c r="DT119" s="845"/>
      <c r="DU119" s="846"/>
      <c r="DV119" s="933">
        <v>0.2</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127</v>
      </c>
      <c r="AG120" s="862"/>
      <c r="AH120" s="862"/>
      <c r="AI120" s="862"/>
      <c r="AJ120" s="863"/>
      <c r="AK120" s="864" t="s">
        <v>435</v>
      </c>
      <c r="AL120" s="862"/>
      <c r="AM120" s="862"/>
      <c r="AN120" s="862"/>
      <c r="AO120" s="863"/>
      <c r="AP120" s="909" t="s">
        <v>127</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1433619</v>
      </c>
      <c r="BR120" s="927"/>
      <c r="BS120" s="927"/>
      <c r="BT120" s="927"/>
      <c r="BU120" s="927"/>
      <c r="BV120" s="927">
        <v>1581057</v>
      </c>
      <c r="BW120" s="927"/>
      <c r="BX120" s="927"/>
      <c r="BY120" s="927"/>
      <c r="BZ120" s="927"/>
      <c r="CA120" s="927">
        <v>1137290</v>
      </c>
      <c r="CB120" s="927"/>
      <c r="CC120" s="927"/>
      <c r="CD120" s="927"/>
      <c r="CE120" s="927"/>
      <c r="CF120" s="951">
        <v>47</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675936</v>
      </c>
      <c r="DH120" s="927"/>
      <c r="DI120" s="927"/>
      <c r="DJ120" s="927"/>
      <c r="DK120" s="927"/>
      <c r="DL120" s="927">
        <v>638791</v>
      </c>
      <c r="DM120" s="927"/>
      <c r="DN120" s="927"/>
      <c r="DO120" s="927"/>
      <c r="DP120" s="927"/>
      <c r="DQ120" s="927">
        <v>559928</v>
      </c>
      <c r="DR120" s="927"/>
      <c r="DS120" s="927"/>
      <c r="DT120" s="927"/>
      <c r="DU120" s="927"/>
      <c r="DV120" s="928">
        <v>23.1</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435</v>
      </c>
      <c r="AG121" s="862"/>
      <c r="AH121" s="862"/>
      <c r="AI121" s="862"/>
      <c r="AJ121" s="863"/>
      <c r="AK121" s="864" t="s">
        <v>458</v>
      </c>
      <c r="AL121" s="862"/>
      <c r="AM121" s="862"/>
      <c r="AN121" s="862"/>
      <c r="AO121" s="863"/>
      <c r="AP121" s="909" t="s">
        <v>435</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37873</v>
      </c>
      <c r="BR121" s="899"/>
      <c r="BS121" s="899"/>
      <c r="BT121" s="899"/>
      <c r="BU121" s="899"/>
      <c r="BV121" s="899">
        <v>31170</v>
      </c>
      <c r="BW121" s="899"/>
      <c r="BX121" s="899"/>
      <c r="BY121" s="899"/>
      <c r="BZ121" s="899"/>
      <c r="CA121" s="899">
        <v>24221</v>
      </c>
      <c r="CB121" s="899"/>
      <c r="CC121" s="899"/>
      <c r="CD121" s="899"/>
      <c r="CE121" s="899"/>
      <c r="CF121" s="960">
        <v>1</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92725</v>
      </c>
      <c r="DH121" s="899"/>
      <c r="DI121" s="899"/>
      <c r="DJ121" s="899"/>
      <c r="DK121" s="899"/>
      <c r="DL121" s="899">
        <v>80755</v>
      </c>
      <c r="DM121" s="899"/>
      <c r="DN121" s="899"/>
      <c r="DO121" s="899"/>
      <c r="DP121" s="899"/>
      <c r="DQ121" s="899">
        <v>69745</v>
      </c>
      <c r="DR121" s="899"/>
      <c r="DS121" s="899"/>
      <c r="DT121" s="899"/>
      <c r="DU121" s="899"/>
      <c r="DV121" s="876">
        <v>2.9</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435</v>
      </c>
      <c r="AG122" s="862"/>
      <c r="AH122" s="862"/>
      <c r="AI122" s="862"/>
      <c r="AJ122" s="863"/>
      <c r="AK122" s="864" t="s">
        <v>458</v>
      </c>
      <c r="AL122" s="862"/>
      <c r="AM122" s="862"/>
      <c r="AN122" s="862"/>
      <c r="AO122" s="863"/>
      <c r="AP122" s="909" t="s">
        <v>435</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3433102</v>
      </c>
      <c r="BR122" s="930"/>
      <c r="BS122" s="930"/>
      <c r="BT122" s="930"/>
      <c r="BU122" s="930"/>
      <c r="BV122" s="930">
        <v>3589995</v>
      </c>
      <c r="BW122" s="930"/>
      <c r="BX122" s="930"/>
      <c r="BY122" s="930"/>
      <c r="BZ122" s="930"/>
      <c r="CA122" s="930">
        <v>3573811</v>
      </c>
      <c r="CB122" s="930"/>
      <c r="CC122" s="930"/>
      <c r="CD122" s="930"/>
      <c r="CE122" s="930"/>
      <c r="CF122" s="931">
        <v>147.5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446</v>
      </c>
      <c r="AB123" s="862"/>
      <c r="AC123" s="862"/>
      <c r="AD123" s="862"/>
      <c r="AE123" s="863"/>
      <c r="AF123" s="864" t="s">
        <v>440</v>
      </c>
      <c r="AG123" s="862"/>
      <c r="AH123" s="862"/>
      <c r="AI123" s="862"/>
      <c r="AJ123" s="863"/>
      <c r="AK123" s="864" t="s">
        <v>438</v>
      </c>
      <c r="AL123" s="862"/>
      <c r="AM123" s="862"/>
      <c r="AN123" s="862"/>
      <c r="AO123" s="863"/>
      <c r="AP123" s="909" t="s">
        <v>446</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4904594</v>
      </c>
      <c r="BR123" s="918"/>
      <c r="BS123" s="918"/>
      <c r="BT123" s="918"/>
      <c r="BU123" s="918"/>
      <c r="BV123" s="918">
        <v>5202222</v>
      </c>
      <c r="BW123" s="918"/>
      <c r="BX123" s="918"/>
      <c r="BY123" s="918"/>
      <c r="BZ123" s="918"/>
      <c r="CA123" s="918">
        <v>4735322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446</v>
      </c>
      <c r="AG124" s="862"/>
      <c r="AH124" s="862"/>
      <c r="AI124" s="862"/>
      <c r="AJ124" s="863"/>
      <c r="AK124" s="864" t="s">
        <v>440</v>
      </c>
      <c r="AL124" s="862"/>
      <c r="AM124" s="862"/>
      <c r="AN124" s="862"/>
      <c r="AO124" s="863"/>
      <c r="AP124" s="909" t="s">
        <v>435</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68.400000000000006</v>
      </c>
      <c r="BR124" s="916"/>
      <c r="BS124" s="916"/>
      <c r="BT124" s="916"/>
      <c r="BU124" s="916"/>
      <c r="BV124" s="916">
        <v>56.8</v>
      </c>
      <c r="BW124" s="916"/>
      <c r="BX124" s="916"/>
      <c r="BY124" s="916"/>
      <c r="BZ124" s="916"/>
      <c r="CA124" s="916">
        <v>66.2</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435</v>
      </c>
      <c r="DH124" s="845"/>
      <c r="DI124" s="845"/>
      <c r="DJ124" s="845"/>
      <c r="DK124" s="846"/>
      <c r="DL124" s="847" t="s">
        <v>435</v>
      </c>
      <c r="DM124" s="845"/>
      <c r="DN124" s="845"/>
      <c r="DO124" s="845"/>
      <c r="DP124" s="846"/>
      <c r="DQ124" s="847" t="s">
        <v>435</v>
      </c>
      <c r="DR124" s="845"/>
      <c r="DS124" s="845"/>
      <c r="DT124" s="845"/>
      <c r="DU124" s="846"/>
      <c r="DV124" s="933" t="s">
        <v>438</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438</v>
      </c>
      <c r="AG125" s="862"/>
      <c r="AH125" s="862"/>
      <c r="AI125" s="862"/>
      <c r="AJ125" s="863"/>
      <c r="AK125" s="864" t="s">
        <v>435</v>
      </c>
      <c r="AL125" s="862"/>
      <c r="AM125" s="862"/>
      <c r="AN125" s="862"/>
      <c r="AO125" s="863"/>
      <c r="AP125" s="909" t="s">
        <v>435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5511</v>
      </c>
      <c r="AB126" s="862"/>
      <c r="AC126" s="862"/>
      <c r="AD126" s="862"/>
      <c r="AE126" s="863"/>
      <c r="AF126" s="864" t="s">
        <v>435</v>
      </c>
      <c r="AG126" s="862"/>
      <c r="AH126" s="862"/>
      <c r="AI126" s="862"/>
      <c r="AJ126" s="863"/>
      <c r="AK126" s="864" t="s">
        <v>435</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435</v>
      </c>
      <c r="DM126" s="899"/>
      <c r="DN126" s="899"/>
      <c r="DO126" s="899"/>
      <c r="DP126" s="899"/>
      <c r="DQ126" s="899" t="s">
        <v>435</v>
      </c>
      <c r="DR126" s="899"/>
      <c r="DS126" s="899"/>
      <c r="DT126" s="899"/>
      <c r="DU126" s="899"/>
      <c r="DV126" s="876" t="s">
        <v>463</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40569</v>
      </c>
      <c r="AB127" s="862"/>
      <c r="AC127" s="862"/>
      <c r="AD127" s="862"/>
      <c r="AE127" s="863"/>
      <c r="AF127" s="864" t="s">
        <v>435</v>
      </c>
      <c r="AG127" s="862"/>
      <c r="AH127" s="862"/>
      <c r="AI127" s="862"/>
      <c r="AJ127" s="863"/>
      <c r="AK127" s="864" t="s">
        <v>435</v>
      </c>
      <c r="AL127" s="862"/>
      <c r="AM127" s="862"/>
      <c r="AN127" s="862"/>
      <c r="AO127" s="863"/>
      <c r="AP127" s="909" t="s">
        <v>435</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435</v>
      </c>
      <c r="DH127" s="899"/>
      <c r="DI127" s="899"/>
      <c r="DJ127" s="899"/>
      <c r="DK127" s="899"/>
      <c r="DL127" s="899" t="s">
        <v>435</v>
      </c>
      <c r="DM127" s="899"/>
      <c r="DN127" s="899"/>
      <c r="DO127" s="899"/>
      <c r="DP127" s="899"/>
      <c r="DQ127" s="899" t="s">
        <v>435</v>
      </c>
      <c r="DR127" s="899"/>
      <c r="DS127" s="899"/>
      <c r="DT127" s="899"/>
      <c r="DU127" s="899"/>
      <c r="DV127" s="876" t="s">
        <v>435</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7782</v>
      </c>
      <c r="AB128" s="883"/>
      <c r="AC128" s="883"/>
      <c r="AD128" s="883"/>
      <c r="AE128" s="884"/>
      <c r="AF128" s="885">
        <v>7782</v>
      </c>
      <c r="AG128" s="883"/>
      <c r="AH128" s="883"/>
      <c r="AI128" s="883"/>
      <c r="AJ128" s="884"/>
      <c r="AK128" s="885">
        <v>7782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463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463</v>
      </c>
      <c r="DM128" s="873"/>
      <c r="DN128" s="873"/>
      <c r="DO128" s="873"/>
      <c r="DP128" s="873"/>
      <c r="DQ128" s="873" t="s">
        <v>463</v>
      </c>
      <c r="DR128" s="873"/>
      <c r="DS128" s="873"/>
      <c r="DT128" s="873"/>
      <c r="DU128" s="873"/>
      <c r="DV128" s="874" t="s">
        <v>463</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2805213</v>
      </c>
      <c r="AB129" s="862"/>
      <c r="AC129" s="862"/>
      <c r="AD129" s="862"/>
      <c r="AE129" s="863"/>
      <c r="AF129" s="864">
        <v>2799530</v>
      </c>
      <c r="AG129" s="862"/>
      <c r="AH129" s="862"/>
      <c r="AI129" s="862"/>
      <c r="AJ129" s="863"/>
      <c r="AK129" s="864">
        <v>2793438</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228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352692</v>
      </c>
      <c r="AB130" s="862"/>
      <c r="AC130" s="862"/>
      <c r="AD130" s="862"/>
      <c r="AE130" s="863"/>
      <c r="AF130" s="864">
        <v>347266</v>
      </c>
      <c r="AG130" s="862"/>
      <c r="AH130" s="862"/>
      <c r="AI130" s="862"/>
      <c r="AJ130" s="863"/>
      <c r="AK130" s="864">
        <v>371165</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2452521</v>
      </c>
      <c r="AB131" s="845"/>
      <c r="AC131" s="845"/>
      <c r="AD131" s="845"/>
      <c r="AE131" s="846"/>
      <c r="AF131" s="847">
        <v>2452264</v>
      </c>
      <c r="AG131" s="845"/>
      <c r="AH131" s="845"/>
      <c r="AI131" s="845"/>
      <c r="AJ131" s="846"/>
      <c r="AK131" s="847">
        <v>2422273</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66.2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14.80753885</v>
      </c>
      <c r="AB132" s="825"/>
      <c r="AC132" s="825"/>
      <c r="AD132" s="825"/>
      <c r="AE132" s="826"/>
      <c r="AF132" s="827">
        <v>12.24684618</v>
      </c>
      <c r="AG132" s="825"/>
      <c r="AH132" s="825"/>
      <c r="AI132" s="825"/>
      <c r="AJ132" s="826"/>
      <c r="AK132" s="827">
        <v>13.23042448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14</v>
      </c>
      <c r="AB133" s="804"/>
      <c r="AC133" s="804"/>
      <c r="AD133" s="804"/>
      <c r="AE133" s="805"/>
      <c r="AF133" s="803">
        <v>13.7</v>
      </c>
      <c r="AG133" s="804"/>
      <c r="AH133" s="804"/>
      <c r="AI133" s="804"/>
      <c r="AJ133" s="805"/>
      <c r="AK133" s="803">
        <v>13.4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AK43B55TBxh/DMjEQFKgQzhCWi87ZrnLMCPhRuP2QdGgqN8XA4X84m7ZH970ZawVAQVRz7cNBFpfFRXQdNmHg==" saltValue="lW9yaYKqJJSSGgfdDPF/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xdA7+dLQuyECfg24h0R6I2uXRNBJ8FlK8kcl2Sc1iRqpgANW/m13RTnMjocRWcV6SMZSaXAd5f+sXQogk0yyw==" saltValue="1sZoz+y2tA1S8kfQdAyF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IUmFa5u7QbzpEezCSKSkQGZz3A8Ss62WI3upydtswX69vXPh+sX/Kc0FsCvXMLahRI2mulUWQFMzQYl6doA==" saltValue="YiPoDIpSrV5WBNRjQ0cm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745114</v>
      </c>
      <c r="AP9" s="313">
        <v>97388</v>
      </c>
      <c r="AQ9" s="314">
        <v>120360</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99729</v>
      </c>
      <c r="AP10" s="316">
        <v>13035</v>
      </c>
      <c r="AQ10" s="317">
        <v>12817</v>
      </c>
      <c r="AR10" s="318">
        <v>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213862</v>
      </c>
      <c r="AP11" s="316">
        <v>27952</v>
      </c>
      <c r="AQ11" s="317">
        <v>19677</v>
      </c>
      <c r="AR11" s="318">
        <v>42.1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1195</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37130</v>
      </c>
      <c r="AP14" s="316">
        <v>4853</v>
      </c>
      <c r="AQ14" s="317">
        <v>5328</v>
      </c>
      <c r="AR14" s="318">
        <v>-8.9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16911</v>
      </c>
      <c r="AP15" s="316">
        <v>2210</v>
      </c>
      <c r="AQ15" s="317">
        <v>3216</v>
      </c>
      <c r="AR15" s="318">
        <v>-31.3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-99498</v>
      </c>
      <c r="AP16" s="316">
        <v>-13005</v>
      </c>
      <c r="AQ16" s="317">
        <v>-12293</v>
      </c>
      <c r="AR16" s="318">
        <v>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1013248</v>
      </c>
      <c r="AP17" s="316">
        <v>132433</v>
      </c>
      <c r="AQ17" s="317">
        <v>150300</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11.76</v>
      </c>
      <c r="AP21" s="329">
        <v>13.79</v>
      </c>
      <c r="AQ21" s="330">
        <v>-2.0299999999999998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99.5</v>
      </c>
      <c r="AP22" s="334">
        <v>95.2</v>
      </c>
      <c r="AQ22" s="335">
        <v>4.3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579273</v>
      </c>
      <c r="AP32" s="343">
        <v>75712</v>
      </c>
      <c r="AQ32" s="344">
        <v>71832</v>
      </c>
      <c r="AR32" s="345">
        <v>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98119</v>
      </c>
      <c r="AP35" s="343">
        <v>12824</v>
      </c>
      <c r="AQ35" s="344">
        <v>20841</v>
      </c>
      <c r="AR35" s="345">
        <v>-38.5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22032</v>
      </c>
      <c r="AP36" s="343">
        <v>2880</v>
      </c>
      <c r="AQ36" s="344">
        <v>5244</v>
      </c>
      <c r="AR36" s="345">
        <v>-45.1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943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9</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-7782</v>
      </c>
      <c r="AP39" s="343">
        <v>-1017</v>
      </c>
      <c r="AQ39" s="344">
        <v>-2885</v>
      </c>
      <c r="AR39" s="345">
        <v>-64.7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-371165</v>
      </c>
      <c r="AP40" s="343">
        <v>-48512</v>
      </c>
      <c r="AQ40" s="344">
        <v>-64554</v>
      </c>
      <c r="AR40" s="345">
        <v>-24.9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320477</v>
      </c>
      <c r="AP41" s="343">
        <v>41887</v>
      </c>
      <c r="AQ41" s="344">
        <v>31431</v>
      </c>
      <c r="AR41" s="345">
        <v>33.299999999999997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967289</v>
      </c>
      <c r="AN51" s="365">
        <v>115566</v>
      </c>
      <c r="AO51" s="366">
        <v>18.100000000000001</v>
      </c>
      <c r="AP51" s="367">
        <v>109920</v>
      </c>
      <c r="AQ51" s="368">
        <v>-8.1999999999999993</v>
      </c>
      <c r="AR51" s="369">
        <v>26.3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148915</v>
      </c>
      <c r="AN52" s="373">
        <v>17792</v>
      </c>
      <c r="AO52" s="374">
        <v>-55.7</v>
      </c>
      <c r="AP52" s="375">
        <v>62739</v>
      </c>
      <c r="AQ52" s="376">
        <v>-8.4</v>
      </c>
      <c r="AR52" s="377">
        <v>-47.3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430955</v>
      </c>
      <c r="AN53" s="365">
        <v>52345</v>
      </c>
      <c r="AO53" s="366">
        <v>-54.7</v>
      </c>
      <c r="AP53" s="367">
        <v>119882</v>
      </c>
      <c r="AQ53" s="368">
        <v>9.1</v>
      </c>
      <c r="AR53" s="369">
        <v>-63.8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187339</v>
      </c>
      <c r="AN54" s="373">
        <v>22755</v>
      </c>
      <c r="AO54" s="374">
        <v>27.9</v>
      </c>
      <c r="AP54" s="375">
        <v>66481</v>
      </c>
      <c r="AQ54" s="376">
        <v>6</v>
      </c>
      <c r="AR54" s="377">
        <v>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513247</v>
      </c>
      <c r="AN55" s="365">
        <v>63552</v>
      </c>
      <c r="AO55" s="366">
        <v>21.4</v>
      </c>
      <c r="AP55" s="367">
        <v>116162</v>
      </c>
      <c r="AQ55" s="368">
        <v>-3.1</v>
      </c>
      <c r="AR55" s="369">
        <v>24.5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114524</v>
      </c>
      <c r="AN56" s="373">
        <v>14181</v>
      </c>
      <c r="AO56" s="374">
        <v>-37.700000000000003</v>
      </c>
      <c r="AP56" s="375">
        <v>61562</v>
      </c>
      <c r="AQ56" s="376">
        <v>-7.4</v>
      </c>
      <c r="AR56" s="377">
        <v>-30.3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687377</v>
      </c>
      <c r="AN57" s="365">
        <v>87242</v>
      </c>
      <c r="AO57" s="366">
        <v>37.299999999999997</v>
      </c>
      <c r="AP57" s="367">
        <v>121449</v>
      </c>
      <c r="AQ57" s="368">
        <v>4.5999999999999996</v>
      </c>
      <c r="AR57" s="369">
        <v>32.700000000000003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363865</v>
      </c>
      <c r="AN58" s="373">
        <v>46182</v>
      </c>
      <c r="AO58" s="374">
        <v>225.7</v>
      </c>
      <c r="AP58" s="375">
        <v>62922</v>
      </c>
      <c r="AQ58" s="376">
        <v>2.2000000000000002</v>
      </c>
      <c r="AR58" s="377">
        <v>223.5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371127</v>
      </c>
      <c r="AN59" s="365">
        <v>48507</v>
      </c>
      <c r="AO59" s="366">
        <v>-44.4</v>
      </c>
      <c r="AP59" s="367">
        <v>145139</v>
      </c>
      <c r="AQ59" s="368">
        <v>19.5</v>
      </c>
      <c r="AR59" s="369">
        <v>-63.9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187099</v>
      </c>
      <c r="AN60" s="373">
        <v>24454</v>
      </c>
      <c r="AO60" s="374">
        <v>-47</v>
      </c>
      <c r="AP60" s="375">
        <v>83762</v>
      </c>
      <c r="AQ60" s="376">
        <v>33.1</v>
      </c>
      <c r="AR60" s="377">
        <v>-80.099999999999994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593999</v>
      </c>
      <c r="AN61" s="380">
        <v>73442</v>
      </c>
      <c r="AO61" s="381">
        <v>-4.5</v>
      </c>
      <c r="AP61" s="382">
        <v>122510</v>
      </c>
      <c r="AQ61" s="383">
        <v>4.4000000000000004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200348</v>
      </c>
      <c r="AN62" s="373">
        <v>25073</v>
      </c>
      <c r="AO62" s="374">
        <v>22.6</v>
      </c>
      <c r="AP62" s="375">
        <v>67493</v>
      </c>
      <c r="AQ62" s="376">
        <v>5.0999999999999996</v>
      </c>
      <c r="AR62" s="377">
        <v>17.5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rWf7TFG4xNaV8ou1YhT4bBwTT6M2QX8XsX2mzNs9L73OIsyXqq+1mQm+4A7fS0rO4nxmFtfmTS8vBAuCwq+ug==" saltValue="+nf77PA5Of1oUEduS/XD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UxJ9+hibT28RNn3GfGcss5xE2IBGH/Rkwflx3qTSPcUx+xP9UaJh/bj5K9cLJ8uCxAGKnRRlq1QKwBlk4bIWEw==" saltValue="K2We+eJjjVRth0kBnjFM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Normal="100" zoomScaleSheetLayoutView="55" workbookViewId="0">
      <selection activeCell="B1" sqref="B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WI0GfzTN027mEYsCKyv4tCCutBdy68EQIM9P0/9Pc3fvmPVe0vjIoMUjLp+Z6+x3VFdInmapi/wWOfhztfDHSg==" saltValue="zBNTIbajJvLEEdRhrqVp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30.44</v>
      </c>
      <c r="G47" s="12">
        <v>37.79</v>
      </c>
      <c r="H47" s="12">
        <v>43.06</v>
      </c>
      <c r="I47" s="12">
        <v>46.01</v>
      </c>
      <c r="J47" s="13">
        <v>29.74</v>
      </c>
    </row>
    <row r="48" spans="2:10" ht="57.75" customHeight="1" x14ac:dyDescent="0.15">
      <c r="B48" s="14"/>
      <c r="C48" s="1238" t="s">
        <v>4</v>
      </c>
      <c r="D48" s="1238"/>
      <c r="E48" s="1239"/>
      <c r="F48" s="15">
        <v>9.1199999999999992</v>
      </c>
      <c r="G48" s="16">
        <v>5.81</v>
      </c>
      <c r="H48" s="16">
        <v>7.24</v>
      </c>
      <c r="I48" s="16">
        <v>5.72</v>
      </c>
      <c r="J48" s="17">
        <v>15.98</v>
      </c>
    </row>
    <row r="49" spans="2:10" ht="57.75" customHeight="1" thickBot="1" x14ac:dyDescent="0.2">
      <c r="B49" s="18"/>
      <c r="C49" s="1240" t="s">
        <v>5</v>
      </c>
      <c r="D49" s="1240"/>
      <c r="E49" s="1241"/>
      <c r="F49" s="19">
        <v>5.94</v>
      </c>
      <c r="G49" s="20">
        <v>3.26</v>
      </c>
      <c r="H49" s="20">
        <v>6.02</v>
      </c>
      <c r="I49" s="20">
        <v>1.32</v>
      </c>
      <c r="J49" s="21" t="s">
        <v>566</v>
      </c>
    </row>
    <row r="50" spans="2:10" ht="13.5" customHeight="1" x14ac:dyDescent="0.15"/>
  </sheetData>
  <sheetProtection algorithmName="SHA-512" hashValue="ePXiOXsGJSel+b9lmiELa41DxCtaIj6EGoYCknHvr734M5RJXTw6atPwh43O9LGHP91VcAD0spf0ivvRO/ZU4g==" saltValue="ug2sq9+sLGhxULkvV17W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2021-10-27T09:05:12Z</cp:lastPrinted>
  <dcterms:created xsi:type="dcterms:W3CDTF">2021-02-05T01:57:11Z</dcterms:created>
  <dcterms:modified xsi:type="dcterms:W3CDTF">2021-10-27T09:05:41Z</dcterms:modified>
  <cp:category/>
</cp:coreProperties>
</file>