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2.4\企画財政課\○財政〇\23 公会計\R3\09 令和元年度財政状況資料集における財務書類に関する調査（分析欄等）について（照会）\02 町→県\02 提出分\"/>
    </mc:Choice>
  </mc:AlternateContent>
  <xr:revisionPtr revIDLastSave="0" documentId="13_ncr:1_{80E7CF3F-6212-49DF-82FE-EF2D758FA3D1}" xr6:coauthVersionLast="45" xr6:coauthVersionMax="45" xr10:uidLastSave="{00000000-0000-0000-0000-000000000000}"/>
  <bookViews>
    <workbookView xWindow="20370" yWindow="-273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<sst xmlns="http://schemas.openxmlformats.org/spreadsheetml/2006/main" count="1182" uniqueCount="616">
  <si>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</si>
  <si>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</si>
  <si>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</si>
  <si>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</si>
  <si>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</si>
  <si>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</si>
  <si>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</si>
  <si>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</si>
  <si>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</si>
  <si>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</si>
  <si>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</si>
  <si>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</si>
  <si>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</si>
  <si>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</si>
  <si>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</si>
  <si>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</si>
  <si>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</si>
  <si>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</si>
  <si>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</si>
  <si>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</si>
  <si>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</si>
  <si>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</si>
  <si>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</si>
  <si>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</si>
  <si>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</si>
  <si>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</si>
  <si>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</si>
  <si>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</si>
  <si>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</si>
  <si>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</si>
  <si>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</si>
  <si>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</si>
  <si>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</si>
  <si>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</si>
  <si>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</si>
  <si>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</si>
  <si>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</si>
  <si>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</si>
  <si>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</si>
  <si>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</si>
  <si>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</si>
  <si>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</si>
  <si>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</si>
  <si>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</si>
  <si>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</si>
  <si>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</si>
  <si>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</si>
  <si>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</si>
  <si>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</si>
  <si>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</si>
  <si>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</si>
  <si>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</si>
  <si>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</si>
  <si>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</si>
  <si>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</si>
  <si>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</si>
  <si>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</si>
  <si>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</si>
  <si>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</si>
  <si>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</si>
  <si>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</si>
  <si>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</si>
  <si>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</si>
  <si>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</si>
  <si>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</si>
  <si>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</si>
  <si>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</si>
  <si>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</si>
  <si>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</si>
  <si>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</si>
  <si>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</si>
  <si>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</si>
  <si>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</si>
  <si>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</si>
  <si>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</si>
  <si>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</si>
  <si>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</si>
  <si>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</si>
  <si>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</si>
  <si>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</si>
  <si>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</si>
  <si>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</si>
  <si>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</si>
  <si>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</si>
  <si>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</si>
  <si>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</si>
  <si>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</si>
  <si>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</si>
  <si>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</si>
  <si>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</si>
  <si>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</si>
  <si>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</si>
  <si>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</si>
  <si>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</si>
  <si>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</si>
  <si>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</si>
  <si>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</si>
  <si>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</si>
  <si>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</si>
  <si>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</si>
  <si>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</si>
  <si>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</si>
  <si>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</si>
  <si>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</si>
  <si>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</si>
  <si>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</si>
  <si>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</si>
  <si>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</si>
  <si>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</si>
  <si>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</si>
  <si>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</si>
  <si>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</si>
  <si>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</si>
  <si>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</si>
  <si>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</si>
  <si>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</si>
  <si>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</si>
  <si>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</si>
  <si>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</si>
  <si>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</si>
  <si>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</si>
  <si>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</si>
  <si>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</si>
  <si>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</si>
  <si>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</si>
  <si>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</si>
  <si>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</si>
  <si>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</si>
  <si>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</si>
  <si>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</si>
  <si>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</si>
  <si>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</si>
  <si>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</si>
  <si>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</si>
  <si>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</si>
  <si>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</si>
  <si>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</si>
  <si>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</si>
  <si>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</si>
  <si>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</si>
  <si>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</si>
  <si>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</si>
  <si>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</si>
  <si>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</si>
  <si>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</si>
  <si>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</si>
  <si>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</si>
  <si>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</si>
  <si>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</si>
  <si>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</si>
  <si>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</si>
  <si>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</si>
  <si>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</si>
  <si>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</si>
  <si>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</si>
  <si>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</si>
  <si>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</si>
  <si>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</si>
  <si>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</si>
  <si>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</si>
  <si>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</si>
  <si>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</si>
  <si>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</si>
  <si>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</si>
  <si>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</si>
  <si>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</si>
  <si>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</si>
  <si>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</si>
  <si>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</si>
  <si>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</si>
  <si>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</si>
  <si>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</si>
  <si>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</si>
  <si>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</si>
  <si>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</si>
  <si>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</si>
  <si>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</si>
  <si>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</si>
  <si>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</si>
  <si>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</si>
  <si>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</si>
  <si>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</si>
  <si>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</si>
  <si>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</si>
  <si>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</si>
  <si>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</si>
  <si>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</si>
  <si>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</si>
  <si>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</si>
  <si>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</si>
  <si>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</si>
  <si>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</si>
  <si>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</si>
  <si>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</si>
  <si>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</si>
  <si>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</si>
  <si>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</si>
  <si>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</si>
  <si>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</si>
  <si>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</si>
  <si>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</si>
  <si>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</si>
  <si>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</si>
  <si>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</si>
  <si>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</si>
  <si>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</si>
  <si>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</si>
  <si>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</si>
  <si>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</si>
  <si>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</si>
  <si>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</si>
  <si>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</si>
  <si>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</si>
  <si>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</si>
  <si>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</si>
  <si>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千葉県長柄町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</si>
  <si>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</si>
  <si>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</si>
  <si>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</si>
  <si>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</si>
  <si>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</si>
  <si>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</si>
  <si>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</si>
  <si>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</si>
  <si>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</si>
  <si>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</si>
  <si>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</si>
  <si>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</si>
  <si>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</si>
  <si>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</si>
  <si>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</si>
  <si>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</si>
  <si>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</si>
  <si>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</si>
  <si>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</si>
  <si>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</si>
  <si>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</si>
  <si>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</si>
  <si>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</si>
  <si>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</si>
  <si>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</si>
  <si>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</si>
  <si>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</si>
  <si>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</si>
  <si>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</si>
  <si>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</si>
  <si>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</si>
  <si>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</si>
  <si>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</si>
  <si>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</si>
  <si>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</si>
  <si>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</si>
  <si>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</si>
  <si>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</si>
  <si>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</si>
  <si>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</si>
  <si>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</si>
  <si>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</si>
  <si>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</si>
  <si>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</si>
  <si>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</si>
  <si>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</si>
  <si>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</si>
  <si>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</si>
  <si>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</si>
  <si>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</si>
  <si>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</si>
  <si>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</si>
  <si>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</si>
  <si>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</si>
  <si>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</si>
  <si>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</si>
  <si>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</si>
  <si>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</si>
  <si>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t>
    <phoneticPr fontId="5"/>
  </si>
  <si>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</si>
  <si>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</si>
  <si>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</si>
  <si>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</si>
  <si>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</si>
  <si>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</si>
  <si>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</si>
  <si>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</si>
  <si>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</si>
  <si>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</si>
  <si>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</si>
  <si>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</si>
  <si>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</si>
  <si>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</si>
  <si>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</si>
  <si>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</si>
  <si>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</si>
  <si>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</si>
  <si>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</si>
  <si>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</si>
  <si>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</si>
  <si>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</si>
  <si>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</si>
  <si>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</si>
  <si>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</si>
  <si>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</si>
  <si>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</si>
  <si>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</si>
  <si>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</si>
  <si>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</si>
  <si>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</si>
  <si>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</si>
  <si>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</si>
  <si>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</si>
  <si>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</si>
  <si>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</si>
  <si>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</si>
  <si>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</si>
  <si>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</si>
  <si>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</si>
  <si>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</si>
  <si>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</si>
  <si>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</si>
  <si>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</si>
  <si>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</si>
  <si>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</si>
  <si>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</si>
  <si>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</si>
  <si>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</si>
  <si>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</si>
  <si>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</si>
  <si>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</si>
  <si>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</si>
  <si>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</si>
  <si>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</si>
  <si>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</si>
  <si>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</si>
  <si>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</si>
  <si>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</si>
  <si>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</si>
  <si>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</si>
  <si>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</si>
  <si>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</si>
  <si>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</si>
  <si>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</si>
  <si>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</si>
  <si>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</si>
  <si>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</si>
  <si>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</si>
  <si>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</si>
  <si>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</si>
  <si>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</si>
  <si>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</si>
  <si>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</si>
  <si>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</si>
  <si>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</si>
  <si>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</si>
  <si>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</si>
  <si>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</si>
  <si>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</si>
  <si>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</si>
  <si>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</si>
  <si>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</si>
  <si>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</si>
  <si>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</si>
  <si>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</si>
  <si>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</si>
  <si>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</si>
  <si>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</si>
  <si>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</si>
  <si>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</si>
  <si>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</si>
  <si>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</si>
  <si>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</si>
  <si>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千葉県長柄町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</si>
  <si>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</si>
  <si>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</si>
  <si>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</si>
  <si>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</si>
  <si>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</si>
  <si>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</si>
  <si>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</si>
  <si>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</si>
  <si>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</si>
  <si>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</si>
  <si>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</si>
  <si>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</si>
  <si>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</si>
  <si>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</si>
  <si>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</si>
  <si>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</si>
  <si>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</si>
  <si>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</si>
  <si>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</si>
  <si>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</si>
  <si>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</si>
  <si>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</si>
  <si>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</si>
  <si>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</si>
  <si>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</si>
  <si>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</si>
  <si>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</si>
  <si>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</si>
  <si>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</si>
  <si>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</si>
  <si>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</si>
  <si>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</si>
  <si>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</si>
  <si>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</si>
  <si>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</si>
  <si>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</si>
  <si>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</si>
  <si>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</si>
  <si>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</si>
  <si>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</si>
  <si>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</si>
  <si>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</si>
  <si>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</si>
  <si>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</si>
  <si>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</si>
  <si>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</si>
  <si>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</si>
  <si>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</si>
  <si>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</si>
  <si>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</si>
  <si>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</si>
  <si>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</si>
  <si>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</si>
  <si>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</si>
  <si>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</si>
  <si>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</si>
  <si>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</si>
  <si>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</si>
  <si>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</si>
  <si>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</si>
  <si>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</si>
  <si>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</si>
  <si>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</si>
  <si>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</si>
  <si>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</si>
  <si>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</si>
  <si>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</si>
  <si>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</si>
  <si>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</si>
  <si>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</si>
  <si>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</si>
  <si>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</si>
  <si>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</si>
  <si>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</si>
  <si>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</si>
  <si>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</si>
  <si>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</si>
  <si>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</si>
  <si>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</si>
  <si>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</si>
  <si>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</si>
  <si>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</si>
  <si>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</si>
  <si>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</si>
  <si>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</si>
  <si>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</si>
  <si>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</si>
  <si>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</si>
  <si>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</si>
  <si>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</si>
  <si>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</si>
  <si>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</si>
  <si>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</si>
  <si>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</si>
  <si>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</si>
  <si>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</si>
  <si>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</si>
  <si>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</si>
  <si>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</si>
  <si>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</si>
  <si>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</si>
  <si>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</si>
  <si>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</si>
  <si>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</si>
  <si>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</si>
  <si>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</si>
  <si>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</si>
  <si>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</si>
  <si>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</si>
  <si>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</si>
  <si>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</si>
  <si>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</si>
  <si>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</si>
  <si>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</si>
  <si>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</si>
  <si>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</si>
  <si>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</si>
  <si>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</si>
  <si>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</si>
  <si>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</si>
  <si>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</si>
  <si>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</si>
  <si>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</si>
  <si>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</si>
  <si>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</si>
  <si>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</si>
  <si>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</si>
  <si>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</si>
  <si>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</si>
  <si>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</si>
  <si>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</si>
  <si>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</si>
  <si>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</si>
  <si>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</si>
  <si>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</si>
  <si>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</si>
  <si>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</si>
  <si>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</si>
  <si>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</si>
  <si>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</si>
  <si>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</si>
  <si>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</si>
  <si>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</si>
  <si>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</si>
  <si>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</si>
  <si>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</si>
  <si>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</si>
  <si>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</si>
  <si>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</si>
  <si>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</si>
  <si>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</si>
  <si>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</si>
  <si>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</si>
  <si>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</si>
  <si>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</si>
  <si>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</si>
  <si>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</si>
  <si>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</si>
  <si>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</si>
  <si>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</si>
  <si>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</si>
  <si>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</si>
  <si>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</si>
  <si>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</si>
  <si>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</si>
  <si>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</si>
  <si>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</si>
  <si>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</si>
  <si>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</si>
  <si>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</si>
  <si>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</si>
  <si>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</si>
  <si>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</si>
  <si>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</si>
  <si>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</si>
  <si>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</si>
  <si>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</si>
  <si>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</si>
  <si>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</si>
  <si>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</si>
  <si>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</si>
  <si>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</si>
  <si>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</si>
  <si>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</si>
  <si>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</si>
  <si>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</si>
  <si>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</si>
  <si>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</si>
  <si>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</si>
  <si>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</si>
  <si>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</si>
  <si>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</si>
  <si>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</si>
  <si>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</si>
  <si>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10.53</t>
  </si>
  <si>
    <t>▲ 3.88</t>
  </si>
  <si>
    <t>▲ 1.88</t>
  </si>
  <si>
    <t>▲ 3.18</t>
  </si>
  <si>
    <t>▲ 6.44</t>
  </si>
  <si>
    <t>国民健康保険特別会計</t>
  </si>
  <si>
    <t>介護保険特別会計</t>
  </si>
  <si>
    <t>一般会計</t>
  </si>
  <si>
    <t>農業集落排水事業特別会計</t>
  </si>
  <si>
    <t>後期高齢者医療特別会計</t>
  </si>
  <si>
    <t>浄化槽事業特別会計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</si>
  <si>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</si>
  <si>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</si>
  <si>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</si>
  <si>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</si>
  <si>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</si>
  <si>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</si>
  <si>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</si>
  <si>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</si>
  <si>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長柄町公共施設整備等基金</t>
    <rPh sb="0" eb="3">
      <t>ナガラマチ</t>
    </rPh>
    <rPh sb="3" eb="5">
      <t>コウキョウ</t>
    </rPh>
    <rPh sb="5" eb="7">
      <t>シセツ</t>
    </rPh>
    <rPh sb="7" eb="9">
      <t>セイビ</t>
    </rPh>
    <rPh sb="9" eb="10">
      <t>トウ</t>
    </rPh>
    <rPh sb="10" eb="12">
      <t>キキン</t>
    </rPh>
    <phoneticPr fontId="18"/>
  </si>
  <si>
    <t>長柄町東日本大震災復興基金</t>
    <rPh sb="0" eb="3">
      <t>ナガラマチ</t>
    </rPh>
    <rPh sb="3" eb="4">
      <t>ヒガシ</t>
    </rPh>
    <rPh sb="4" eb="6">
      <t>ニホン</t>
    </rPh>
    <rPh sb="6" eb="9">
      <t>ダイシンサイ</t>
    </rPh>
    <rPh sb="9" eb="11">
      <t>フッコウ</t>
    </rPh>
    <rPh sb="11" eb="13">
      <t>キキン</t>
    </rPh>
    <phoneticPr fontId="18"/>
  </si>
  <si>
    <t>長柄町ふるさと応援基金</t>
    <rPh sb="0" eb="3">
      <t>ナガラマチ</t>
    </rPh>
    <rPh sb="7" eb="9">
      <t>オウエン</t>
    </rPh>
    <rPh sb="9" eb="11">
      <t>キキン</t>
    </rPh>
    <phoneticPr fontId="2"/>
  </si>
  <si>
    <t>－</t>
    <phoneticPr fontId="2"/>
  </si>
  <si>
    <t>長柄町森林環境譲与税基金</t>
    <rPh sb="0" eb="12">
      <t>ナガラマチシンリンカンキョウジョウヨゼイキキン</t>
    </rPh>
    <phoneticPr fontId="2"/>
  </si>
  <si>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</si>
  <si>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</si>
  <si>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</si>
  <si>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</si>
  <si>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</si>
  <si>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</si>
  <si>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</si>
  <si>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</si>
  <si>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</si>
  <si>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</si>
  <si>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</si>
  <si>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</si>
  <si>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</si>
  <si>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</si>
  <si>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</si>
  <si>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長柄町福祉振興基金</t>
    <rPh sb="0" eb="3">
      <t>ナガラマチ</t>
    </rPh>
    <rPh sb="3" eb="5">
      <t>フクシ</t>
    </rPh>
    <rPh sb="5" eb="7">
      <t>シンコウ</t>
    </rPh>
    <rPh sb="7" eb="9">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</si>
  <si>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</si>
  <si>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</si>
  <si>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</si>
  <si>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rgb="FF000000"/>
        <rFont val="ＭＳ Ｐゴシック"/>
        <family val="3"/>
        <charset val="128"/>
      </rPr>
      <t>本町では、将来負担比率の分子である将来負担額（地方債現在高、組合負担等見込額、退職手当負担等見込額）が充当可能基金を上回っているため、数年ぶりに数値化された。
　有形固定資産減価償却率は緩やかではあるが上昇してきており、必要な投資が行われず、老朽化対策が先送りにされている可能性がある。
　今後、充当可能基金の一部は、新公民館建設等関係費に充てる予定のため、大幅な減少が見込まれる。また、これに係る起債の元利償還も開始されることから、将来負担率の増加が予測できる。類似団体内平均値と比べ大幅に高いことから、公共施設等の将来的な更新費、新発債の抑制や職員数の定員管理等、将来負担を総合的に捉えて将来負担比率を下げていかなければならないと考える。</t>
    </r>
    <rPh sb="68" eb="70">
      <t>スウネン</t>
    </rPh>
    <rPh sb="75" eb="76">
      <t>カ</t>
    </rPh>
    <rPh sb="224" eb="226">
      <t>ゾウカ</t>
    </rPh>
    <rPh sb="227" eb="229">
      <t>ヨソク</t>
    </rPh>
    <rPh sb="233" eb="235">
      <t>ルイジ</t>
    </rPh>
    <rPh sb="235" eb="237">
      <t>ダンタイ</t>
    </rPh>
    <rPh sb="237" eb="238">
      <t>ナイ</t>
    </rPh>
    <rPh sb="238" eb="241">
      <t>ヘイキンチ</t>
    </rPh>
    <rPh sb="242" eb="243">
      <t>クラ</t>
    </rPh>
    <rPh sb="244" eb="246">
      <t>オオハバ</t>
    </rPh>
    <rPh sb="247" eb="248">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</si>
  <si>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</si>
  <si>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</si>
  <si>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</si>
  <si>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</si>
  <si>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</si>
  <si>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</si>
  <si>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より低い数値で推移してきたが、将来負担比率については、令和元年に数値化され大幅な増加に転じた。今後についても、新公民館建設に係る起債の発行を始め、起債の償還が始まることから、将来負担率及び公債費負担比率の上昇が見込まれる。公債費は、人件費や扶助費と同じく義務的な経費なので、財政構造の硬直化の要因にもなるため、新規事業は事業の必要性を考え、事業期間の延長が可能なものは再検討し、地方債の発行を抑えることで公債費負担比率を抑制する。
　実質公債費比率については、財政健全化法により、早期健全化基準（基準値25％）、財政再生基準（基準値35％）の2つの基準値が定められており、この基準を下回ってさえいれば財政運営上問題がないということではないので、行財政改革に注力し、なるべく数値を低く抑えられるよう、これまで以上に公債費の適正化に取り組んでいく必要がある。</t>
    <rPh sb="18" eb="20">
      <t>ルイジ</t>
    </rPh>
    <rPh sb="20" eb="22">
      <t>ダンタイ</t>
    </rPh>
    <rPh sb="37" eb="39">
      <t>ショウライ</t>
    </rPh>
    <rPh sb="39" eb="41">
      <t>フタン</t>
    </rPh>
    <rPh sb="41" eb="43">
      <t>ヒリツ</t>
    </rPh>
    <rPh sb="49" eb="51">
      <t>レイワ</t>
    </rPh>
    <rPh sb="51" eb="53">
      <t>ガンネン</t>
    </rPh>
    <rPh sb="54" eb="57">
      <t>スウチカ</t>
    </rPh>
    <rPh sb="59" eb="61">
      <t>オオハバ</t>
    </rPh>
    <rPh sb="62" eb="64">
      <t>ゾウカ</t>
    </rPh>
    <rPh sb="65" eb="66">
      <t>テン</t>
    </rPh>
    <rPh sb="84" eb="85">
      <t>カカ</t>
    </rPh>
    <rPh sb="89" eb="91">
      <t>ハッコウ</t>
    </rPh>
    <rPh sb="361" eb="362">
      <t>ヒク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</si>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</sst>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349DB9C-D5F6-4511-B341-1706D0C6D28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119882</c:v>
                </c:pt>
                <c:pt idx="2">
                  <c:v>116162</c:v>
                </c:pt>
                <c:pt idx="3">
                  <c:v>121449</c:v>
                </c:pt>
                <c:pt idx="4">
                  <c:v>145139</c:v>
                </c:pt>
              </c:numCache>
            </c:numRef>
          </c:val>
          <c:smooth val="0"/>
          <c:extLst>
            <c:ext xmlns:c16="http://schemas.microsoft.com/office/drawing/2014/chart" uri="{C3380CC4-5D6E-409C-BE32-E72D297353CC}">
              <c16:uniqueId val="{00000000-D200-4ABE-B5C8-420BBAD7AA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34505</c:v>
                </c:pt>
                <c:pt idx="1">
                  <c:v>58969</c:v>
                </c:pt>
                <c:pt idx="2">
                  <c:v>54267</c:v>
                </c:pt>
                <c:pt idx="3">
                  <c:v>57900</c:v>
                </c:pt>
                <c:pt idx="4">
                  <c:v>47399</c:v>
                </c:pt>
              </c:numCache>
            </c:numRef>
          </c:val>
          <c:smooth val="0"/>
          <c:extLst>
            <c:ext xmlns:c16="http://schemas.microsoft.com/office/drawing/2014/chart" uri="{C3380CC4-5D6E-409C-BE32-E72D297353CC}">
              <c16:uniqueId val="{00000001-D200-4ABE-B5C8-420BBAD7AA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4.92</c:v>
                </c:pt>
                <c:pt idx="1">
                  <c:v>4.5999999999999996</c:v>
                </c:pt>
                <c:pt idx="2">
                  <c:v>5.97</c:v>
                </c:pt>
                <c:pt idx="3">
                  <c:v>4.4000000000000004</c:v>
                </c:pt>
                <c:pt idx="4">
                  <c:v>1.49</c:v>
                </c:pt>
              </c:numCache>
            </c:numRef>
          </c:val>
          <c:extLst>
            <c:ext xmlns:c16="http://schemas.microsoft.com/office/drawing/2014/chart" uri="{C3380CC4-5D6E-409C-BE32-E72D297353CC}">
              <c16:uniqueId val="{00000000-8D9B-42AA-A48B-764E39593D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36.46</c:v>
                </c:pt>
                <c:pt idx="1">
                  <c:v>33.29</c:v>
                </c:pt>
                <c:pt idx="2">
                  <c:v>29.59</c:v>
                </c:pt>
                <c:pt idx="3">
                  <c:v>28.11</c:v>
                </c:pt>
                <c:pt idx="4">
                  <c:v>24.82</c:v>
                </c:pt>
              </c:numCache>
            </c:numRef>
          </c:val>
          <c:extLst>
            <c:ext xmlns:c16="http://schemas.microsoft.com/office/drawing/2014/chart" uri="{C3380CC4-5D6E-409C-BE32-E72D297353CC}">
              <c16:uniqueId val="{00000001-8D9B-42AA-A48B-764E39593D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-10.53</c:v>
                </c:pt>
                <c:pt idx="1">
                  <c:v>-3.88</c:v>
                </c:pt>
                <c:pt idx="2">
                  <c:v>-1.88</c:v>
                </c:pt>
                <c:pt idx="3">
                  <c:v>-3.18</c:v>
                </c:pt>
                <c:pt idx="4">
                  <c:v>-6.44</c:v>
                </c:pt>
              </c:numCache>
            </c:numRef>
          </c:val>
          <c:smooth val="0"/>
          <c:extLst>
            <c:ext xmlns:c16="http://schemas.microsoft.com/office/drawing/2014/chart" uri="{C3380CC4-5D6E-409C-BE32-E72D297353CC}">
              <c16:uniqueId val="{00000002-8D9B-42AA-A48B-764E39593D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F1-4AB0-86E5-22BE265377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1-4AB0-86E5-22BE265377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F1-4AB0-86E5-22BE265377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6F1-4AB0-86E5-22BE26537746}"/>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6F1-4AB0-86E5-22BE265377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0.05</c:v>
                </c:pt>
                <c:pt idx="6">
                  <c:v>#N/A</c:v>
                </c:pt>
                <c:pt idx="7">
                  <c:v>0</c:v>
                </c:pt>
                <c:pt idx="8">
                  <c:v>#N/A</c:v>
                </c:pt>
                <c:pt idx="9">
                  <c:v>0</c:v>
                </c:pt>
              </c:numCache>
            </c:numRef>
          </c:val>
          <c:extLst>
            <c:ext xmlns:c16="http://schemas.microsoft.com/office/drawing/2014/chart" uri="{C3380CC4-5D6E-409C-BE32-E72D297353CC}">
              <c16:uniqueId val="{00000005-06F1-4AB0-86E5-22BE26537746}"/>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6F1-4AB0-86E5-22BE265377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4.92</c:v>
                </c:pt>
                <c:pt idx="2">
                  <c:v>#N/A</c:v>
                </c:pt>
                <c:pt idx="3">
                  <c:v>4.5999999999999996</c:v>
                </c:pt>
                <c:pt idx="4">
                  <c:v>#N/A</c:v>
                </c:pt>
                <c:pt idx="5">
                  <c:v>5.96</c:v>
                </c:pt>
                <c:pt idx="6">
                  <c:v>#N/A</c:v>
                </c:pt>
                <c:pt idx="7">
                  <c:v>4.3899999999999997</c:v>
                </c:pt>
                <c:pt idx="8">
                  <c:v>#N/A</c:v>
                </c:pt>
                <c:pt idx="9">
                  <c:v>1.48</c:v>
                </c:pt>
              </c:numCache>
            </c:numRef>
          </c:val>
          <c:extLst>
            <c:ext xmlns:c16="http://schemas.microsoft.com/office/drawing/2014/chart" uri="{C3380CC4-5D6E-409C-BE32-E72D297353CC}">
              <c16:uniqueId val="{00000007-06F1-4AB0-86E5-22BE2653774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3.06</c:v>
                </c:pt>
                <c:pt idx="2">
                  <c:v>#N/A</c:v>
                </c:pt>
                <c:pt idx="3">
                  <c:v>3.43</c:v>
                </c:pt>
                <c:pt idx="4">
                  <c:v>#N/A</c:v>
                </c:pt>
                <c:pt idx="5">
                  <c:v>3.7</c:v>
                </c:pt>
                <c:pt idx="6">
                  <c:v>#N/A</c:v>
                </c:pt>
                <c:pt idx="7">
                  <c:v>4.08</c:v>
                </c:pt>
                <c:pt idx="8">
                  <c:v>#N/A</c:v>
                </c:pt>
                <c:pt idx="9">
                  <c:v>2.67</c:v>
                </c:pt>
              </c:numCache>
            </c:numRef>
          </c:val>
          <c:extLst>
            <c:ext xmlns:c16="http://schemas.microsoft.com/office/drawing/2014/chart" uri="{C3380CC4-5D6E-409C-BE32-E72D297353CC}">
              <c16:uniqueId val="{00000008-06F1-4AB0-86E5-22BE2653774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4.96</c:v>
                </c:pt>
                <c:pt idx="2">
                  <c:v>#N/A</c:v>
                </c:pt>
                <c:pt idx="3">
                  <c:v>4.92</c:v>
                </c:pt>
                <c:pt idx="4">
                  <c:v>#N/A</c:v>
                </c:pt>
                <c:pt idx="5">
                  <c:v>5.94</c:v>
                </c:pt>
                <c:pt idx="6">
                  <c:v>#N/A</c:v>
                </c:pt>
                <c:pt idx="7">
                  <c:v>2.11</c:v>
                </c:pt>
                <c:pt idx="8">
                  <c:v>#N/A</c:v>
                </c:pt>
                <c:pt idx="9">
                  <c:v>2.75</c:v>
                </c:pt>
              </c:numCache>
            </c:numRef>
          </c:val>
          <c:extLst>
            <c:ext xmlns:c16="http://schemas.microsoft.com/office/drawing/2014/chart" uri="{C3380CC4-5D6E-409C-BE32-E72D297353CC}">
              <c16:uniqueId val="{00000009-06F1-4AB0-86E5-22BE265377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280</c:v>
                </c:pt>
                <c:pt idx="5">
                  <c:v>286</c:v>
                </c:pt>
                <c:pt idx="8">
                  <c:v>285</c:v>
                </c:pt>
                <c:pt idx="11">
                  <c:v>286</c:v>
                </c:pt>
                <c:pt idx="14">
                  <c:v>275</c:v>
                </c:pt>
              </c:numCache>
            </c:numRef>
          </c:val>
          <c:extLst>
            <c:ext xmlns:c16="http://schemas.microsoft.com/office/drawing/2014/chart" uri="{C3380CC4-5D6E-409C-BE32-E72D297353CC}">
              <c16:uniqueId val="{00000000-2B06-4BFD-AA16-1C33E7D590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06-4BFD-AA16-1C33E7D590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06-4BFD-AA16-1C33E7D590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40</c:v>
                </c:pt>
                <c:pt idx="6">
                  <c:v>39</c:v>
                </c:pt>
                <c:pt idx="9">
                  <c:v>36</c:v>
                </c:pt>
                <c:pt idx="12">
                  <c:v>44</c:v>
                </c:pt>
              </c:numCache>
            </c:numRef>
          </c:val>
          <c:extLst>
            <c:ext xmlns:c16="http://schemas.microsoft.com/office/drawing/2014/chart" uri="{C3380CC4-5D6E-409C-BE32-E72D297353CC}">
              <c16:uniqueId val="{00000003-2B06-4BFD-AA16-1C33E7D590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c:v>
                </c:pt>
                <c:pt idx="3">
                  <c:v>44</c:v>
                </c:pt>
                <c:pt idx="6">
                  <c:v>50</c:v>
                </c:pt>
                <c:pt idx="9">
                  <c:v>50</c:v>
                </c:pt>
                <c:pt idx="12">
                  <c:v>50</c:v>
                </c:pt>
              </c:numCache>
            </c:numRef>
          </c:val>
          <c:extLst>
            <c:ext xmlns:c16="http://schemas.microsoft.com/office/drawing/2014/chart" uri="{C3380CC4-5D6E-409C-BE32-E72D297353CC}">
              <c16:uniqueId val="{00000004-2B06-4BFD-AA16-1C33E7D590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06-4BFD-AA16-1C33E7D590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06-4BFD-AA16-1C33E7D590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320</c:v>
                </c:pt>
                <c:pt idx="3">
                  <c:v>304</c:v>
                </c:pt>
                <c:pt idx="6">
                  <c:v>302</c:v>
                </c:pt>
                <c:pt idx="9">
                  <c:v>313</c:v>
                </c:pt>
                <c:pt idx="12">
                  <c:v>336</c:v>
                </c:pt>
              </c:numCache>
            </c:numRef>
          </c:val>
          <c:extLst>
            <c:ext xmlns:c16="http://schemas.microsoft.com/office/drawing/2014/chart" uri="{C3380CC4-5D6E-409C-BE32-E72D297353CC}">
              <c16:uniqueId val="{00000007-2B06-4BFD-AA16-1C33E7D590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c:v>
                </c:pt>
                <c:pt idx="2">
                  <c:v>#N/A</c:v>
                </c:pt>
                <c:pt idx="3">
                  <c:v>#N/A</c:v>
                </c:pt>
                <c:pt idx="4">
                  <c:v>102</c:v>
                </c:pt>
                <c:pt idx="5">
                  <c:v>#N/A</c:v>
                </c:pt>
                <c:pt idx="6">
                  <c:v>#N/A</c:v>
                </c:pt>
                <c:pt idx="7">
                  <c:v>106</c:v>
                </c:pt>
                <c:pt idx="8">
                  <c:v>#N/A</c:v>
                </c:pt>
                <c:pt idx="9">
                  <c:v>#N/A</c:v>
                </c:pt>
                <c:pt idx="10">
                  <c:v>113</c:v>
                </c:pt>
                <c:pt idx="11">
                  <c:v>#N/A</c:v>
                </c:pt>
                <c:pt idx="12">
                  <c:v>#N/A</c:v>
                </c:pt>
                <c:pt idx="13">
                  <c:v>155</c:v>
                </c:pt>
                <c:pt idx="14">
                  <c:v>#N/A</c:v>
                </c:pt>
              </c:numCache>
            </c:numRef>
          </c:val>
          <c:smooth val="0"/>
          <c:extLst>
            <c:ext xmlns:c16="http://schemas.microsoft.com/office/drawing/2014/chart" uri="{C3380CC4-5D6E-409C-BE32-E72D297353CC}">
              <c16:uniqueId val="{00000008-2B06-4BFD-AA16-1C33E7D590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3232</c:v>
                </c:pt>
                <c:pt idx="5">
                  <c:v>3375</c:v>
                </c:pt>
                <c:pt idx="8">
                  <c:v>3321</c:v>
                </c:pt>
                <c:pt idx="11">
                  <c:v>3270</c:v>
                </c:pt>
                <c:pt idx="14">
                  <c:v>3117</c:v>
                </c:pt>
              </c:numCache>
            </c:numRef>
          </c:val>
          <c:extLst>
            <c:ext xmlns:c16="http://schemas.microsoft.com/office/drawing/2014/chart" uri="{C3380CC4-5D6E-409C-BE32-E72D297353CC}">
              <c16:uniqueId val="{00000000-B10E-4D5B-8BED-FC0CD88B35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10E-4D5B-8BED-FC0CD88B35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1700</c:v>
                </c:pt>
                <c:pt idx="5">
                  <c:v>1834</c:v>
                </c:pt>
                <c:pt idx="8">
                  <c:v>1869</c:v>
                </c:pt>
                <c:pt idx="11">
                  <c:v>1998</c:v>
                </c:pt>
                <c:pt idx="14">
                  <c:v>1656</c:v>
                </c:pt>
              </c:numCache>
            </c:numRef>
          </c:val>
          <c:extLst>
            <c:ext xmlns:c16="http://schemas.microsoft.com/office/drawing/2014/chart" uri="{C3380CC4-5D6E-409C-BE32-E72D297353CC}">
              <c16:uniqueId val="{00000002-B10E-4D5B-8BED-FC0CD88B35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0E-4D5B-8BED-FC0CD88B35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0E-4D5B-8BED-FC0CD88B35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0E-4D5B-8BED-FC0CD88B35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1090</c:v>
                </c:pt>
                <c:pt idx="3">
                  <c:v>1072</c:v>
                </c:pt>
                <c:pt idx="6">
                  <c:v>1039</c:v>
                </c:pt>
                <c:pt idx="9">
                  <c:v>990</c:v>
                </c:pt>
                <c:pt idx="12">
                  <c:v>927</c:v>
                </c:pt>
              </c:numCache>
            </c:numRef>
          </c:val>
          <c:extLst>
            <c:ext xmlns:c16="http://schemas.microsoft.com/office/drawing/2014/chart" uri="{C3380CC4-5D6E-409C-BE32-E72D297353CC}">
              <c16:uniqueId val="{00000006-B10E-4D5B-8BED-FC0CD88B35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232</c:v>
                </c:pt>
                <c:pt idx="3">
                  <c:v>253</c:v>
                </c:pt>
                <c:pt idx="6">
                  <c:v>265</c:v>
                </c:pt>
                <c:pt idx="9">
                  <c:v>262</c:v>
                </c:pt>
                <c:pt idx="12">
                  <c:v>482</c:v>
                </c:pt>
              </c:numCache>
            </c:numRef>
          </c:val>
          <c:extLst>
            <c:ext xmlns:c16="http://schemas.microsoft.com/office/drawing/2014/chart" uri="{C3380CC4-5D6E-409C-BE32-E72D297353CC}">
              <c16:uniqueId val="{00000007-B10E-4D5B-8BED-FC0CD88B35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508</c:v>
                </c:pt>
                <c:pt idx="3">
                  <c:v>481</c:v>
                </c:pt>
                <c:pt idx="6">
                  <c:v>473</c:v>
                </c:pt>
                <c:pt idx="9">
                  <c:v>460</c:v>
                </c:pt>
                <c:pt idx="12">
                  <c:v>440</c:v>
                </c:pt>
              </c:numCache>
            </c:numRef>
          </c:val>
          <c:extLst>
            <c:ext xmlns:c16="http://schemas.microsoft.com/office/drawing/2014/chart" uri="{C3380CC4-5D6E-409C-BE32-E72D297353CC}">
              <c16:uniqueId val="{00000008-B10E-4D5B-8BED-FC0CD88B35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9-B10E-4D5B-8BED-FC0CD88B35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3167</c:v>
                </c:pt>
                <c:pt idx="3">
                  <c:v>3262</c:v>
                </c:pt>
                <c:pt idx="6">
                  <c:v>3234</c:v>
                </c:pt>
                <c:pt idx="9">
                  <c:v>3222</c:v>
                </c:pt>
                <c:pt idx="12">
                  <c:v>3294</c:v>
                </c:pt>
              </c:numCache>
            </c:numRef>
          </c:val>
          <c:extLst>
            <c:ext xmlns:c16="http://schemas.microsoft.com/office/drawing/2014/chart" uri="{C3380CC4-5D6E-409C-BE32-E72D297353CC}">
              <c16:uniqueId val="{0000000A-B10E-4D5B-8BED-FC0CD88B35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69</c:v>
                </c:pt>
                <c:pt idx="2">
                  <c:v>#N/A</c:v>
                </c:pt>
                <c:pt idx="3">
                  <c:v>#N/A</c:v>
                </c:pt>
                <c:pt idx="4">
                  <c:v>0</c:v>
                </c:pt>
                <c:pt idx="5">
                  <c:v>#N/A</c:v>
                </c:pt>
                <c:pt idx="6">
                  <c:v>#N/A</c:v>
                </c:pt>
                <c:pt idx="7">
                  <c:v>0</c:v>
                </c:pt>
                <c:pt idx="8">
                  <c:v>#N/A</c:v>
                </c:pt>
                <c:pt idx="9">
                  <c:v>#N/A</c:v>
                </c:pt>
                <c:pt idx="10">
                  <c:v>0</c:v>
                </c:pt>
                <c:pt idx="11">
                  <c:v>#N/A</c:v>
                </c:pt>
                <c:pt idx="12">
                  <c:v>#N/A</c:v>
                </c:pt>
                <c:pt idx="13">
                  <c:v>370</c:v>
                </c:pt>
                <c:pt idx="14">
                  <c:v>#N/A</c:v>
                </c:pt>
              </c:numCache>
            </c:numRef>
          </c:val>
          <c:smooth val="0"/>
          <c:extLst>
            <c:ext xmlns:c16="http://schemas.microsoft.com/office/drawing/2014/chart" uri="{C3380CC4-5D6E-409C-BE32-E72D297353CC}">
              <c16:uniqueId val="{0000000B-B10E-4D5B-8BED-FC0CD88B35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760</c:v>
                </c:pt>
                <c:pt idx="1">
                  <c:v>720</c:v>
                </c:pt>
                <c:pt idx="2">
                  <c:v>631</c:v>
                </c:pt>
              </c:numCache>
            </c:numRef>
          </c:val>
          <c:extLst>
            <c:ext xmlns:c16="http://schemas.microsoft.com/office/drawing/2014/chart" uri="{C3380CC4-5D6E-409C-BE32-E72D297353CC}">
              <c16:uniqueId val="{00000000-CC2E-4A84-AC54-6065F69983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CC2E-4A84-AC54-6065F69983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998</c:v>
                </c:pt>
                <c:pt idx="1">
                  <c:v>1051</c:v>
                </c:pt>
                <c:pt idx="2">
                  <c:v>757</c:v>
                </c:pt>
              </c:numCache>
            </c:numRef>
          </c:val>
          <c:extLst>
            <c:ext xmlns:c16="http://schemas.microsoft.com/office/drawing/2014/chart" uri="{C3380CC4-5D6E-409C-BE32-E72D297353CC}">
              <c16:uniqueId val="{00000002-CC2E-4A84-AC54-6065F69983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{23F36191-18DF-461A-A713-BB14018A1604}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E4-41E6-9C7A-FF6902D2B0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{560E2960-A9BC-4638-8BAE-8C27CC66DBC9}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E4-41E6-9C7A-FF6902D2B0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{E8242CD2-44E0-45A6-B7E9-25BA6F324C52}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E4-41E6-9C7A-FF6902D2B0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{8E450ABD-F2E7-48AC-8816-D3F81EB0A046}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E4-41E6-9C7A-FF6902D2B0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{6B1C770D-B915-42E3-BB14-379889DA8683}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E4-41E6-9C7A-FF6902D2B0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{D679EA1E-CA07-41DD-ABBD-AF18E0954673}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E4-41E6-9C7A-FF6902D2B0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{4A83B030-5CCB-4567-A8DE-E857F3B72484}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E4-41E6-9C7A-FF6902D2B0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{C18470A0-327C-4073-9AF1-064E6598C1F5}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E4-41E6-9C7A-FF6902D2B02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{4619B247-606F-4243-BEB2-E6ACFBB27F07}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E4-41E6-9C7A-FF6902D2B0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49.6</c:v>
                </c:pt>
                <c:pt idx="16">
                  <c:v>51.2</c:v>
                </c:pt>
                <c:pt idx="24">
                  <c:v>52.1</c:v>
                </c:pt>
                <c:pt idx="32">
                  <c:v>53.7</c:v>
                </c:pt>
              </c:numCache>
            </c:numRef>
          </c:xVal>
          <c:yVal>
            <c:numRef>
              <c:f>公会計指標分析・財政指標組合せ分析表!$BP$51:$DC$51</c:f>
              <c:numCache>
                <c:formatCode>#,##0.0;"▲ "#,##0.0</c:formatCode>
                <c:ptCount val="40"/>
                <c:pt idx="0">
                  <c:v>3</c:v>
                </c:pt>
                <c:pt idx="32">
                  <c:v>16.3</c:v>
                </c:pt>
              </c:numCache>
            </c:numRef>
          </c:yVal>
          <c:smooth val="0"/>
          <c:extLst>
            <c:ext xmlns:c16="http://schemas.microsoft.com/office/drawing/2014/chart" uri="{C3380CC4-5D6E-409C-BE32-E72D297353CC}">
              <c16:uniqueId val="{00000009-66E4-41E6-9C7A-FF6902D2B0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{2374D125-3DCA-4032-ACE5-55B64201EC2E}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E4-41E6-9C7A-FF6902D2B0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{66F8D2DD-248C-46DC-9807-07C94CC6083A}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E4-41E6-9C7A-FF6902D2B0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{88537318-276D-4AE7-8D7E-D8410F8E2628}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E4-41E6-9C7A-FF6902D2B0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{2911F9B8-83A0-419E-99CD-3AF24499CF10}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E4-41E6-9C7A-FF6902D2B0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{BC81BE79-7DFE-4E16-AD1F-B6BFDB982CB4}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E4-41E6-9C7A-FF6902D2B0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{843E19B8-DB6D-4AC4-8154-B1C815701C3C}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E4-41E6-9C7A-FF6902D2B0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{48B6216B-E921-4EA2-82E1-8470D4B2E2AF}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E4-41E6-9C7A-FF6902D2B0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{62FA3534-4A81-4798-B6B6-AB30E972EF39}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E4-41E6-9C7A-FF6902D2B0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{9A5CC428-7966-4F64-A7AA-97FCF7920250}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E4-41E6-9C7A-FF6902D2B0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58.7</c:v>
                </c:pt>
                <c:pt idx="16">
                  <c:v>59.2</c:v>
                </c:pt>
                <c:pt idx="24">
                  <c:v>63.4</c:v>
                </c:pt>
                <c:pt idx="32">
                  <c:v>63.1</c:v>
                </c:pt>
              </c:numCache>
            </c:numRef>
          </c:xVal>
          <c:yVal>
            <c:numRef>
              <c:f>公会計指標分析・財政指標組合せ分析表!$BP$55:$DC$55</c:f>
              <c:numCache>
                <c:formatCode>#,##0.0;"▲ "#,##0.0</c:formatCode>
                <c:ptCount val="40"/>
                <c:pt idx="0">
                  <c:v>0.8</c:v>
                </c:pt>
                <c:pt idx="8">
                  <c:v>25.4</c:v>
                </c:pt>
                <c:pt idx="16">
                  <c:v>23.4</c:v>
                </c:pt>
                <c:pt idx="24">
                  <c:v>7.7</c:v>
                </c:pt>
                <c:pt idx="32">
                  <c:v>3.2</c:v>
                </c:pt>
              </c:numCache>
            </c:numRef>
          </c:yVal>
          <c:smooth val="0"/>
          <c:extLst>
            <c:ext xmlns:c16="http://schemas.microsoft.com/office/drawing/2014/chart" uri="{C3380CC4-5D6E-409C-BE32-E72D297353CC}">
              <c16:uniqueId val="{00000013-66E4-41E6-9C7A-FF6902D2B02A}"/>
            </c:ext>
          </c:extLst>
        </c:ser>
        <c:dLbls>
          <c:showLegendKey val="0"/>
          <c:showVal val="1"/>
          <c:showCatName val="0"/>
          <c:showSerName val="0"/>
          <c:showPercent val="0"/>
          <c:showBubbleSize val="0"/>
        </c:dLbls>
        <c:axId val="46179840"/>
        <c:axId val="46181760"/>
      </c:scatterChart>
      <c:valAx>
        <c:axId val="46179840"/>
        <c:scaling>
          <c:orientation val="minMax"/>
          <c:max val="65"/>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{4722CCB8-7EC8-42FC-9AB0-EAED0BF67049}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96B-4A21-8A29-A2636E6734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{A62ACB21-A757-4C73-BD54-AC60B94E6353}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6B-4A21-8A29-A2636E6734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{00B149C2-5F12-4E9E-89FB-7E6A690501C7}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6B-4A21-8A29-A2636E6734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{F78148E6-DADB-44C6-8686-427C40D16763}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6B-4A21-8A29-A2636E6734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{EB386FB4-52D3-48B1-81FC-ABDEB90B786A}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6B-4A21-8A29-A2636E6734E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{B1C8D245-56AA-456B-8F4E-E63A1BE6EDCA}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96B-4A21-8A29-A2636E6734E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{F5955DFA-B3C6-4330-A08B-94838046AA63}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96B-4A21-8A29-A2636E6734E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{8777D559-D966-49F3-95BD-CAB1A92B6003}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96B-4A21-8A29-A2636E6734E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{E5FE36C4-FE16-4369-A8E8-94127855B10C}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96B-4A21-8A29-A2636E6734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5.3</c:v>
                </c:pt>
                <c:pt idx="16">
                  <c:v>4.8</c:v>
                </c:pt>
                <c:pt idx="24">
                  <c:v>4.7</c:v>
                </c:pt>
                <c:pt idx="32">
                  <c:v>5.4</c:v>
                </c:pt>
              </c:numCache>
            </c:numRef>
          </c:xVal>
          <c:yVal>
            <c:numRef>
              <c:f>公会計指標分析・財政指標組合せ分析表!$BP$73:$DC$73</c:f>
              <c:numCache>
                <c:formatCode>#,##0.0;"▲ "#,##0.0</c:formatCode>
                <c:ptCount val="40"/>
                <c:pt idx="0">
                  <c:v>3</c:v>
                </c:pt>
                <c:pt idx="32">
                  <c:v>16.3</c:v>
                </c:pt>
              </c:numCache>
            </c:numRef>
          </c:yVal>
          <c:smooth val="0"/>
          <c:extLst>
            <c:ext xmlns:c16="http://schemas.microsoft.com/office/drawing/2014/chart" uri="{C3380CC4-5D6E-409C-BE32-E72D297353CC}">
              <c16:uniqueId val="{00000009-796B-4A21-8A29-A2636E6734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{790F8500-33BE-4372-9E87-5F2235705AA1}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96B-4A21-8A29-A2636E6734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{D2EC5F24-10A0-49EE-9372-6F562945667F}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6B-4A21-8A29-A2636E6734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{F0728EB8-F2D5-49C2-A959-A89F313E3732}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6B-4A21-8A29-A2636E6734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{3651A108-D2E7-4A29-9973-093B60DE83F4}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6B-4A21-8A29-A2636E6734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{DA53F722-7A5B-46C7-9442-648982DC85C9}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6B-4A21-8A29-A2636E6734E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{56B102D6-DA35-4691-BF39-F8B07086F2AE}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96B-4A21-8A29-A2636E6734E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{8BCFB9E1-A7D5-411B-8B37-B78CEAEC9A6A}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96B-4A21-8A29-A2636E6734E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{3B2D2B05-62FF-4E3E-A074-5E176907E4C7}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96B-4A21-8A29-A2636E6734E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{68C8E35F-1171-4099-8C05-BC3DD7320FB5}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96B-4A21-8A29-A2636E6734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8.6</c:v>
                </c:pt>
                <c:pt idx="16">
                  <c:v>8.5</c:v>
                </c:pt>
                <c:pt idx="24">
                  <c:v>8.6</c:v>
                </c:pt>
                <c:pt idx="32">
                  <c:v>8.8000000000000007</c:v>
                </c:pt>
              </c:numCache>
            </c:numRef>
          </c:xVal>
          <c:yVal>
            <c:numRef>
              <c:f>公会計指標分析・財政指標組合せ分析表!$BP$77:$DC$77</c:f>
              <c:numCache>
                <c:formatCode>#,##0.0;"▲ "#,##0.0</c:formatCode>
                <c:ptCount val="40"/>
                <c:pt idx="0">
                  <c:v>0.8</c:v>
                </c:pt>
                <c:pt idx="8">
                  <c:v>25.4</c:v>
                </c:pt>
                <c:pt idx="16">
                  <c:v>23.4</c:v>
                </c:pt>
                <c:pt idx="24">
                  <c:v>7.7</c:v>
                </c:pt>
                <c:pt idx="32">
                  <c:v>3.2</c:v>
                </c:pt>
              </c:numCache>
            </c:numRef>
          </c:yVal>
          <c:smooth val="0"/>
          <c:extLst>
            <c:ext xmlns:c16="http://schemas.microsoft.com/office/drawing/2014/chart" uri="{C3380CC4-5D6E-409C-BE32-E72D297353CC}">
              <c16:uniqueId val="{00000013-796B-4A21-8A29-A2636E6734EB}"/>
            </c:ext>
          </c:extLst>
        </c:ser>
        <c:dLbls>
          <c:showLegendKey val="0"/>
          <c:showVal val="1"/>
          <c:showCatName val="0"/>
          <c:showSerName val="0"/>
          <c:showPercent val="0"/>
          <c:showBubbleSize val="0"/>
        </c:dLbls>
        <c:axId val="84219776"/>
        <c:axId val="84234240"/>
      </c:scatterChart>
      <c:valAx>
        <c:axId val="84219776"/>
        <c:scaling>
          <c:orientation val="minMax"/>
          <c:max val="9.1"/>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公債費比率の分子は、増加傾向にある。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地方債の償還に係る額の増加が主な増加要因である。</a:t>
          </a:r>
        </a:p>
        <a:p>
          <a:r>
            <a:rPr kumimoji="1" lang="ja-JP" altLang="en-US" sz="1400">
              <a:latin typeface="ＭＳ ゴシック" pitchFamily="49" charset="-128"/>
              <a:ea typeface="ＭＳ ゴシック" pitchFamily="49" charset="-128"/>
            </a:rPr>
            <a:t>公営企業の元利償還金に対する繰出金のうち、平成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年度から開始した浄化槽の地方債据置期間が終了し、元金の償還が開始されているため繰出金が徐々に増加していくものと予見される。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新規事業等、町民の視点で改めて事業の必要性を考え、事業期間の延長が可能なものは年次計画を再検討し、新規地方債の発行を抑えることで、公債費負担比率の抑制を図る。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将来負担比率の分子は増加傾向にある。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主な要因としては、一般会計等に係る地方債の現在高及び組合等負担等見込額が増加している。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充当可能財源は、令和元年激甚災害対応に係る基金の取り崩し、歳計剰余金の処分等に係る基金の積立額減少、臨時財政対策債借入額減少に伴う基準財政需要額算入見込みの減少により減少した。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長期的な視点では、老朽化した公共施設の維持管理費、更新費用等の歳出圧力の上昇による基金の取り崩しに伴い充当可能財源が減少し、将来負担比率が増加する見込みである。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しかし、総合計画に基づき、計画的な積み立ての履行、新規事業優先度及び重要度（町民視点での事業の必要性）の再考、事業期間の延長が可能なものについては年次計画の再検討を行い、地方債の新規発行を抑えることで将来負担比率増加を抑制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令和元年に発生した一連の激甚災害対応に係る災害復旧経費等に充てるため、取り崩しを行ったことが主な減少要因である。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事務事業の見直し（事業の緊急性・重要性等を勘案した上で実施事業を厳選）、歳出経費の節減を行い、一般財源の不足分への繰り入れを抑制していく。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また、歳計剰余金について計画的な積み立てを行うことで、基金保有額の安定を図る。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長柄町公共施設整備等基金：公共施設の整備及び修繕</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長柄町福祉振興基金：福祉活動の促進及び快適な生活環境の形成等を図る。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長柄町ふるさと応援基金：まちづくり、地域づくりの形成等を図る。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長柄町東日本大震災復興基金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東日本大震災からの復興に資する事業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長柄町森林環境譲与税基金：間伐や人材育成、担い手の確保、木材利用の促進や普及啓発等の森林整備及びその促進を図る。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長柄町公共施設整備等基金：公共施設整備等に対する取り崩しを行ったことによる減少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長柄町福祉振興基金：福祉センター事業費に対する取り崩しを行ったことによる減少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長柄町ふるさと応援基金：新規設立に伴う増加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長柄町東日本大震災復興基金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防災対策費に対する取り崩しを行ったが、基金残高はほぼ同額となっている。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長柄町森林環境譲与税基金：新規設立に伴う増加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長柄町公共施設整備等基金：大規模建設事業等、公共施設の老朽化による維持管理費、更新費用の歳出圧力が強まることに備えて、基金の積み立てを行う。　　　　　　　　　　　　　　　　　　　　　　　　　　　　　　　　　　　　　　　　　　　　　　　　　　　　　　　　　　　　　　　　　　　　　　　　　　　　　　　　　　　　　　　　　　　　　　　　　　　　　　　　　　　　　　　　　　　　　　　　　　　　　　　　　　　　　　　　　　　　　　　　　　　　　　　　　　　　　　　　　　　　　　　　　　　　　　　　　　　　　　　　　　　長柄町福祉振興基金：福祉センターの屋根改修等に係る長寿命化を図るため、健全な基金運営を行う。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長柄町ふるさと応援基金：まちづくり、地域づくりの形成等を図るため、健全な基金運営を行う。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長柄町東日本大震災復興基金：限られた期間での活用になるため、事業の協議・検討を重ね、健全な基金運営を行う。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長柄町森林環境譲与税基金：森林環境譲与税を原資としている。毎年の譲与税額が少額であるため、一定の期間を経て、森林整備等に使用する。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財源の不足（令和元年激甚災害対応含む）が生じたこと等により、基金の取り崩しが積み立てを上回り、約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％程度以上になるよう、努めることとしている。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利息のみ積み立てているため、基金残高はほぼ同額となっている。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地方債の償還計画を踏まえ、健全な基金運営を行う。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6F1183-6BA5-4B91-B13D-772B99F64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514A303-F491-428A-860E-29AC1BF9A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48AC73A-273E-4CDB-993B-1EB5B4D8479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05DC268-5714-4C1B-A2A3-667AA570265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41D00EA-433F-4DE5-8119-8C87E62BBD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F6E0428C-4E8E-4A89-B329-8BC3A9943C2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0887208-9C32-4050-B1A9-C62CFB7D0CD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CBCC30C6-D972-481B-8DDF-D184FD25D47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E80FE536-61C0-401C-80D3-C6076251AC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530AF49-470D-44AB-A4DE-40476715A2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9232FA06-99DE-4407-999D-D8078BFD3C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EC4112A-A5A0-4D2C-BD8E-FDDA43C6E8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E1104CB-F0B6-4624-BDFF-2FAB8776C3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9936D833-72EE-4A1E-A777-E42F40DD04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DF1704E-C4CB-4073-B9CC-A6C42CCA24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D5239F7-A693-482E-8004-D69018EDB44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CFBE325-F2A8-41BC-97B3-ACA6E1C78E3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86EA3AB1-5CD9-46D2-BC90-7237FA5F528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1C8C98F-5AE5-45C2-97FE-2F936159F3E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43647B9-3AE1-4F31-BAC9-BBAF27DD02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469BCBD0-C865-48A8-8597-CC0263E4EA1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F373A95-FA6D-4350-8424-B3FDB7600AC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F850D569-178D-4C5B-AFD8-D20AE04EDFB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C9269A4-2BBE-4368-BC10-F39F18E249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237A18C7-009D-4224-8B64-0D4DAFBBBB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56FF7B53-3997-4917-9F15-EAB66E8C24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DD441E4B-787D-4310-8251-74EAE9EF461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576C09E9-31F8-4EE6-9478-CF8B427010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3B1855B3-EEAD-4571-BE53-DA9F74777B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DE09ECFA-8C15-4C3A-BBF6-D0F92B7D27D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5F2BE0A-05A7-4A89-B80D-CAF19C93E37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2F9BCC42-DC13-44D1-B7E3-A183F6E450F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31F2EDE-9910-46B4-8EAE-46CACC304B2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85FECF71-7673-41EE-9955-874EAF889A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7292A661-47C5-40C7-BD42-90C4A31E146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7A3492E2-622B-4225-A479-D9CCD8B58E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13F088D8-2659-44E9-B7EE-14F2839A72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E888C499-371F-497B-992C-23F746923A3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C8AA019-41A0-4DA1-8099-EE183D1AA24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D38A835-8528-46C4-A159-ABB2253B5C2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73C8D330-692F-4154-A4A3-ECB10A4CBEF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EFBD0F4-FE47-4B9C-B7AF-AD2B9FF991F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F8E679C-B794-42AF-9409-9C754CC4C3E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49C1FB1-241D-46B2-905F-0C5AAE7A2E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F5FE75A-B409-441F-9017-A666809DB58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DF2C6662-791A-4CA1-B2AA-1C7CBE05F1F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E4EB9E0-9294-4CEB-9D70-5844FE1BA5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2395AED2-FDF9-4704-AD28-55BF80B8D8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EFE6E1B5-26DC-44E7-BDD6-2E75C7851BA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2CC0242-5A79-4072-9CA6-8E3DDE8339E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717DE22-F429-49A1-92CF-FD91654DEF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280B7D34-7E74-4F5D-9C6D-6D8F08B5DD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B0ADFD3B-484C-4278-8A59-FB72CA4A3A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本町は、類似団体と比較して有形固定資産減価償却率が低い水準にある。</a:t>
          </a:r>
          <a:endParaRPr lang="ja-JP" altLang="ja-JP" sz="1000">
            <a:effectLst/>
          </a:endParaRPr>
        </a:p>
        <a:p>
          <a:r>
            <a:rPr kumimoji="1" lang="ja-JP" altLang="ja-JP" sz="1000">
              <a:solidFill>
                <a:schemeClr val="dk1"/>
              </a:solidFill>
              <a:effectLst/>
              <a:latin typeface="+mn-lt"/>
              <a:ea typeface="+mn-ea"/>
              <a:cs typeface="+mn-cs"/>
            </a:rPr>
            <a:t>　しかし、類似団体同様、緩やかではあるが上昇傾向となって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a:t>
          </a:r>
          <a:endParaRPr kumimoji="0" lang="en-US" altLang="ja-JP" sz="1000">
            <a:solidFill>
              <a:schemeClr val="dk1"/>
            </a:solidFill>
            <a:effectLst/>
            <a:latin typeface="+mn-lt"/>
            <a:ea typeface="+mn-ea"/>
            <a:cs typeface="+mn-cs"/>
          </a:endParaRPr>
        </a:p>
        <a:p>
          <a:r>
            <a:rPr kumimoji="0"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今後は、個別施設計画</a:t>
          </a:r>
          <a:r>
            <a:rPr kumimoji="1" lang="ja-JP" altLang="en-US" sz="1000">
              <a:solidFill>
                <a:schemeClr val="dk1"/>
              </a:solidFill>
              <a:effectLst/>
              <a:latin typeface="+mn-lt"/>
              <a:ea typeface="+mn-ea"/>
              <a:cs typeface="+mn-cs"/>
            </a:rPr>
            <a:t>に基づき</a:t>
          </a:r>
          <a:r>
            <a:rPr kumimoji="1" lang="ja-JP" altLang="ja-JP" sz="1000">
              <a:solidFill>
                <a:schemeClr val="dk1"/>
              </a:solidFill>
              <a:effectLst/>
              <a:latin typeface="+mn-lt"/>
              <a:ea typeface="+mn-ea"/>
              <a:cs typeface="+mn-cs"/>
            </a:rPr>
            <a:t>、老朽化した施設の改修、集約化</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複合化、</a:t>
          </a:r>
          <a:r>
            <a:rPr kumimoji="1" lang="ja-JP" altLang="en-US" sz="1000">
              <a:solidFill>
                <a:schemeClr val="dk1"/>
              </a:solidFill>
              <a:effectLst/>
              <a:latin typeface="+mn-lt"/>
              <a:ea typeface="+mn-ea"/>
              <a:cs typeface="+mn-cs"/>
            </a:rPr>
            <a:t>長寿命化、</a:t>
          </a:r>
          <a:r>
            <a:rPr kumimoji="1" lang="ja-JP" altLang="ja-JP" sz="1000">
              <a:solidFill>
                <a:schemeClr val="dk1"/>
              </a:solidFill>
              <a:effectLst/>
              <a:latin typeface="+mn-lt"/>
              <a:ea typeface="+mn-ea"/>
              <a:cs typeface="+mn-cs"/>
            </a:rPr>
            <a:t>除却について検討していく必要がある。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7AC1CCB-9782-4846-BB78-54A35B6C19C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92772253-6AFC-4EB4-91CD-DB884649784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DCF0112-BEF9-4FA1-B2D0-92B3908307D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BD4E89F7-820B-4863-AEF4-B4AEB07CB22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6CB92E0B-B195-4050-A90D-608A7B1FA88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5458C74E-8A89-4249-9938-593E5D90E93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1577F28B-B92E-4041-BEFF-A1191A1750B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587CD3BB-8297-464A-9A21-E7E8CC5E9AB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41B68777-AF05-4F63-A1AD-319E987AE27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6AD0223E-4BB1-426A-BF4D-5E35E6CCFE6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14726DEC-55A8-4179-BBEC-089FDE5E495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CECB160C-FF6E-4E0A-B5AE-614A35481F6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113C0EFF-B26E-4EA4-9BEE-E12E3EE6EB7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6B35E61F-8327-4DD4-A4CE-13ACD090ED5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78E9CE3C-2848-4DCF-A1CA-E7280AA32B5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A9DB3E7-A8AF-4579-81F7-1E77434D5BB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9095C93-6584-41AB-B454-4F232D4BFA7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15EF677-1CAC-462A-B943-62B766E60DC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3" name="直線コネクタ 72">
          <a:extLst>
            <a:ext uri="{FF2B5EF4-FFF2-40B4-BE49-F238E27FC236}">
              <a16:creationId xmlns:a16="http://schemas.microsoft.com/office/drawing/2014/main" id="{16641DFB-390B-4583-AC43-CD9F812FBC48}"/>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4" name="有形固定資産減価償却率最小値テキスト">
          <a:extLst>
            <a:ext uri="{FF2B5EF4-FFF2-40B4-BE49-F238E27FC236}">
              <a16:creationId xmlns:a16="http://schemas.microsoft.com/office/drawing/2014/main" id="{7F63458A-2AF1-4AAC-B79D-CA820A069A06}"/>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5" name="直線コネクタ 74">
          <a:extLst>
            <a:ext uri="{FF2B5EF4-FFF2-40B4-BE49-F238E27FC236}">
              <a16:creationId xmlns:a16="http://schemas.microsoft.com/office/drawing/2014/main" id="{F8CE47F1-CB6C-4180-A954-49DD534C1EF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6" name="有形固定資産減価償却率最大値テキスト">
          <a:extLst>
            <a:ext uri="{FF2B5EF4-FFF2-40B4-BE49-F238E27FC236}">
              <a16:creationId xmlns:a16="http://schemas.microsoft.com/office/drawing/2014/main" id="{F2F182D4-683D-449D-9658-743669A90C73}"/>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7" name="直線コネクタ 76">
          <a:extLst>
            <a:ext uri="{FF2B5EF4-FFF2-40B4-BE49-F238E27FC236}">
              <a16:creationId xmlns:a16="http://schemas.microsoft.com/office/drawing/2014/main" id="{BCC492D9-728F-449C-98D8-379995A36BD4}"/>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8" name="有形固定資産減価償却率平均値テキスト">
          <a:extLst>
            <a:ext uri="{FF2B5EF4-FFF2-40B4-BE49-F238E27FC236}">
              <a16:creationId xmlns:a16="http://schemas.microsoft.com/office/drawing/2014/main" id="{19744D46-4A6E-4F0F-B57F-059A05DDD141}"/>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9" name="フローチャート: 判断 78">
          <a:extLst>
            <a:ext uri="{FF2B5EF4-FFF2-40B4-BE49-F238E27FC236}">
              <a16:creationId xmlns:a16="http://schemas.microsoft.com/office/drawing/2014/main" id="{15C0854C-FB3C-4035-A491-A521A953F2DF}"/>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0" name="フローチャート: 判断 79">
          <a:extLst>
            <a:ext uri="{FF2B5EF4-FFF2-40B4-BE49-F238E27FC236}">
              <a16:creationId xmlns:a16="http://schemas.microsoft.com/office/drawing/2014/main" id="{2A2574C9-3E21-4B4B-A6E7-C1863E79383B}"/>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1" name="フローチャート: 判断 80">
          <a:extLst>
            <a:ext uri="{FF2B5EF4-FFF2-40B4-BE49-F238E27FC236}">
              <a16:creationId xmlns:a16="http://schemas.microsoft.com/office/drawing/2014/main" id="{D071CAF0-C8F3-4A96-9A5B-8A12107AAB5C}"/>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2" name="フローチャート: 判断 81">
          <a:extLst>
            <a:ext uri="{FF2B5EF4-FFF2-40B4-BE49-F238E27FC236}">
              <a16:creationId xmlns:a16="http://schemas.microsoft.com/office/drawing/2014/main" id="{01EDA761-2540-4762-A3B8-B52265E810DA}"/>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138158</xdr:rowOff>
    </xdr:from>
    <xdr:to>
      <xdr:col>7</xdr:col>
      <xdr:colOff>187325</xdr:colOff>
      <xdr:row>29</xdr:row>
      <xdr:rowOff>68308</xdr:rowOff>
    </xdr:to>
    <xdr:sp macro="" textlink="">
      <xdr:nvSpPr>
        <xdr:cNvPr id="83" name="フローチャート: 判断 82">
          <a:extLst>
            <a:ext uri="{FF2B5EF4-FFF2-40B4-BE49-F238E27FC236}">
              <a16:creationId xmlns:a16="http://schemas.microsoft.com/office/drawing/2014/main" id="{6DCD1418-74B7-48AD-AD4B-8CE5E83550A9}"/>
            </a:ext>
          </a:extLst>
        </xdr:cNvPr>
        <xdr:cNvSpPr/>
      </xdr:nvSpPr>
      <xdr:spPr>
        <a:xfrm>
          <a:off x="1714500" y="57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630E83D-CA11-4203-98CD-B8FD4B1F46F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64AE604-3D76-4B62-95FF-78FD90BCC1A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A77F3A6-7A2C-47B7-8442-9D75B81CF90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297E210-874F-4E61-92D4-97A29C1FC54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156FA46-C004-4A82-812E-1F732954D88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61051</xdr:rowOff>
    </xdr:from>
    <xdr:to>
      <xdr:col>23</xdr:col>
      <xdr:colOff>136525</xdr:colOff>
      <xdr:row>28</xdr:row>
      <xdr:rowOff>162651</xdr:rowOff>
    </xdr:to>
    <xdr:sp macro="" textlink="">
      <xdr:nvSpPr>
        <xdr:cNvPr id="89" name="楕円 88">
          <a:extLst>
            <a:ext uri="{FF2B5EF4-FFF2-40B4-BE49-F238E27FC236}">
              <a16:creationId xmlns:a16="http://schemas.microsoft.com/office/drawing/2014/main" id="{EA7CB602-21F6-4946-A07E-1CE620B67F89}"/>
            </a:ext>
          </a:extLst>
        </xdr:cNvPr>
        <xdr:cNvSpPr/>
      </xdr:nvSpPr>
      <xdr:spPr>
        <a:xfrm>
          <a:off x="47117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83928</xdr:rowOff>
    </xdr:from>
    <xdr:ext cx="405111" cy="259045"/>
    <xdr:sp macro="" textlink="">
      <xdr:nvSpPr>
        <xdr:cNvPr id="90" name="有形固定資産減価償却率該当値テキスト">
          <a:extLst>
            <a:ext uri="{FF2B5EF4-FFF2-40B4-BE49-F238E27FC236}">
              <a16:creationId xmlns:a16="http://schemas.microsoft.com/office/drawing/2014/main" id="{38C41AFD-2391-4916-8A59-82FDAA065099}"/>
            </a:ext>
          </a:extLst>
        </xdr:cNvPr>
        <xdr:cNvSpPr txBox="1"/>
      </xdr:nvSpPr>
      <xdr:spPr>
        <a:xfrm>
          <a:off x="4813300"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11702</xdr:rowOff>
    </xdr:from>
    <xdr:to>
      <xdr:col>19</xdr:col>
      <xdr:colOff>187325</xdr:colOff>
      <xdr:row>28</xdr:row>
      <xdr:rowOff>113302</xdr:rowOff>
    </xdr:to>
    <xdr:sp macro="" textlink="">
      <xdr:nvSpPr>
        <xdr:cNvPr id="91" name="楕円 90">
          <a:extLst>
            <a:ext uri="{FF2B5EF4-FFF2-40B4-BE49-F238E27FC236}">
              <a16:creationId xmlns:a16="http://schemas.microsoft.com/office/drawing/2014/main" id="{81CEAAB7-6912-49FC-9230-C027FF1BB0E8}"/>
            </a:ext>
          </a:extLst>
        </xdr:cNvPr>
        <xdr:cNvSpPr/>
      </xdr:nvSpPr>
      <xdr:spPr>
        <a:xfrm>
          <a:off x="4000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111851</xdr:rowOff>
    </xdr:to>
    <xdr:cxnSp macro="">
      <xdr:nvCxnSpPr>
        <xdr:cNvPr id="92" name="直線コネクタ 91">
          <a:extLst>
            <a:ext uri="{FF2B5EF4-FFF2-40B4-BE49-F238E27FC236}">
              <a16:creationId xmlns:a16="http://schemas.microsoft.com/office/drawing/2014/main" id="{9CAFCA2C-153A-4AAE-B4C9-67F2DC59D303}"/>
            </a:ext>
          </a:extLst>
        </xdr:cNvPr>
        <xdr:cNvCxnSpPr/>
      </xdr:nvCxnSpPr>
      <xdr:spPr>
        <a:xfrm>
          <a:off x="4051300" y="563462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155394</xdr:rowOff>
    </xdr:from>
    <xdr:to>
      <xdr:col>15</xdr:col>
      <xdr:colOff>187325</xdr:colOff>
      <xdr:row>28</xdr:row>
      <xdr:rowOff>85544</xdr:rowOff>
    </xdr:to>
    <xdr:sp macro="" textlink="">
      <xdr:nvSpPr>
        <xdr:cNvPr id="93" name="楕円 92">
          <a:extLst>
            <a:ext uri="{FF2B5EF4-FFF2-40B4-BE49-F238E27FC236}">
              <a16:creationId xmlns:a16="http://schemas.microsoft.com/office/drawing/2014/main" id="{6FA85A09-FB72-4FCB-ADD6-36F52FFBB6B8}"/>
            </a:ext>
          </a:extLst>
        </xdr:cNvPr>
        <xdr:cNvSpPr/>
      </xdr:nvSpPr>
      <xdr:spPr>
        <a:xfrm>
          <a:off x="3238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34744</xdr:rowOff>
    </xdr:from>
    <xdr:to>
      <xdr:col>19</xdr:col>
      <xdr:colOff>136525</xdr:colOff>
      <xdr:row>28</xdr:row>
      <xdr:rowOff>62502</xdr:rowOff>
    </xdr:to>
    <xdr:cxnSp macro="">
      <xdr:nvCxnSpPr>
        <xdr:cNvPr id="94" name="直線コネクタ 93">
          <a:extLst>
            <a:ext uri="{FF2B5EF4-FFF2-40B4-BE49-F238E27FC236}">
              <a16:creationId xmlns:a16="http://schemas.microsoft.com/office/drawing/2014/main" id="{8D464F73-88AF-4936-923F-FB10BF6D5522}"/>
            </a:ext>
          </a:extLst>
        </xdr:cNvPr>
        <xdr:cNvCxnSpPr/>
      </xdr:nvCxnSpPr>
      <xdr:spPr>
        <a:xfrm>
          <a:off x="3289300" y="560686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95" name="楕円 94">
          <a:extLst>
            <a:ext uri="{FF2B5EF4-FFF2-40B4-BE49-F238E27FC236}">
              <a16:creationId xmlns:a16="http://schemas.microsoft.com/office/drawing/2014/main" id="{F30D1FDB-F9E8-4333-878A-B84BB23B0EC1}"/>
            </a:ext>
          </a:extLst>
        </xdr:cNvPr>
        <xdr:cNvSpPr/>
      </xdr:nvSpPr>
      <xdr:spPr>
        <a:xfrm>
          <a:off x="247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34744</xdr:rowOff>
    </xdr:to>
    <xdr:cxnSp macro="">
      <xdr:nvCxnSpPr>
        <xdr:cNvPr id="96" name="直線コネクタ 95">
          <a:extLst>
            <a:ext uri="{FF2B5EF4-FFF2-40B4-BE49-F238E27FC236}">
              <a16:creationId xmlns:a16="http://schemas.microsoft.com/office/drawing/2014/main" id="{1242D5EC-8C6B-4403-A797-0012C0477BF8}"/>
            </a:ext>
          </a:extLst>
        </xdr:cNvPr>
        <xdr:cNvCxnSpPr/>
      </xdr:nvCxnSpPr>
      <xdr:spPr>
        <a:xfrm>
          <a:off x="2527300" y="555752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133803</xdr:rowOff>
    </xdr:from>
    <xdr:to>
      <xdr:col>7</xdr:col>
      <xdr:colOff>187325</xdr:colOff>
      <xdr:row>28</xdr:row>
      <xdr:rowOff>63953</xdr:rowOff>
    </xdr:to>
    <xdr:sp macro="" textlink="">
      <xdr:nvSpPr>
        <xdr:cNvPr id="97" name="楕円 96">
          <a:extLst>
            <a:ext uri="{FF2B5EF4-FFF2-40B4-BE49-F238E27FC236}">
              <a16:creationId xmlns:a16="http://schemas.microsoft.com/office/drawing/2014/main" id="{E2ADCAD5-84AE-4C8D-9297-76E8683F961A}"/>
            </a:ext>
          </a:extLst>
        </xdr:cNvPr>
        <xdr:cNvSpPr/>
      </xdr:nvSpPr>
      <xdr:spPr>
        <a:xfrm>
          <a:off x="1714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28</xdr:row>
      <xdr:rowOff>13153</xdr:rowOff>
    </xdr:to>
    <xdr:cxnSp macro="">
      <xdr:nvCxnSpPr>
        <xdr:cNvPr id="98" name="直線コネクタ 97">
          <a:extLst>
            <a:ext uri="{FF2B5EF4-FFF2-40B4-BE49-F238E27FC236}">
              <a16:creationId xmlns:a16="http://schemas.microsoft.com/office/drawing/2014/main" id="{F78DB178-D194-4046-9DF7-937876FB8FB7}"/>
            </a:ext>
          </a:extLst>
        </xdr:cNvPr>
        <xdr:cNvCxnSpPr/>
      </xdr:nvCxnSpPr>
      <xdr:spPr>
        <a:xfrm flipV="1">
          <a:off x="1765300" y="555752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9" name="n_1aveValue有形固定資産減価償却率">
          <a:extLst>
            <a:ext uri="{FF2B5EF4-FFF2-40B4-BE49-F238E27FC236}">
              <a16:creationId xmlns:a16="http://schemas.microsoft.com/office/drawing/2014/main" id="{56B5AC9A-A496-4C5F-B81D-54609DFFAE8A}"/>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0" name="n_2aveValue有形固定資産減価償却率">
          <a:extLst>
            <a:ext uri="{FF2B5EF4-FFF2-40B4-BE49-F238E27FC236}">
              <a16:creationId xmlns:a16="http://schemas.microsoft.com/office/drawing/2014/main" id="{84FB891B-21C5-46B4-9E72-683552A36D95}"/>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1" name="n_3aveValue有形固定資産減価償却率">
          <a:extLst>
            <a:ext uri="{FF2B5EF4-FFF2-40B4-BE49-F238E27FC236}">
              <a16:creationId xmlns:a16="http://schemas.microsoft.com/office/drawing/2014/main" id="{90BA6169-14DE-47F7-853F-DAF0E859CC8A}"/>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59435</xdr:rowOff>
    </xdr:from>
    <xdr:ext cx="405111" cy="259045"/>
    <xdr:sp macro="" textlink="">
      <xdr:nvSpPr>
        <xdr:cNvPr id="102" name="n_4aveValue有形固定資産減価償却率">
          <a:extLst>
            <a:ext uri="{FF2B5EF4-FFF2-40B4-BE49-F238E27FC236}">
              <a16:creationId xmlns:a16="http://schemas.microsoft.com/office/drawing/2014/main" id="{00C0E54E-B335-4F13-A03B-05AE24EF8377}"/>
            </a:ext>
          </a:extLst>
        </xdr:cNvPr>
        <xdr:cNvSpPr txBox="1"/>
      </xdr:nvSpPr>
      <xdr:spPr>
        <a:xfrm>
          <a:off x="1562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129829</xdr:rowOff>
    </xdr:from>
    <xdr:ext cx="405111" cy="259045"/>
    <xdr:sp macro="" textlink="">
      <xdr:nvSpPr>
        <xdr:cNvPr id="103" name="n_1mainValue有形固定資産減価償却率">
          <a:extLst>
            <a:ext uri="{FF2B5EF4-FFF2-40B4-BE49-F238E27FC236}">
              <a16:creationId xmlns:a16="http://schemas.microsoft.com/office/drawing/2014/main" id="{10A7B13A-98B2-4926-864D-71D12EDDEB66}"/>
            </a:ext>
          </a:extLst>
        </xdr:cNvPr>
        <xdr:cNvSpPr txBox="1"/>
      </xdr:nvSpPr>
      <xdr:spPr>
        <a:xfrm>
          <a:off x="38360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102071</xdr:rowOff>
    </xdr:from>
    <xdr:ext cx="405111" cy="259045"/>
    <xdr:sp macro="" textlink="">
      <xdr:nvSpPr>
        <xdr:cNvPr id="104" name="n_2mainValue有形固定資産減価償却率">
          <a:extLst>
            <a:ext uri="{FF2B5EF4-FFF2-40B4-BE49-F238E27FC236}">
              <a16:creationId xmlns:a16="http://schemas.microsoft.com/office/drawing/2014/main" id="{0F44AB5B-39DF-4A03-9ECB-77BC2BFD805F}"/>
            </a:ext>
          </a:extLst>
        </xdr:cNvPr>
        <xdr:cNvSpPr txBox="1"/>
      </xdr:nvSpPr>
      <xdr:spPr>
        <a:xfrm>
          <a:off x="30867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105" name="n_3mainValue有形固定資産減価償却率">
          <a:extLst>
            <a:ext uri="{FF2B5EF4-FFF2-40B4-BE49-F238E27FC236}">
              <a16:creationId xmlns:a16="http://schemas.microsoft.com/office/drawing/2014/main" id="{1003CA9F-9C9E-4854-9487-CB4611AA8D7C}"/>
            </a:ext>
          </a:extLst>
        </xdr:cNvPr>
        <xdr:cNvSpPr txBox="1"/>
      </xdr:nvSpPr>
      <xdr:spPr>
        <a:xfrm>
          <a:off x="2324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80480</xdr:rowOff>
    </xdr:from>
    <xdr:ext cx="405111" cy="259045"/>
    <xdr:sp macro="" textlink="">
      <xdr:nvSpPr>
        <xdr:cNvPr id="106" name="n_4mainValue有形固定資産減価償却率">
          <a:extLst>
            <a:ext uri="{FF2B5EF4-FFF2-40B4-BE49-F238E27FC236}">
              <a16:creationId xmlns:a16="http://schemas.microsoft.com/office/drawing/2014/main" id="{9EDC74C4-8B63-4B0B-910D-A52697412D3D}"/>
            </a:ext>
          </a:extLst>
        </xdr:cNvPr>
        <xdr:cNvSpPr txBox="1"/>
      </xdr:nvSpPr>
      <xdr:spPr>
        <a:xfrm>
          <a:off x="1562744"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216AE7A-014D-410B-AED6-023567A6061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75C26DE-2673-45A7-904D-459C04EF267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54E433C-DAF9-4107-A404-8BB2087F9C2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8AC0634-FE64-4C54-85BE-30DDE09919D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98812B3-C540-4B39-AB7A-7EBC2DC363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730C5B4D-2C55-4275-AD1C-8A25E6FDED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5138F8E-7887-4A46-BF23-8AEB5274EC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562EEBE-DBF4-46C1-BFD4-43DD5119F4D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B253284E-2309-488C-A839-9813C90978F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6FAA02D-1DBE-425B-BAFA-F520A1E045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A271EC0-FBA6-4B19-A568-3526DCB601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0B6EFCB-DB54-4671-8D09-6662FBA46B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80D4CBFB-6A97-40C3-A4AB-7412455FA7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本町は、類似団体と比較して債務償還比率が</a:t>
          </a:r>
          <a:r>
            <a:rPr kumimoji="1" lang="ja-JP" altLang="en-US" sz="800">
              <a:solidFill>
                <a:schemeClr val="dk1"/>
              </a:solidFill>
              <a:effectLst/>
              <a:latin typeface="+mn-lt"/>
              <a:ea typeface="+mn-ea"/>
              <a:cs typeface="+mn-cs"/>
            </a:rPr>
            <a:t>高い</a:t>
          </a:r>
          <a:r>
            <a:rPr kumimoji="1" lang="ja-JP" altLang="ja-JP" sz="800">
              <a:solidFill>
                <a:schemeClr val="dk1"/>
              </a:solidFill>
              <a:effectLst/>
              <a:latin typeface="+mn-lt"/>
              <a:ea typeface="+mn-ea"/>
              <a:cs typeface="+mn-cs"/>
            </a:rPr>
            <a:t>位置となっており、全国平均及び千葉県平均と比較して</a:t>
          </a:r>
          <a:r>
            <a:rPr kumimoji="1" lang="ja-JP" altLang="en-US" sz="800">
              <a:solidFill>
                <a:schemeClr val="dk1"/>
              </a:solidFill>
              <a:effectLst/>
              <a:latin typeface="+mn-lt"/>
              <a:ea typeface="+mn-ea"/>
              <a:cs typeface="+mn-cs"/>
            </a:rPr>
            <a:t>高い</a:t>
          </a:r>
          <a:r>
            <a:rPr kumimoji="1" lang="ja-JP" altLang="ja-JP" sz="800">
              <a:solidFill>
                <a:schemeClr val="dk1"/>
              </a:solidFill>
              <a:effectLst/>
              <a:latin typeface="+mn-lt"/>
              <a:ea typeface="+mn-ea"/>
              <a:cs typeface="+mn-cs"/>
            </a:rPr>
            <a:t>水準となっている。</a:t>
          </a:r>
          <a:endParaRPr lang="ja-JP" altLang="ja-JP" sz="800">
            <a:effectLst/>
          </a:endParaRPr>
        </a:p>
        <a:p>
          <a:r>
            <a:rPr kumimoji="1" lang="ja-JP" altLang="ja-JP" sz="800">
              <a:solidFill>
                <a:schemeClr val="dk1"/>
              </a:solidFill>
              <a:effectLst/>
              <a:latin typeface="+mn-lt"/>
              <a:ea typeface="+mn-ea"/>
              <a:cs typeface="+mn-cs"/>
            </a:rPr>
            <a:t>　これは、債務償還比率の分子である将来負担額</a:t>
          </a:r>
          <a:r>
            <a:rPr kumimoji="1" lang="ja-JP" altLang="en-US" sz="800">
              <a:solidFill>
                <a:schemeClr val="dk1"/>
              </a:solidFill>
              <a:effectLst/>
              <a:latin typeface="+mn-lt"/>
              <a:ea typeface="+mn-ea"/>
              <a:cs typeface="+mn-cs"/>
            </a:rPr>
            <a:t>の増加、</a:t>
          </a:r>
          <a:r>
            <a:rPr kumimoji="1" lang="ja-JP" altLang="ja-JP" sz="800">
              <a:solidFill>
                <a:schemeClr val="dk1"/>
              </a:solidFill>
              <a:effectLst/>
              <a:latin typeface="+mn-lt"/>
              <a:ea typeface="+mn-ea"/>
              <a:cs typeface="+mn-cs"/>
            </a:rPr>
            <a:t>充当可能財源</a:t>
          </a:r>
          <a:r>
            <a:rPr kumimoji="1" lang="ja-JP" altLang="en-US" sz="800">
              <a:solidFill>
                <a:schemeClr val="dk1"/>
              </a:solidFill>
              <a:effectLst/>
              <a:latin typeface="+mn-lt"/>
              <a:ea typeface="+mn-ea"/>
              <a:cs typeface="+mn-cs"/>
            </a:rPr>
            <a:t>の減少、分母である経常一般財源等（歳入）等の減少</a:t>
          </a:r>
          <a:r>
            <a:rPr kumimoji="1" lang="ja-JP" altLang="ja-JP" sz="800">
              <a:solidFill>
                <a:schemeClr val="dk1"/>
              </a:solidFill>
              <a:effectLst/>
              <a:latin typeface="+mn-lt"/>
              <a:ea typeface="+mn-ea"/>
              <a:cs typeface="+mn-cs"/>
            </a:rPr>
            <a:t>などが考えられる。</a:t>
          </a:r>
          <a:endParaRPr lang="ja-JP" altLang="ja-JP" sz="800">
            <a:effectLst/>
          </a:endParaRPr>
        </a:p>
        <a:p>
          <a:r>
            <a:rPr kumimoji="1" lang="ja-JP" altLang="ja-JP" sz="800">
              <a:solidFill>
                <a:schemeClr val="dk1"/>
              </a:solidFill>
              <a:effectLst/>
              <a:latin typeface="+mn-lt"/>
              <a:ea typeface="+mn-ea"/>
              <a:cs typeface="+mn-cs"/>
            </a:rPr>
            <a:t>　今後、地方債の新規発行に伴う元利償還</a:t>
          </a:r>
          <a:r>
            <a:rPr kumimoji="1" lang="ja-JP" altLang="en-US" sz="800">
              <a:solidFill>
                <a:schemeClr val="dk1"/>
              </a:solidFill>
              <a:effectLst/>
              <a:latin typeface="+mn-lt"/>
              <a:ea typeface="+mn-ea"/>
              <a:cs typeface="+mn-cs"/>
            </a:rPr>
            <a:t>金の増</a:t>
          </a:r>
          <a:r>
            <a:rPr kumimoji="1" lang="ja-JP" altLang="ja-JP" sz="800">
              <a:solidFill>
                <a:schemeClr val="dk1"/>
              </a:solidFill>
              <a:effectLst/>
              <a:latin typeface="+mn-lt"/>
              <a:ea typeface="+mn-ea"/>
              <a:cs typeface="+mn-cs"/>
            </a:rPr>
            <a:t>、類似団体と比較して職員数が多いことによ</a:t>
          </a:r>
          <a:r>
            <a:rPr kumimoji="1" lang="ja-JP" altLang="en-US" sz="800">
              <a:solidFill>
                <a:schemeClr val="dk1"/>
              </a:solidFill>
              <a:effectLst/>
              <a:latin typeface="+mn-lt"/>
              <a:ea typeface="+mn-ea"/>
              <a:cs typeface="+mn-cs"/>
            </a:rPr>
            <a:t>る人件費の増加などにより、</a:t>
          </a:r>
          <a:r>
            <a:rPr kumimoji="1" lang="ja-JP" altLang="ja-JP" sz="800">
              <a:solidFill>
                <a:schemeClr val="dk1"/>
              </a:solidFill>
              <a:effectLst/>
              <a:latin typeface="+mn-lt"/>
              <a:ea typeface="+mn-ea"/>
              <a:cs typeface="+mn-cs"/>
            </a:rPr>
            <a:t>債務償還可能年数が長くなることが予見される。</a:t>
          </a:r>
          <a:endParaRPr lang="ja-JP" altLang="ja-JP" sz="800">
            <a:effectLst/>
          </a:endParaRPr>
        </a:p>
        <a:p>
          <a:r>
            <a:rPr kumimoji="1" lang="ja-JP" altLang="ja-JP" sz="800">
              <a:solidFill>
                <a:schemeClr val="dk1"/>
              </a:solidFill>
              <a:effectLst/>
              <a:latin typeface="+mn-lt"/>
              <a:ea typeface="+mn-ea"/>
              <a:cs typeface="+mn-cs"/>
            </a:rPr>
            <a:t>　総合計画、定員管理計画、個別施設計画等、様々な計画と調和を図り、債務償還可能年数が長くならないよう、健全な財政運営に努めたい。</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873A86A-A135-4006-82A3-7E35853EA9A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054CAB3-A82B-4BF9-94D5-99697632CF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66AA80F-D746-4C80-906C-B8137CE334B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3806E90-8C3E-4C05-B163-7C55FF2D8D9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50EAE69F-D558-4463-A6C2-859A40A196E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8DBC0351-2936-45BE-8865-2BEED28162D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636905E8-D68F-4889-93D6-EC759A7251F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61BBB57-21A0-4897-B449-FE4F7C60A34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7C8F162C-1FE8-4CBA-82DE-9E1B030D994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AAEDCB75-3E2E-4238-BDB6-4E75BB43BA5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D288CDC-3D69-46A4-AEB2-CDFD6AC2FEE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5C419B47-5684-44A8-8071-AA5150F1BA0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A4309272-A81B-4C88-8868-13A6E53546A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59056A8-2DD0-4312-96E8-E7837055906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BCA8F77-FF61-48E6-9E52-8EF60497E91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980757F-2A0E-4A36-8BE2-05733B20B94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C6E9EBC-6987-4747-9882-0ADFA0E4F9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a:extLst>
            <a:ext uri="{FF2B5EF4-FFF2-40B4-BE49-F238E27FC236}">
              <a16:creationId xmlns:a16="http://schemas.microsoft.com/office/drawing/2014/main" id="{B20DC606-8A74-4447-BBF3-740D4AEF8C0F}"/>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a:extLst>
            <a:ext uri="{FF2B5EF4-FFF2-40B4-BE49-F238E27FC236}">
              <a16:creationId xmlns:a16="http://schemas.microsoft.com/office/drawing/2014/main" id="{FBD5F346-C828-4430-96B1-202685DFC6D6}"/>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a:extLst>
            <a:ext uri="{FF2B5EF4-FFF2-40B4-BE49-F238E27FC236}">
              <a16:creationId xmlns:a16="http://schemas.microsoft.com/office/drawing/2014/main" id="{C2A9B8BD-0DB0-4DB8-9078-7BAB89B8E76F}"/>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556E77A5-C429-48CE-A6F3-2A759F18D2B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02A4613-8B1C-4D50-8D38-6B9B884FD6B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42" name="債務償還比率平均値テキスト">
          <a:extLst>
            <a:ext uri="{FF2B5EF4-FFF2-40B4-BE49-F238E27FC236}">
              <a16:creationId xmlns:a16="http://schemas.microsoft.com/office/drawing/2014/main" id="{28DC8449-33AC-4A33-BF65-C900252ABB59}"/>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a:extLst>
            <a:ext uri="{FF2B5EF4-FFF2-40B4-BE49-F238E27FC236}">
              <a16:creationId xmlns:a16="http://schemas.microsoft.com/office/drawing/2014/main" id="{638E0EBE-EA0A-44A2-B59C-B0AF7B5260ED}"/>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a:extLst>
            <a:ext uri="{FF2B5EF4-FFF2-40B4-BE49-F238E27FC236}">
              <a16:creationId xmlns:a16="http://schemas.microsoft.com/office/drawing/2014/main" id="{85CC136F-659D-4824-B51C-14AEE0195583}"/>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a:extLst>
            <a:ext uri="{FF2B5EF4-FFF2-40B4-BE49-F238E27FC236}">
              <a16:creationId xmlns:a16="http://schemas.microsoft.com/office/drawing/2014/main" id="{8441506D-9DD1-4E6D-8537-D85A695B5225}"/>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a:extLst>
            <a:ext uri="{FF2B5EF4-FFF2-40B4-BE49-F238E27FC236}">
              <a16:creationId xmlns:a16="http://schemas.microsoft.com/office/drawing/2014/main" id="{39D584AA-C7B7-4588-976D-A3C862DD7458}"/>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87576</xdr:rowOff>
    </xdr:from>
    <xdr:to>
      <xdr:col>60</xdr:col>
      <xdr:colOff>123825</xdr:colOff>
      <xdr:row>29</xdr:row>
      <xdr:rowOff>17726</xdr:rowOff>
    </xdr:to>
    <xdr:sp macro="" textlink="">
      <xdr:nvSpPr>
        <xdr:cNvPr id="147" name="フローチャート: 判断 146">
          <a:extLst>
            <a:ext uri="{FF2B5EF4-FFF2-40B4-BE49-F238E27FC236}">
              <a16:creationId xmlns:a16="http://schemas.microsoft.com/office/drawing/2014/main" id="{00D69E85-224D-4CA1-A284-57AA26837877}"/>
            </a:ext>
          </a:extLst>
        </xdr:cNvPr>
        <xdr:cNvSpPr/>
      </xdr:nvSpPr>
      <xdr:spPr>
        <a:xfrm>
          <a:off x="11747500" y="565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3C62AAB-C0E2-4D7C-A1BB-B1EDB90661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FEE16B2-BC90-44CD-828B-8027D396E4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F4A765-879A-497A-ACA8-5C8414A405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D471B40-EBD9-4494-B05A-3EAC5D580E9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6C53E9A-9657-4FE6-89C7-381EDB53F6E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84564</xdr:rowOff>
    </xdr:from>
    <xdr:to>
      <xdr:col>76</xdr:col>
      <xdr:colOff>73025</xdr:colOff>
      <xdr:row>31</xdr:row>
      <xdr:rowOff>14714</xdr:rowOff>
    </xdr:to>
    <xdr:sp macro="" textlink="">
      <xdr:nvSpPr>
        <xdr:cNvPr id="153" name="楕円 152">
          <a:extLst>
            <a:ext uri="{FF2B5EF4-FFF2-40B4-BE49-F238E27FC236}">
              <a16:creationId xmlns:a16="http://schemas.microsoft.com/office/drawing/2014/main" id="{0CB5055B-B452-4C33-86AD-CFBF300C43B8}"/>
            </a:ext>
          </a:extLst>
        </xdr:cNvPr>
        <xdr:cNvSpPr/>
      </xdr:nvSpPr>
      <xdr:spPr>
        <a:xfrm>
          <a:off x="14744700" y="59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62991</xdr:rowOff>
    </xdr:from>
    <xdr:ext cx="469744" cy="259045"/>
    <xdr:sp macro="" textlink="">
      <xdr:nvSpPr>
        <xdr:cNvPr id="154" name="債務償還比率該当値テキスト">
          <a:extLst>
            <a:ext uri="{FF2B5EF4-FFF2-40B4-BE49-F238E27FC236}">
              <a16:creationId xmlns:a16="http://schemas.microsoft.com/office/drawing/2014/main" id="{AD71025C-3C38-4010-BE28-5C67ACF5F1C2}"/>
            </a:ext>
          </a:extLst>
        </xdr:cNvPr>
        <xdr:cNvSpPr txBox="1"/>
      </xdr:nvSpPr>
      <xdr:spPr>
        <a:xfrm>
          <a:off x="14846300" y="59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168384</xdr:rowOff>
    </xdr:from>
    <xdr:to>
      <xdr:col>72</xdr:col>
      <xdr:colOff>123825</xdr:colOff>
      <xdr:row>29</xdr:row>
      <xdr:rowOff>98534</xdr:rowOff>
    </xdr:to>
    <xdr:sp macro="" textlink="">
      <xdr:nvSpPr>
        <xdr:cNvPr id="155" name="楕円 154">
          <a:extLst>
            <a:ext uri="{FF2B5EF4-FFF2-40B4-BE49-F238E27FC236}">
              <a16:creationId xmlns:a16="http://schemas.microsoft.com/office/drawing/2014/main" id="{9B544328-35EC-4C22-973B-DF857378F236}"/>
            </a:ext>
          </a:extLst>
        </xdr:cNvPr>
        <xdr:cNvSpPr/>
      </xdr:nvSpPr>
      <xdr:spPr>
        <a:xfrm>
          <a:off x="14033500" y="57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47734</xdr:rowOff>
    </xdr:from>
    <xdr:to>
      <xdr:col>76</xdr:col>
      <xdr:colOff>22225</xdr:colOff>
      <xdr:row>30</xdr:row>
      <xdr:rowOff>135364</xdr:rowOff>
    </xdr:to>
    <xdr:cxnSp macro="">
      <xdr:nvCxnSpPr>
        <xdr:cNvPr id="156" name="直線コネクタ 155">
          <a:extLst>
            <a:ext uri="{FF2B5EF4-FFF2-40B4-BE49-F238E27FC236}">
              <a16:creationId xmlns:a16="http://schemas.microsoft.com/office/drawing/2014/main" id="{68A34112-A0CA-4B53-8780-6097A6B1BF89}"/>
            </a:ext>
          </a:extLst>
        </xdr:cNvPr>
        <xdr:cNvCxnSpPr/>
      </xdr:nvCxnSpPr>
      <xdr:spPr>
        <a:xfrm>
          <a:off x="14084300" y="5791309"/>
          <a:ext cx="711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80313</xdr:rowOff>
    </xdr:from>
    <xdr:to>
      <xdr:col>68</xdr:col>
      <xdr:colOff>123825</xdr:colOff>
      <xdr:row>30</xdr:row>
      <xdr:rowOff>10463</xdr:rowOff>
    </xdr:to>
    <xdr:sp macro="" textlink="">
      <xdr:nvSpPr>
        <xdr:cNvPr id="157" name="楕円 156">
          <a:extLst>
            <a:ext uri="{FF2B5EF4-FFF2-40B4-BE49-F238E27FC236}">
              <a16:creationId xmlns:a16="http://schemas.microsoft.com/office/drawing/2014/main" id="{C9E5B7AA-8BE0-4F07-B397-11FE85D376AF}"/>
            </a:ext>
          </a:extLst>
        </xdr:cNvPr>
        <xdr:cNvSpPr/>
      </xdr:nvSpPr>
      <xdr:spPr>
        <a:xfrm>
          <a:off x="13271500" y="58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47734</xdr:rowOff>
    </xdr:from>
    <xdr:to>
      <xdr:col>72</xdr:col>
      <xdr:colOff>73025</xdr:colOff>
      <xdr:row>29</xdr:row>
      <xdr:rowOff>131113</xdr:rowOff>
    </xdr:to>
    <xdr:cxnSp macro="">
      <xdr:nvCxnSpPr>
        <xdr:cNvPr id="158" name="直線コネクタ 157">
          <a:extLst>
            <a:ext uri="{FF2B5EF4-FFF2-40B4-BE49-F238E27FC236}">
              <a16:creationId xmlns:a16="http://schemas.microsoft.com/office/drawing/2014/main" id="{7440F494-8386-4702-8685-DBEA7E86DD91}"/>
            </a:ext>
          </a:extLst>
        </xdr:cNvPr>
        <xdr:cNvCxnSpPr/>
      </xdr:nvCxnSpPr>
      <xdr:spPr>
        <a:xfrm flipV="1">
          <a:off x="13322300" y="5791309"/>
          <a:ext cx="762000" cy="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109577</xdr:rowOff>
    </xdr:from>
    <xdr:to>
      <xdr:col>64</xdr:col>
      <xdr:colOff>123825</xdr:colOff>
      <xdr:row>29</xdr:row>
      <xdr:rowOff>39727</xdr:rowOff>
    </xdr:to>
    <xdr:sp macro="" textlink="">
      <xdr:nvSpPr>
        <xdr:cNvPr id="159" name="楕円 158">
          <a:extLst>
            <a:ext uri="{FF2B5EF4-FFF2-40B4-BE49-F238E27FC236}">
              <a16:creationId xmlns:a16="http://schemas.microsoft.com/office/drawing/2014/main" id="{F3F06A7E-61E6-47ED-BA8C-A81712EBAB83}"/>
            </a:ext>
          </a:extLst>
        </xdr:cNvPr>
        <xdr:cNvSpPr/>
      </xdr:nvSpPr>
      <xdr:spPr>
        <a:xfrm>
          <a:off x="12509500" y="56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160377</xdr:rowOff>
    </xdr:from>
    <xdr:to>
      <xdr:col>68</xdr:col>
      <xdr:colOff>73025</xdr:colOff>
      <xdr:row>29</xdr:row>
      <xdr:rowOff>131113</xdr:rowOff>
    </xdr:to>
    <xdr:cxnSp macro="">
      <xdr:nvCxnSpPr>
        <xdr:cNvPr id="160" name="直線コネクタ 159">
          <a:extLst>
            <a:ext uri="{FF2B5EF4-FFF2-40B4-BE49-F238E27FC236}">
              <a16:creationId xmlns:a16="http://schemas.microsoft.com/office/drawing/2014/main" id="{AA811572-AF40-45D1-AED7-72B13ECC3F66}"/>
            </a:ext>
          </a:extLst>
        </xdr:cNvPr>
        <xdr:cNvCxnSpPr/>
      </xdr:nvCxnSpPr>
      <xdr:spPr>
        <a:xfrm>
          <a:off x="12560300" y="5732502"/>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121091</xdr:rowOff>
    </xdr:from>
    <xdr:to>
      <xdr:col>60</xdr:col>
      <xdr:colOff>123825</xdr:colOff>
      <xdr:row>29</xdr:row>
      <xdr:rowOff>51241</xdr:rowOff>
    </xdr:to>
    <xdr:sp macro="" textlink="">
      <xdr:nvSpPr>
        <xdr:cNvPr id="161" name="楕円 160">
          <a:extLst>
            <a:ext uri="{FF2B5EF4-FFF2-40B4-BE49-F238E27FC236}">
              <a16:creationId xmlns:a16="http://schemas.microsoft.com/office/drawing/2014/main" id="{9DF040CE-1CD5-4D9C-9C1C-4EB3F1C82509}"/>
            </a:ext>
          </a:extLst>
        </xdr:cNvPr>
        <xdr:cNvSpPr/>
      </xdr:nvSpPr>
      <xdr:spPr>
        <a:xfrm>
          <a:off x="11747500" y="56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160377</xdr:rowOff>
    </xdr:from>
    <xdr:to>
      <xdr:col>64</xdr:col>
      <xdr:colOff>73025</xdr:colOff>
      <xdr:row>29</xdr:row>
      <xdr:rowOff>441</xdr:rowOff>
    </xdr:to>
    <xdr:cxnSp macro="">
      <xdr:nvCxnSpPr>
        <xdr:cNvPr id="162" name="直線コネクタ 161">
          <a:extLst>
            <a:ext uri="{FF2B5EF4-FFF2-40B4-BE49-F238E27FC236}">
              <a16:creationId xmlns:a16="http://schemas.microsoft.com/office/drawing/2014/main" id="{AE23BA52-4748-4693-B773-9FD8C69484BF}"/>
            </a:ext>
          </a:extLst>
        </xdr:cNvPr>
        <xdr:cNvCxnSpPr/>
      </xdr:nvCxnSpPr>
      <xdr:spPr>
        <a:xfrm flipV="1">
          <a:off x="11798300" y="5732502"/>
          <a:ext cx="762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3" name="n_1aveValue債務償還比率">
          <a:extLst>
            <a:ext uri="{FF2B5EF4-FFF2-40B4-BE49-F238E27FC236}">
              <a16:creationId xmlns:a16="http://schemas.microsoft.com/office/drawing/2014/main" id="{873258B2-563F-4264-BBA4-EECC9B0C8D5C}"/>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64" name="n_2aveValue債務償還比率">
          <a:extLst>
            <a:ext uri="{FF2B5EF4-FFF2-40B4-BE49-F238E27FC236}">
              <a16:creationId xmlns:a16="http://schemas.microsoft.com/office/drawing/2014/main" id="{464DCF0D-FBF0-4C44-B627-6775B72ABD14}"/>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5" name="n_3aveValue債務償還比率">
          <a:extLst>
            <a:ext uri="{FF2B5EF4-FFF2-40B4-BE49-F238E27FC236}">
              <a16:creationId xmlns:a16="http://schemas.microsoft.com/office/drawing/2014/main" id="{6760B584-B95D-4D1C-8016-92B586FCB256}"/>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34253</xdr:rowOff>
    </xdr:from>
    <xdr:ext cx="469744" cy="259045"/>
    <xdr:sp macro="" textlink="">
      <xdr:nvSpPr>
        <xdr:cNvPr id="166" name="n_4aveValue債務償還比率">
          <a:extLst>
            <a:ext uri="{FF2B5EF4-FFF2-40B4-BE49-F238E27FC236}">
              <a16:creationId xmlns:a16="http://schemas.microsoft.com/office/drawing/2014/main" id="{E5449B60-0553-4C51-A5A3-C494EBAA38C5}"/>
            </a:ext>
          </a:extLst>
        </xdr:cNvPr>
        <xdr:cNvSpPr txBox="1"/>
      </xdr:nvSpPr>
      <xdr:spPr>
        <a:xfrm>
          <a:off x="11563427"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115061</xdr:rowOff>
    </xdr:from>
    <xdr:ext cx="469744" cy="259045"/>
    <xdr:sp macro="" textlink="">
      <xdr:nvSpPr>
        <xdr:cNvPr id="167" name="n_1mainValue債務償還比率">
          <a:extLst>
            <a:ext uri="{FF2B5EF4-FFF2-40B4-BE49-F238E27FC236}">
              <a16:creationId xmlns:a16="http://schemas.microsoft.com/office/drawing/2014/main" id="{74B9176C-2F90-4242-B050-B63B46263C48}"/>
            </a:ext>
          </a:extLst>
        </xdr:cNvPr>
        <xdr:cNvSpPr txBox="1"/>
      </xdr:nvSpPr>
      <xdr:spPr>
        <a:xfrm>
          <a:off x="13836727" y="55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1590</xdr:rowOff>
    </xdr:from>
    <xdr:ext cx="469744" cy="259045"/>
    <xdr:sp macro="" textlink="">
      <xdr:nvSpPr>
        <xdr:cNvPr id="168" name="n_2mainValue債務償還比率">
          <a:extLst>
            <a:ext uri="{FF2B5EF4-FFF2-40B4-BE49-F238E27FC236}">
              <a16:creationId xmlns:a16="http://schemas.microsoft.com/office/drawing/2014/main" id="{CB650FC1-73B0-4F8A-A3B0-2953C0B38F38}"/>
            </a:ext>
          </a:extLst>
        </xdr:cNvPr>
        <xdr:cNvSpPr txBox="1"/>
      </xdr:nvSpPr>
      <xdr:spPr>
        <a:xfrm>
          <a:off x="13087427" y="59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56254</xdr:rowOff>
    </xdr:from>
    <xdr:ext cx="469744" cy="259045"/>
    <xdr:sp macro="" textlink="">
      <xdr:nvSpPr>
        <xdr:cNvPr id="169" name="n_3mainValue債務償還比率">
          <a:extLst>
            <a:ext uri="{FF2B5EF4-FFF2-40B4-BE49-F238E27FC236}">
              <a16:creationId xmlns:a16="http://schemas.microsoft.com/office/drawing/2014/main" id="{2AAC7BEC-3D92-4477-98BB-DA9355D8BCF6}"/>
            </a:ext>
          </a:extLst>
        </xdr:cNvPr>
        <xdr:cNvSpPr txBox="1"/>
      </xdr:nvSpPr>
      <xdr:spPr>
        <a:xfrm>
          <a:off x="12325427" y="545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42368</xdr:rowOff>
    </xdr:from>
    <xdr:ext cx="469744" cy="259045"/>
    <xdr:sp macro="" textlink="">
      <xdr:nvSpPr>
        <xdr:cNvPr id="170" name="n_4mainValue債務償還比率">
          <a:extLst>
            <a:ext uri="{FF2B5EF4-FFF2-40B4-BE49-F238E27FC236}">
              <a16:creationId xmlns:a16="http://schemas.microsoft.com/office/drawing/2014/main" id="{72FBB4D1-FB42-4F15-B035-3D3DC36EEDC0}"/>
            </a:ext>
          </a:extLst>
        </xdr:cNvPr>
        <xdr:cNvSpPr txBox="1"/>
      </xdr:nvSpPr>
      <xdr:spPr>
        <a:xfrm>
          <a:off x="11563427" y="578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9C64CFE-210C-449B-8315-B01486E667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49F6D12-302F-485E-8940-52ED8E2E571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3B31FF54-9985-46F0-9F57-1DF5C9B9FFA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6C708A56-EBFE-47E1-8152-7181070CFF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5069617-C5BC-44A0-A2CC-2FCEFED7DCB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A239B8B-7419-4223-B7F8-B3494432C1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DC3AF1-D669-4BF8-BC6C-A1E819C6B0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0E828E-0835-491C-AAA4-F53EFDB94F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4B1AA0-A012-43D6-B229-D7CDB94F23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2839DB-C5BD-4DD8-AAB2-625388A123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5787BF-8E08-4CC0-B525-233125043E1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3F7038-8C50-453A-A956-93568E112A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DCDAE2-05AC-404E-92A6-4C340A17F0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78961C-4532-4ACC-9911-FFA751CBB2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B218DE-C1E9-493F-A270-8B4147481B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4263F4-F8A5-4905-93D9-D34EB22CC4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E7E1DD-EA5F-40F7-A9EF-5D6C687BC0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633762-3EAA-46A0-9E26-4FD2A62859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412C80-0288-40A2-8D0E-BD47B43F6F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DEF971-CD17-4E7E-873F-C8E2CB8CB4E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35443A-3E61-4FF3-A903-A4349BB60F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197227-8B54-4ABB-94D0-A7EAC639A49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3F156F-7792-43FC-99B6-A00C111614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F9EBFE-B5C7-4C26-8290-E1C6A2419F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8D366B-DAC6-47AA-8520-BFCAB9A38B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998F7A-2B7C-464C-891E-236F374068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85C38B-6443-445B-B122-6AD859C880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A28799-E89C-44FC-96CE-5FCF296403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6BCC40-6072-4F4F-A4BD-5BF59DADD6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11EBBF-0077-46FB-82CB-221E98B5C2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7DEFD4-2A39-4C8D-9DF0-D410829019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82372C-EDE5-4E8E-92F6-00CFE2E0DD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993B25-A9A3-4304-8C36-684BC488FB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4E23A2-F522-41CC-9D83-234FE99805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D0CCA9-D446-42ED-A9C7-003D546DF2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5F72A79-8DEC-4553-8A6D-E0BAE73254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7005FE-5253-4992-8DEE-1A34E25102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D60750-8266-491C-84CB-B8180D79F3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C26428-0FDB-43DC-A806-0BB86D0AD3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F519A7-C571-4FA5-9F52-9879A47351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9D59A8-174A-4EF0-B37F-1CC367DD4A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35113E-CDD0-495F-815A-6E5D7CAE00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6F2D25-A401-4A59-8BB4-E4D281C049C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EE676F-88A6-4C18-A76C-10476A3C57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FEB83C-DC25-40CD-AF83-891CE2F2D2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00D8E0-CD2F-448C-8DD3-8C38004DAE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EBA2E3-B80D-4A53-A7A4-D623ADA294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7B9B044-CF11-4B03-9E5F-636D6508A0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5148772-EF15-4818-AAFA-94F533BACC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3B95F84-7E35-4D27-9B79-94008923045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FE898B7-9708-4C67-8E32-6405B2FADE3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726B42-0781-4838-9B0C-A4901770B2F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6D87523-9830-4073-A7F8-BFCCD9F74C5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6826780-6744-4D5A-9371-91392A47BEB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D0F068-2C69-405F-BDC2-A1728538FC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67A7DC-5F97-4663-9184-C1F21C156A8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22635E-14D0-4E2B-A6C1-A5FC2B959A2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C6D0B4-756A-420C-A82B-714CC50116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18AB58-9CB9-4ED5-A451-71F35F347D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D1942C3-3F8D-4B25-B414-6557B9318DF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1CD0D48-EB3D-42BF-A519-3E4981C9EB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5AC078-2960-4D5F-9AEF-AA29C9D72B2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3A36069D-5F77-4893-A69C-8C2FC0E3B72F}"/>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7F126FBC-0809-46DD-8C00-9BE2CD111538}"/>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80040541-4F66-4221-9CDD-EC18F66FD3DA}"/>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EEB2987C-D55B-4CA6-B09A-921879743226}"/>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944D9525-D0C8-4381-AFBD-04308DC4D6AA}"/>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921A33AB-0301-4114-A16D-DE5DD10AD1DD}"/>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62CCBB52-F52D-43DF-AD72-3CEEACA9EF74}"/>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1D6E7042-AE72-4B4B-9DD7-7DABEA756873}"/>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F6272848-ABD3-49C7-94E8-11F7449DD401}"/>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493832A4-B2BA-4F3C-BBD0-0B72CF8C15FD}"/>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167459</xdr:rowOff>
    </xdr:from>
    <xdr:to>
      <xdr:col>6</xdr:col>
      <xdr:colOff>38100</xdr:colOff>
      <xdr:row>38</xdr:row>
      <xdr:rowOff>97609</xdr:rowOff>
    </xdr:to>
    <xdr:sp macro="" textlink="">
      <xdr:nvSpPr>
        <xdr:cNvPr id="68" name="フローチャート: 判断 67">
          <a:extLst>
            <a:ext uri="{FF2B5EF4-FFF2-40B4-BE49-F238E27FC236}">
              <a16:creationId xmlns:a16="http://schemas.microsoft.com/office/drawing/2014/main" id="{144E1307-2492-4B37-9D62-59D650EC5855}"/>
            </a:ext>
          </a:extLst>
        </xdr:cNvPr>
        <xdr:cNvSpPr/>
      </xdr:nvSpPr>
      <xdr:spPr>
        <a:xfrm>
          <a:off x="10795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163817-D2AF-4906-8383-030BF98215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21A9E79-6FE2-4226-9DAF-39775D0CDA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14A9E9-26FD-4971-BE64-46B72154C5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BA81C7E-ACEE-4562-A598-4A32FA7403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EAD93A9-A9EE-473A-AFF1-33AC96DFE5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a:extLst>
            <a:ext uri="{FF2B5EF4-FFF2-40B4-BE49-F238E27FC236}">
              <a16:creationId xmlns:a16="http://schemas.microsoft.com/office/drawing/2014/main" id="{09880465-0B81-4311-B7E0-4C5995FA3B30}"/>
            </a:ext>
          </a:extLst>
        </xdr:cNvPr>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道路】&#10;有形固定資産減価償却率該当値テキスト">
          <a:extLst>
            <a:ext uri="{FF2B5EF4-FFF2-40B4-BE49-F238E27FC236}">
              <a16:creationId xmlns:a16="http://schemas.microsoft.com/office/drawing/2014/main" id="{9549B2B4-14CF-49C2-8B59-F23FEEE9F5BC}"/>
            </a:ext>
          </a:extLst>
        </xdr:cNvPr>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131536</xdr:rowOff>
    </xdr:from>
    <xdr:to>
      <xdr:col>20</xdr:col>
      <xdr:colOff>38100</xdr:colOff>
      <xdr:row>37</xdr:row>
      <xdr:rowOff>61686</xdr:rowOff>
    </xdr:to>
    <xdr:sp macro="" textlink="">
      <xdr:nvSpPr>
        <xdr:cNvPr id="76" name="楕円 75">
          <a:extLst>
            <a:ext uri="{FF2B5EF4-FFF2-40B4-BE49-F238E27FC236}">
              <a16:creationId xmlns:a16="http://schemas.microsoft.com/office/drawing/2014/main" id="{36EEEDE0-BEAA-40AF-88C0-8D27745C1E1B}"/>
            </a:ext>
          </a:extLst>
        </xdr:cNvPr>
        <xdr:cNvSpPr/>
      </xdr:nvSpPr>
      <xdr:spPr>
        <a:xfrm>
          <a:off x="3746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10886</xdr:rowOff>
    </xdr:from>
    <xdr:to>
      <xdr:col>24</xdr:col>
      <xdr:colOff>63500</xdr:colOff>
      <xdr:row>37</xdr:row>
      <xdr:rowOff>32113</xdr:rowOff>
    </xdr:to>
    <xdr:cxnSp macro="">
      <xdr:nvCxnSpPr>
        <xdr:cNvPr id="77" name="直線コネクタ 76">
          <a:extLst>
            <a:ext uri="{FF2B5EF4-FFF2-40B4-BE49-F238E27FC236}">
              <a16:creationId xmlns:a16="http://schemas.microsoft.com/office/drawing/2014/main" id="{DBC02C19-C3C1-401E-802C-485127739BBB}"/>
            </a:ext>
          </a:extLst>
        </xdr:cNvPr>
        <xdr:cNvCxnSpPr/>
      </xdr:nvCxnSpPr>
      <xdr:spPr>
        <a:xfrm>
          <a:off x="3797300" y="63545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110308</xdr:rowOff>
    </xdr:from>
    <xdr:to>
      <xdr:col>15</xdr:col>
      <xdr:colOff>101600</xdr:colOff>
      <xdr:row>37</xdr:row>
      <xdr:rowOff>40458</xdr:rowOff>
    </xdr:to>
    <xdr:sp macro="" textlink="">
      <xdr:nvSpPr>
        <xdr:cNvPr id="78" name="楕円 77">
          <a:extLst>
            <a:ext uri="{FF2B5EF4-FFF2-40B4-BE49-F238E27FC236}">
              <a16:creationId xmlns:a16="http://schemas.microsoft.com/office/drawing/2014/main" id="{F4B92AD7-99B7-470E-918B-60ABEE1BB2D8}"/>
            </a:ext>
          </a:extLst>
        </xdr:cNvPr>
        <xdr:cNvSpPr/>
      </xdr:nvSpPr>
      <xdr:spPr>
        <a:xfrm>
          <a:off x="2857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161108</xdr:rowOff>
    </xdr:from>
    <xdr:to>
      <xdr:col>19</xdr:col>
      <xdr:colOff>177800</xdr:colOff>
      <xdr:row>37</xdr:row>
      <xdr:rowOff>10886</xdr:rowOff>
    </xdr:to>
    <xdr:cxnSp macro="">
      <xdr:nvCxnSpPr>
        <xdr:cNvPr id="79" name="直線コネクタ 78">
          <a:extLst>
            <a:ext uri="{FF2B5EF4-FFF2-40B4-BE49-F238E27FC236}">
              <a16:creationId xmlns:a16="http://schemas.microsoft.com/office/drawing/2014/main" id="{37487A0F-1D24-4E4A-9BB0-8C08BB412FF3}"/>
            </a:ext>
          </a:extLst>
        </xdr:cNvPr>
        <xdr:cNvCxnSpPr/>
      </xdr:nvCxnSpPr>
      <xdr:spPr>
        <a:xfrm>
          <a:off x="2908300" y="63333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85816</xdr:rowOff>
    </xdr:from>
    <xdr:to>
      <xdr:col>10</xdr:col>
      <xdr:colOff>165100</xdr:colOff>
      <xdr:row>37</xdr:row>
      <xdr:rowOff>15966</xdr:rowOff>
    </xdr:to>
    <xdr:sp macro="" textlink="">
      <xdr:nvSpPr>
        <xdr:cNvPr id="80" name="楕円 79">
          <a:extLst>
            <a:ext uri="{FF2B5EF4-FFF2-40B4-BE49-F238E27FC236}">
              <a16:creationId xmlns:a16="http://schemas.microsoft.com/office/drawing/2014/main" id="{4C24E6CA-C076-4B42-B6FD-08A7AE3C1B17}"/>
            </a:ext>
          </a:extLst>
        </xdr:cNvPr>
        <xdr:cNvSpPr/>
      </xdr:nvSpPr>
      <xdr:spPr>
        <a:xfrm>
          <a:off x="1968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136616</xdr:rowOff>
    </xdr:from>
    <xdr:to>
      <xdr:col>15</xdr:col>
      <xdr:colOff>50800</xdr:colOff>
      <xdr:row>36</xdr:row>
      <xdr:rowOff>161108</xdr:rowOff>
    </xdr:to>
    <xdr:cxnSp macro="">
      <xdr:nvCxnSpPr>
        <xdr:cNvPr id="81" name="直線コネクタ 80">
          <a:extLst>
            <a:ext uri="{FF2B5EF4-FFF2-40B4-BE49-F238E27FC236}">
              <a16:creationId xmlns:a16="http://schemas.microsoft.com/office/drawing/2014/main" id="{A8050D8E-CFF2-4F06-B2D1-5061D5EB14BB}"/>
            </a:ext>
          </a:extLst>
        </xdr:cNvPr>
        <xdr:cNvCxnSpPr/>
      </xdr:nvCxnSpPr>
      <xdr:spPr>
        <a:xfrm>
          <a:off x="2019300" y="63088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87449</xdr:rowOff>
    </xdr:from>
    <xdr:to>
      <xdr:col>6</xdr:col>
      <xdr:colOff>38100</xdr:colOff>
      <xdr:row>37</xdr:row>
      <xdr:rowOff>17599</xdr:rowOff>
    </xdr:to>
    <xdr:sp macro="" textlink="">
      <xdr:nvSpPr>
        <xdr:cNvPr id="82" name="楕円 81">
          <a:extLst>
            <a:ext uri="{FF2B5EF4-FFF2-40B4-BE49-F238E27FC236}">
              <a16:creationId xmlns:a16="http://schemas.microsoft.com/office/drawing/2014/main" id="{F5059960-E4D1-441A-8413-2999463D5454}"/>
            </a:ext>
          </a:extLst>
        </xdr:cNvPr>
        <xdr:cNvSpPr/>
      </xdr:nvSpPr>
      <xdr:spPr>
        <a:xfrm>
          <a:off x="1079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136616</xdr:rowOff>
    </xdr:from>
    <xdr:to>
      <xdr:col>10</xdr:col>
      <xdr:colOff>114300</xdr:colOff>
      <xdr:row>36</xdr:row>
      <xdr:rowOff>138249</xdr:rowOff>
    </xdr:to>
    <xdr:cxnSp macro="">
      <xdr:nvCxnSpPr>
        <xdr:cNvPr id="83" name="直線コネクタ 82">
          <a:extLst>
            <a:ext uri="{FF2B5EF4-FFF2-40B4-BE49-F238E27FC236}">
              <a16:creationId xmlns:a16="http://schemas.microsoft.com/office/drawing/2014/main" id="{E85E6C80-30D5-4ADE-9033-46BF66B0D18D}"/>
            </a:ext>
          </a:extLst>
        </xdr:cNvPr>
        <xdr:cNvCxnSpPr/>
      </xdr:nvCxnSpPr>
      <xdr:spPr>
        <a:xfrm flipV="1">
          <a:off x="1130300" y="63088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44183829-DD7C-4620-90E1-9CCCED4A2EF8}"/>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B1C519-7AB8-485F-A03C-B94CEFA037F5}"/>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FC5D2625-F366-4F71-8C00-5EA92A95F7A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88736</xdr:rowOff>
    </xdr:from>
    <xdr:ext cx="405111" cy="259045"/>
    <xdr:sp macro="" textlink="">
      <xdr:nvSpPr>
        <xdr:cNvPr id="87" name="n_4aveValue【道路】&#10;有形固定資産減価償却率">
          <a:extLst>
            <a:ext uri="{FF2B5EF4-FFF2-40B4-BE49-F238E27FC236}">
              <a16:creationId xmlns:a16="http://schemas.microsoft.com/office/drawing/2014/main" id="{542C83B6-44D3-437C-915C-2AC5A39D62DA}"/>
            </a:ext>
          </a:extLst>
        </xdr:cNvPr>
        <xdr:cNvSpPr txBox="1"/>
      </xdr:nvSpPr>
      <xdr:spPr>
        <a:xfrm>
          <a:off x="927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98731733-27EB-4482-A5A2-ED704C5210C9}"/>
            </a:ext>
          </a:extLst>
        </xdr:cNvPr>
        <xdr:cNvSpPr txBox="1"/>
      </xdr:nvSpPr>
      <xdr:spPr>
        <a:xfrm>
          <a:off x="3582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9" name="n_2mainValue【道路】&#10;有形固定資産減価償却率">
          <a:extLst>
            <a:ext uri="{FF2B5EF4-FFF2-40B4-BE49-F238E27FC236}">
              <a16:creationId xmlns:a16="http://schemas.microsoft.com/office/drawing/2014/main" id="{3C4C6F18-83CB-4AEE-970D-68A744652C39}"/>
            </a:ext>
          </a:extLst>
        </xdr:cNvPr>
        <xdr:cNvSpPr txBox="1"/>
      </xdr:nvSpPr>
      <xdr:spPr>
        <a:xfrm>
          <a:off x="2705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32493</xdr:rowOff>
    </xdr:from>
    <xdr:ext cx="405111" cy="259045"/>
    <xdr:sp macro="" textlink="">
      <xdr:nvSpPr>
        <xdr:cNvPr id="90" name="n_3mainValue【道路】&#10;有形固定資産減価償却率">
          <a:extLst>
            <a:ext uri="{FF2B5EF4-FFF2-40B4-BE49-F238E27FC236}">
              <a16:creationId xmlns:a16="http://schemas.microsoft.com/office/drawing/2014/main" id="{07407D51-774C-43C4-B9D8-5A273A6FFE62}"/>
            </a:ext>
          </a:extLst>
        </xdr:cNvPr>
        <xdr:cNvSpPr txBox="1"/>
      </xdr:nvSpPr>
      <xdr:spPr>
        <a:xfrm>
          <a:off x="1816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34126</xdr:rowOff>
    </xdr:from>
    <xdr:ext cx="405111" cy="259045"/>
    <xdr:sp macro="" textlink="">
      <xdr:nvSpPr>
        <xdr:cNvPr id="91" name="n_4mainValue【道路】&#10;有形固定資産減価償却率">
          <a:extLst>
            <a:ext uri="{FF2B5EF4-FFF2-40B4-BE49-F238E27FC236}">
              <a16:creationId xmlns:a16="http://schemas.microsoft.com/office/drawing/2014/main" id="{B44CB852-D6D6-443D-96F9-ACE4924AE5E0}"/>
            </a:ext>
          </a:extLst>
        </xdr:cNvPr>
        <xdr:cNvSpPr txBox="1"/>
      </xdr:nvSpPr>
      <xdr:spPr>
        <a:xfrm>
          <a:off x="927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23C917-103C-4B87-BE49-466883D0DD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C570D57-8267-4FF3-8F32-24829DDE9F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93B1C4D-115D-4930-8880-79EA71F21E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04A24FA-C959-4E43-B4CF-A39534E2AF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6D6B7F1-DE09-4309-87AF-EE71FDA1AE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F08C69D-5D56-46D2-B99E-5A0D663EA1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3E50A0-B811-489F-B426-FDCF9B5E65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FF80936-1EF7-495C-A628-50451CF79C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B25F927-1605-48CD-A041-B045BCF36B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1218864-05A7-4227-BD2A-151A7B3BB3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BCADE8B-C230-4B6D-A7F3-2A727F790E3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CCA78D6-CD64-4974-8C5B-ADE2EA17702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04D2B2C-ED89-4C21-897D-17527E9CE56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24639327-09DA-4E31-86FF-4EA35F95E49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F2FBDF4-6E7F-44F4-861E-C36E293DDC1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23477-2BDC-4606-9D72-66EF1B1786E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630B561-FB5E-4778-A92C-546A76D4E71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32FD41AF-E57A-4B29-827A-9F5C70A3EEF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712E23A-8527-4417-9EC0-481C931A492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B8E6B2C9-9B15-40BE-95F5-8EC42708FFD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33AB2F9-C01A-46E3-8025-97FBECFB0E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81F83BB1-622D-4289-B626-D180ED8353C7}"/>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67E76E2F-2D1D-48E8-A6E6-7C595A06004D}"/>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D5FE441B-DA6C-4D19-861D-0AEE1796E8B6}"/>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DFD2D4EF-BC6F-440B-A325-832ACEDE55D3}"/>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72B666D5-BF60-4BDE-A1FC-8C6B4B09326D}"/>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a:extLst>
            <a:ext uri="{FF2B5EF4-FFF2-40B4-BE49-F238E27FC236}">
              <a16:creationId xmlns:a16="http://schemas.microsoft.com/office/drawing/2014/main" id="{2B56BED3-B202-4E87-8FF4-E98BCDFC7DCC}"/>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175A13B1-B643-484C-A1B0-4FA70C945E84}"/>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E5436D73-6572-457B-AED0-6B103CDA805F}"/>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4CCF39B1-AC29-45B0-823C-64E1FFB291D8}"/>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DF973E71-66E9-48F9-844A-A7D0B7002A12}"/>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152612</xdr:rowOff>
    </xdr:from>
    <xdr:to>
      <xdr:col>36</xdr:col>
      <xdr:colOff>165100</xdr:colOff>
      <xdr:row>40</xdr:row>
      <xdr:rowOff>82762</xdr:rowOff>
    </xdr:to>
    <xdr:sp macro="" textlink="">
      <xdr:nvSpPr>
        <xdr:cNvPr id="123" name="フローチャート: 判断 122">
          <a:extLst>
            <a:ext uri="{FF2B5EF4-FFF2-40B4-BE49-F238E27FC236}">
              <a16:creationId xmlns:a16="http://schemas.microsoft.com/office/drawing/2014/main" id="{872A8516-6595-429A-93DC-BC799A033D31}"/>
            </a:ext>
          </a:extLst>
        </xdr:cNvPr>
        <xdr:cNvSpPr/>
      </xdr:nvSpPr>
      <xdr:spPr>
        <a:xfrm>
          <a:off x="6921500" y="68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4FA060F-FF74-4214-83D5-FB52FCA95D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6C986E-39C5-4C24-A7CC-5EB612B76C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BF9029-F47D-442A-877A-ABBFDE336C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42F92C3-44B1-4494-B8CB-791473B9D7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FA4E70A-BCA0-45EE-98BF-9D5D32A275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39628</xdr:rowOff>
    </xdr:from>
    <xdr:to>
      <xdr:col>55</xdr:col>
      <xdr:colOff>50800</xdr:colOff>
      <xdr:row>39</xdr:row>
      <xdr:rowOff>141228</xdr:rowOff>
    </xdr:to>
    <xdr:sp macro="" textlink="">
      <xdr:nvSpPr>
        <xdr:cNvPr id="129" name="楕円 128">
          <a:extLst>
            <a:ext uri="{FF2B5EF4-FFF2-40B4-BE49-F238E27FC236}">
              <a16:creationId xmlns:a16="http://schemas.microsoft.com/office/drawing/2014/main" id="{7AE36857-35BC-4FCA-A2A1-F4B9273B517B}"/>
            </a:ext>
          </a:extLst>
        </xdr:cNvPr>
        <xdr:cNvSpPr/>
      </xdr:nvSpPr>
      <xdr:spPr>
        <a:xfrm>
          <a:off x="10426700" y="67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62505</xdr:rowOff>
    </xdr:from>
    <xdr:ext cx="534377" cy="259045"/>
    <xdr:sp macro="" textlink="">
      <xdr:nvSpPr>
        <xdr:cNvPr id="130" name="【道路】&#10;一人当たり延長該当値テキスト">
          <a:extLst>
            <a:ext uri="{FF2B5EF4-FFF2-40B4-BE49-F238E27FC236}">
              <a16:creationId xmlns:a16="http://schemas.microsoft.com/office/drawing/2014/main" id="{025B86DD-14CC-4B15-B525-A417976C4EA5}"/>
            </a:ext>
          </a:extLst>
        </xdr:cNvPr>
        <xdr:cNvSpPr txBox="1"/>
      </xdr:nvSpPr>
      <xdr:spPr>
        <a:xfrm>
          <a:off x="10515600" y="657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50025</xdr:rowOff>
    </xdr:from>
    <xdr:to>
      <xdr:col>50</xdr:col>
      <xdr:colOff>165100</xdr:colOff>
      <xdr:row>39</xdr:row>
      <xdr:rowOff>151625</xdr:rowOff>
    </xdr:to>
    <xdr:sp macro="" textlink="">
      <xdr:nvSpPr>
        <xdr:cNvPr id="131" name="楕円 130">
          <a:extLst>
            <a:ext uri="{FF2B5EF4-FFF2-40B4-BE49-F238E27FC236}">
              <a16:creationId xmlns:a16="http://schemas.microsoft.com/office/drawing/2014/main" id="{B35E5681-B88A-4D43-AC8B-AC1E6F579C58}"/>
            </a:ext>
          </a:extLst>
        </xdr:cNvPr>
        <xdr:cNvSpPr/>
      </xdr:nvSpPr>
      <xdr:spPr>
        <a:xfrm>
          <a:off x="9588500" y="6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90428</xdr:rowOff>
    </xdr:from>
    <xdr:to>
      <xdr:col>55</xdr:col>
      <xdr:colOff>0</xdr:colOff>
      <xdr:row>39</xdr:row>
      <xdr:rowOff>100825</xdr:rowOff>
    </xdr:to>
    <xdr:cxnSp macro="">
      <xdr:nvCxnSpPr>
        <xdr:cNvPr id="132" name="直線コネクタ 131">
          <a:extLst>
            <a:ext uri="{FF2B5EF4-FFF2-40B4-BE49-F238E27FC236}">
              <a16:creationId xmlns:a16="http://schemas.microsoft.com/office/drawing/2014/main" id="{811712C8-522D-4B75-B19C-46F540C62DB9}"/>
            </a:ext>
          </a:extLst>
        </xdr:cNvPr>
        <xdr:cNvCxnSpPr/>
      </xdr:nvCxnSpPr>
      <xdr:spPr>
        <a:xfrm flipV="1">
          <a:off x="9639300" y="6776978"/>
          <a:ext cx="8382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56234</xdr:rowOff>
    </xdr:from>
    <xdr:to>
      <xdr:col>46</xdr:col>
      <xdr:colOff>38100</xdr:colOff>
      <xdr:row>39</xdr:row>
      <xdr:rowOff>157834</xdr:rowOff>
    </xdr:to>
    <xdr:sp macro="" textlink="">
      <xdr:nvSpPr>
        <xdr:cNvPr id="133" name="楕円 132">
          <a:extLst>
            <a:ext uri="{FF2B5EF4-FFF2-40B4-BE49-F238E27FC236}">
              <a16:creationId xmlns:a16="http://schemas.microsoft.com/office/drawing/2014/main" id="{C4A6E813-7734-4736-982D-F76336E1DD97}"/>
            </a:ext>
          </a:extLst>
        </xdr:cNvPr>
        <xdr:cNvSpPr/>
      </xdr:nvSpPr>
      <xdr:spPr>
        <a:xfrm>
          <a:off x="8699500" y="67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100825</xdr:rowOff>
    </xdr:from>
    <xdr:to>
      <xdr:col>50</xdr:col>
      <xdr:colOff>114300</xdr:colOff>
      <xdr:row>39</xdr:row>
      <xdr:rowOff>107034</xdr:rowOff>
    </xdr:to>
    <xdr:cxnSp macro="">
      <xdr:nvCxnSpPr>
        <xdr:cNvPr id="134" name="直線コネクタ 133">
          <a:extLst>
            <a:ext uri="{FF2B5EF4-FFF2-40B4-BE49-F238E27FC236}">
              <a16:creationId xmlns:a16="http://schemas.microsoft.com/office/drawing/2014/main" id="{E209E65B-4860-4493-83C8-80BBF38DA6EF}"/>
            </a:ext>
          </a:extLst>
        </xdr:cNvPr>
        <xdr:cNvCxnSpPr/>
      </xdr:nvCxnSpPr>
      <xdr:spPr>
        <a:xfrm flipV="1">
          <a:off x="8750300" y="6787375"/>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60778</xdr:rowOff>
    </xdr:from>
    <xdr:to>
      <xdr:col>41</xdr:col>
      <xdr:colOff>101600</xdr:colOff>
      <xdr:row>39</xdr:row>
      <xdr:rowOff>162378</xdr:rowOff>
    </xdr:to>
    <xdr:sp macro="" textlink="">
      <xdr:nvSpPr>
        <xdr:cNvPr id="135" name="楕円 134">
          <a:extLst>
            <a:ext uri="{FF2B5EF4-FFF2-40B4-BE49-F238E27FC236}">
              <a16:creationId xmlns:a16="http://schemas.microsoft.com/office/drawing/2014/main" id="{1464E578-7763-4F39-8FBA-8D4DC6AB218E}"/>
            </a:ext>
          </a:extLst>
        </xdr:cNvPr>
        <xdr:cNvSpPr/>
      </xdr:nvSpPr>
      <xdr:spPr>
        <a:xfrm>
          <a:off x="781050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107034</xdr:rowOff>
    </xdr:from>
    <xdr:to>
      <xdr:col>45</xdr:col>
      <xdr:colOff>177800</xdr:colOff>
      <xdr:row>39</xdr:row>
      <xdr:rowOff>111578</xdr:rowOff>
    </xdr:to>
    <xdr:cxnSp macro="">
      <xdr:nvCxnSpPr>
        <xdr:cNvPr id="136" name="直線コネクタ 135">
          <a:extLst>
            <a:ext uri="{FF2B5EF4-FFF2-40B4-BE49-F238E27FC236}">
              <a16:creationId xmlns:a16="http://schemas.microsoft.com/office/drawing/2014/main" id="{205A80C5-0B2A-477F-8D2A-6A46FC4AF450}"/>
            </a:ext>
          </a:extLst>
        </xdr:cNvPr>
        <xdr:cNvCxnSpPr/>
      </xdr:nvCxnSpPr>
      <xdr:spPr>
        <a:xfrm flipV="1">
          <a:off x="7861300" y="6793584"/>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66904</xdr:rowOff>
    </xdr:from>
    <xdr:to>
      <xdr:col>36</xdr:col>
      <xdr:colOff>165100</xdr:colOff>
      <xdr:row>39</xdr:row>
      <xdr:rowOff>168504</xdr:rowOff>
    </xdr:to>
    <xdr:sp macro="" textlink="">
      <xdr:nvSpPr>
        <xdr:cNvPr id="137" name="楕円 136">
          <a:extLst>
            <a:ext uri="{FF2B5EF4-FFF2-40B4-BE49-F238E27FC236}">
              <a16:creationId xmlns:a16="http://schemas.microsoft.com/office/drawing/2014/main" id="{D66393D6-BAEA-4868-958B-6833F5D9E6AD}"/>
            </a:ext>
          </a:extLst>
        </xdr:cNvPr>
        <xdr:cNvSpPr/>
      </xdr:nvSpPr>
      <xdr:spPr>
        <a:xfrm>
          <a:off x="6921500" y="67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111578</xdr:rowOff>
    </xdr:from>
    <xdr:to>
      <xdr:col>41</xdr:col>
      <xdr:colOff>50800</xdr:colOff>
      <xdr:row>39</xdr:row>
      <xdr:rowOff>117704</xdr:rowOff>
    </xdr:to>
    <xdr:cxnSp macro="">
      <xdr:nvCxnSpPr>
        <xdr:cNvPr id="138" name="直線コネクタ 137">
          <a:extLst>
            <a:ext uri="{FF2B5EF4-FFF2-40B4-BE49-F238E27FC236}">
              <a16:creationId xmlns:a16="http://schemas.microsoft.com/office/drawing/2014/main" id="{FD8884CA-A283-4DF8-9A60-999EC39709C9}"/>
            </a:ext>
          </a:extLst>
        </xdr:cNvPr>
        <xdr:cNvCxnSpPr/>
      </xdr:nvCxnSpPr>
      <xdr:spPr>
        <a:xfrm flipV="1">
          <a:off x="6972300" y="6798128"/>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a:extLst>
            <a:ext uri="{FF2B5EF4-FFF2-40B4-BE49-F238E27FC236}">
              <a16:creationId xmlns:a16="http://schemas.microsoft.com/office/drawing/2014/main" id="{A9D3B243-9C60-4552-B911-16A39B5E80A1}"/>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a:extLst>
            <a:ext uri="{FF2B5EF4-FFF2-40B4-BE49-F238E27FC236}">
              <a16:creationId xmlns:a16="http://schemas.microsoft.com/office/drawing/2014/main" id="{147CD1A2-7136-4DD1-90F4-658AF23AA0C3}"/>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a:extLst>
            <a:ext uri="{FF2B5EF4-FFF2-40B4-BE49-F238E27FC236}">
              <a16:creationId xmlns:a16="http://schemas.microsoft.com/office/drawing/2014/main" id="{606DB684-167A-41D6-B082-1C9242E1EAAA}"/>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73889</xdr:rowOff>
    </xdr:from>
    <xdr:ext cx="534377" cy="259045"/>
    <xdr:sp macro="" textlink="">
      <xdr:nvSpPr>
        <xdr:cNvPr id="142" name="n_4aveValue【道路】&#10;一人当たり延長">
          <a:extLst>
            <a:ext uri="{FF2B5EF4-FFF2-40B4-BE49-F238E27FC236}">
              <a16:creationId xmlns:a16="http://schemas.microsoft.com/office/drawing/2014/main" id="{A15CA0AA-82D8-4D5E-928F-B648E170BDB2}"/>
            </a:ext>
          </a:extLst>
        </xdr:cNvPr>
        <xdr:cNvSpPr txBox="1"/>
      </xdr:nvSpPr>
      <xdr:spPr>
        <a:xfrm>
          <a:off x="6705111" y="693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168152</xdr:rowOff>
    </xdr:from>
    <xdr:ext cx="534377" cy="259045"/>
    <xdr:sp macro="" textlink="">
      <xdr:nvSpPr>
        <xdr:cNvPr id="143" name="n_1mainValue【道路】&#10;一人当たり延長">
          <a:extLst>
            <a:ext uri="{FF2B5EF4-FFF2-40B4-BE49-F238E27FC236}">
              <a16:creationId xmlns:a16="http://schemas.microsoft.com/office/drawing/2014/main" id="{6C710BCA-6DD2-47C3-A03E-004664A230D4}"/>
            </a:ext>
          </a:extLst>
        </xdr:cNvPr>
        <xdr:cNvSpPr txBox="1"/>
      </xdr:nvSpPr>
      <xdr:spPr>
        <a:xfrm>
          <a:off x="9359411" y="65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2911</xdr:rowOff>
    </xdr:from>
    <xdr:ext cx="534377" cy="259045"/>
    <xdr:sp macro="" textlink="">
      <xdr:nvSpPr>
        <xdr:cNvPr id="144" name="n_2mainValue【道路】&#10;一人当たり延長">
          <a:extLst>
            <a:ext uri="{FF2B5EF4-FFF2-40B4-BE49-F238E27FC236}">
              <a16:creationId xmlns:a16="http://schemas.microsoft.com/office/drawing/2014/main" id="{DF376D00-389C-4B3C-81D4-44C8AA9C6BB3}"/>
            </a:ext>
          </a:extLst>
        </xdr:cNvPr>
        <xdr:cNvSpPr txBox="1"/>
      </xdr:nvSpPr>
      <xdr:spPr>
        <a:xfrm>
          <a:off x="8483111" y="65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7455</xdr:rowOff>
    </xdr:from>
    <xdr:ext cx="534377" cy="259045"/>
    <xdr:sp macro="" textlink="">
      <xdr:nvSpPr>
        <xdr:cNvPr id="145" name="n_3mainValue【道路】&#10;一人当たり延長">
          <a:extLst>
            <a:ext uri="{FF2B5EF4-FFF2-40B4-BE49-F238E27FC236}">
              <a16:creationId xmlns:a16="http://schemas.microsoft.com/office/drawing/2014/main" id="{3B6A6367-1C42-4806-8E67-BED53E3E72DA}"/>
            </a:ext>
          </a:extLst>
        </xdr:cNvPr>
        <xdr:cNvSpPr txBox="1"/>
      </xdr:nvSpPr>
      <xdr:spPr>
        <a:xfrm>
          <a:off x="7594111" y="65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13581</xdr:rowOff>
    </xdr:from>
    <xdr:ext cx="534377" cy="259045"/>
    <xdr:sp macro="" textlink="">
      <xdr:nvSpPr>
        <xdr:cNvPr id="146" name="n_4mainValue【道路】&#10;一人当たり延長">
          <a:extLst>
            <a:ext uri="{FF2B5EF4-FFF2-40B4-BE49-F238E27FC236}">
              <a16:creationId xmlns:a16="http://schemas.microsoft.com/office/drawing/2014/main" id="{EF74EC3B-6C42-4A38-A374-43F5BFDAE92F}"/>
            </a:ext>
          </a:extLst>
        </xdr:cNvPr>
        <xdr:cNvSpPr txBox="1"/>
      </xdr:nvSpPr>
      <xdr:spPr>
        <a:xfrm>
          <a:off x="6705111" y="65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DFB4126-DC96-436E-AC6E-76D065F030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96BE52B-D4AA-4121-B798-B0507EAAA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5A4837A-775A-4693-8AB4-5CBAD56743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1CD9EE0-39AB-4BAC-A1DD-930654916D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C73F7EC-2E60-46A5-B75D-07EE0E0DF9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49D4859-6426-470C-8310-A7841AE4438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3E27A25-24BA-4A2B-9261-A67770E5BD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9F621FD-C99B-4499-8048-1A888C5C6E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D44F521-D05E-433E-BC55-AEDC9AA0A3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0A29965-A556-4857-B330-C71B43D48A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931188B-F1F7-406D-AF05-3661C9C180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F99D2AB-8A01-4B34-9D93-9274E2FE31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AFF2CF99-B5D0-4193-A831-7BE1B8040D1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45EBFFF-BC66-47AF-B0AB-0E9A215CC5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8572953F-1FE1-41CF-AA9C-9CD8A7325F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612EF42-775B-4D53-8DE9-5D00EE46D48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6E4F878-2E87-40D0-A784-5B836C02F1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6DEA6C34-76F6-4655-8BF0-9BBCF20023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C878082A-06FE-4DC8-B96B-EE4E5307719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C49E985-2121-45A6-9789-2719773862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6615279-89C5-4F1F-9EC1-D38EC13748F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5B553DB-C291-42E0-A929-FC2C17F498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ACE914A-7E39-4DE2-8C08-75BC1101D5A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DEDE87EC-1721-4FDA-8732-EBC97EE6ED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7B784E3-886A-4443-BB8E-2813C0245E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90EFC1B7-4DEC-4C54-A1E8-C6AF78C89A14}"/>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4BF83B6-661C-4928-A46D-6406B003B159}"/>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FAD93B45-2A01-4B15-A434-AEA5E3871B2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D244F9E-104D-44A8-AA2C-9DF7165CA2B4}"/>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988BA909-B603-4108-AB91-EF6AF550DB2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C95BA90-4C7E-47AA-87AE-02C5CD8EFBC9}"/>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A08DE6FE-E2FE-441E-BD2A-13E605F6A5BE}"/>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912B7B36-085C-4987-BFEC-0C7F06FB8384}"/>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D1F8B002-15D1-4A61-AF51-FD2C2C2098D1}"/>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080F0220-A32A-4D37-85DA-DB3CD24CDAE3}"/>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2" name="フローチャート: 判断 181">
          <a:extLst>
            <a:ext uri="{FF2B5EF4-FFF2-40B4-BE49-F238E27FC236}">
              <a16:creationId xmlns:a16="http://schemas.microsoft.com/office/drawing/2014/main" id="{719EDC5C-15B7-4449-B40C-2DE8EE62F5F1}"/>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A4DAC2C-5219-4410-95EB-9CF833F2CE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24CD8FF-A178-4802-8ADB-562A09A677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749134-FE09-46DE-9250-F7FEC494B9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91992C1-D2CC-41C7-BA77-94C6937EA5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5D1C498-A4C5-461B-9FCA-874A8E5F8A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8" name="楕円 187">
          <a:extLst>
            <a:ext uri="{FF2B5EF4-FFF2-40B4-BE49-F238E27FC236}">
              <a16:creationId xmlns:a16="http://schemas.microsoft.com/office/drawing/2014/main" id="{21B088CB-8B68-4213-8153-FD5E626AC9A0}"/>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0B9B81B-8B6E-4D21-92CE-C668FA67F19E}"/>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0" name="楕円 189">
          <a:extLst>
            <a:ext uri="{FF2B5EF4-FFF2-40B4-BE49-F238E27FC236}">
              <a16:creationId xmlns:a16="http://schemas.microsoft.com/office/drawing/2014/main" id="{5CFCE40D-7550-4579-94A2-0D10BE76FCBA}"/>
            </a:ext>
          </a:extLst>
        </xdr:cNvPr>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97972</xdr:rowOff>
    </xdr:to>
    <xdr:cxnSp macro="">
      <xdr:nvCxnSpPr>
        <xdr:cNvPr id="191" name="直線コネクタ 190">
          <a:extLst>
            <a:ext uri="{FF2B5EF4-FFF2-40B4-BE49-F238E27FC236}">
              <a16:creationId xmlns:a16="http://schemas.microsoft.com/office/drawing/2014/main" id="{4BAFF56E-8722-48C6-9B1A-64B57CCA1DEF}"/>
            </a:ext>
          </a:extLst>
        </xdr:cNvPr>
        <xdr:cNvCxnSpPr/>
      </xdr:nvCxnSpPr>
      <xdr:spPr>
        <a:xfrm>
          <a:off x="3797300" y="105221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2" name="楕円 191">
          <a:extLst>
            <a:ext uri="{FF2B5EF4-FFF2-40B4-BE49-F238E27FC236}">
              <a16:creationId xmlns:a16="http://schemas.microsoft.com/office/drawing/2014/main" id="{C86AB660-D12B-40E6-A6B8-5E47FC47DEFB}"/>
            </a:ext>
          </a:extLst>
        </xdr:cNvPr>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63681</xdr:rowOff>
    </xdr:to>
    <xdr:cxnSp macro="">
      <xdr:nvCxnSpPr>
        <xdr:cNvPr id="193" name="直線コネクタ 192">
          <a:extLst>
            <a:ext uri="{FF2B5EF4-FFF2-40B4-BE49-F238E27FC236}">
              <a16:creationId xmlns:a16="http://schemas.microsoft.com/office/drawing/2014/main" id="{FE3DCCB2-0B24-4A20-AFD2-AFEFA15EDED8}"/>
            </a:ext>
          </a:extLst>
        </xdr:cNvPr>
        <xdr:cNvCxnSpPr/>
      </xdr:nvCxnSpPr>
      <xdr:spPr>
        <a:xfrm>
          <a:off x="2908300" y="105041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4" name="楕円 193">
          <a:extLst>
            <a:ext uri="{FF2B5EF4-FFF2-40B4-BE49-F238E27FC236}">
              <a16:creationId xmlns:a16="http://schemas.microsoft.com/office/drawing/2014/main" id="{AD92AA26-0FBE-414A-B541-989610046D69}"/>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45720</xdr:rowOff>
    </xdr:to>
    <xdr:cxnSp macro="">
      <xdr:nvCxnSpPr>
        <xdr:cNvPr id="195" name="直線コネクタ 194">
          <a:extLst>
            <a:ext uri="{FF2B5EF4-FFF2-40B4-BE49-F238E27FC236}">
              <a16:creationId xmlns:a16="http://schemas.microsoft.com/office/drawing/2014/main" id="{10357C11-ACD9-4C79-92A4-45948458577E}"/>
            </a:ext>
          </a:extLst>
        </xdr:cNvPr>
        <xdr:cNvCxnSpPr/>
      </xdr:nvCxnSpPr>
      <xdr:spPr>
        <a:xfrm>
          <a:off x="2019300" y="1047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151674</xdr:rowOff>
    </xdr:from>
    <xdr:to>
      <xdr:col>6</xdr:col>
      <xdr:colOff>38100</xdr:colOff>
      <xdr:row>61</xdr:row>
      <xdr:rowOff>81824</xdr:rowOff>
    </xdr:to>
    <xdr:sp macro="" textlink="">
      <xdr:nvSpPr>
        <xdr:cNvPr id="196" name="楕円 195">
          <a:extLst>
            <a:ext uri="{FF2B5EF4-FFF2-40B4-BE49-F238E27FC236}">
              <a16:creationId xmlns:a16="http://schemas.microsoft.com/office/drawing/2014/main" id="{78F76D34-931B-4621-9341-263CC6356A0B}"/>
            </a:ext>
          </a:extLst>
        </xdr:cNvPr>
        <xdr:cNvSpPr/>
      </xdr:nvSpPr>
      <xdr:spPr>
        <a:xfrm>
          <a:off x="1079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31024</xdr:rowOff>
    </xdr:to>
    <xdr:cxnSp macro="">
      <xdr:nvCxnSpPr>
        <xdr:cNvPr id="197" name="直線コネクタ 196">
          <a:extLst>
            <a:ext uri="{FF2B5EF4-FFF2-40B4-BE49-F238E27FC236}">
              <a16:creationId xmlns:a16="http://schemas.microsoft.com/office/drawing/2014/main" id="{3EE4FF63-DCC2-44B8-849B-F5F98B842D65}"/>
            </a:ext>
          </a:extLst>
        </xdr:cNvPr>
        <xdr:cNvCxnSpPr/>
      </xdr:nvCxnSpPr>
      <xdr:spPr>
        <a:xfrm flipV="1">
          <a:off x="1130300" y="104715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CAB9655-7473-4F88-BA57-41A388A1674D}"/>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142AEDF-1003-4912-A997-5629680BEA88}"/>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FF54593-E801-4773-84DE-D3514C2602EE}"/>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37A0CB3-70A2-470F-B092-B2C7B26BC987}"/>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131008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97EFB9E-FEB6-4C5A-9B87-CD780D04A53F}"/>
            </a:ext>
          </a:extLst>
        </xdr:cNvPr>
        <xdr:cNvSpPr txBox="1"/>
      </xdr:nvSpPr>
      <xdr:spPr>
        <a:xfrm>
          <a:off x="35820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7989999-E5E4-4F27-B3A9-81FBE988B0A5}"/>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474DF1A3-2320-4FC7-A304-EB33AB8A8AAF}"/>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C5133FD-905F-455C-9A07-D9FCE4F1C5E0}"/>
            </a:ext>
          </a:extLst>
        </xdr:cNvPr>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9D56506-8267-4F52-922F-262146F844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1B9DD7F-85EE-43D5-BB65-E84D0CD9634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B60F72B-28D3-411A-AD3A-F3BC469EE3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C9B6ED1-2DDC-42A3-BADA-9489C6A406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92FD9AE-2F3A-4C1C-B6A7-ECAA7B3A81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70C813E-6584-438F-AEFA-0648C75649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C75E20F-AE81-4495-B1BD-DC4969F7B0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D501137-E3CA-4CB3-8200-801AC9652C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1F32CA5-79F8-481E-A9A0-867DAB6C22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8253DCC-0CD4-4854-9680-A6B5D00AA4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7F9BDDB-FB6A-459E-9C37-294E7E3410C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CF1824E6-519A-4119-A95E-C568D7BEF46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FE821AF-C0EA-400B-8600-DE0F20FCEF0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AB33B07F-7FB1-42C4-9F1F-8EEDB4CFB96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5A94B28-0543-480B-A082-48D585671A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8B869462-D6FF-4DA0-809B-CF19116CEDA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3396E4D-A708-4760-B52D-15E7D0873D6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F892BC66-11F7-4A36-9628-EE0E5FBA83F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5D8D41D-0D2A-4C06-9668-9CEC8AA3D41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3D7C5EBC-A3A7-4046-A6E5-939177156D8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7748B89-670A-4ABC-93EB-D7F12CD983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3C18F20-6F1A-4A37-9E2F-64A2CCF40AF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9FEEAD1-D0D0-47C7-B5E8-0FD4B54B5A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49E68FCC-FA64-4440-9651-620917526117}"/>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ECDC386-81C9-4D97-BCE5-134F309D0345}"/>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C9DDA2F2-529A-4459-80DB-4B450D10B16E}"/>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CB5249F8-6337-417D-8271-6E8801D7FA86}"/>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90A29A9C-DEED-4BAB-9A92-CEA4E2F496DE}"/>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257FC2EE-DEED-4556-A4F7-44DBFAECA901}"/>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FE69E715-2FAD-4DF4-9CA5-55B38511740C}"/>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6425A519-CD77-4DB1-8668-9026C03772B1}"/>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E9466D22-62D3-4756-AE77-6FEA4760A165}"/>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1E3D8606-C2DF-4F35-807D-D77BB024A348}"/>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169711</xdr:rowOff>
    </xdr:from>
    <xdr:to>
      <xdr:col>36</xdr:col>
      <xdr:colOff>165100</xdr:colOff>
      <xdr:row>63</xdr:row>
      <xdr:rowOff>99861</xdr:rowOff>
    </xdr:to>
    <xdr:sp macro="" textlink="">
      <xdr:nvSpPr>
        <xdr:cNvPr id="239" name="フローチャート: 判断 238">
          <a:extLst>
            <a:ext uri="{FF2B5EF4-FFF2-40B4-BE49-F238E27FC236}">
              <a16:creationId xmlns:a16="http://schemas.microsoft.com/office/drawing/2014/main" id="{D98AE460-C953-45E6-AB63-107421104FF3}"/>
            </a:ext>
          </a:extLst>
        </xdr:cNvPr>
        <xdr:cNvSpPr/>
      </xdr:nvSpPr>
      <xdr:spPr>
        <a:xfrm>
          <a:off x="6921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4DE1444-0871-45DC-B2FF-BF2690E785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6E8067-BE10-421B-8E92-7D6DAC428A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0BA4103-28AA-433A-9E85-9061B3D59DA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91244F5-ED26-4144-B095-7E69E4CFDC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ABF287D-0EAC-47EF-A05E-AA94512A97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145904</xdr:rowOff>
    </xdr:from>
    <xdr:to>
      <xdr:col>55</xdr:col>
      <xdr:colOff>50800</xdr:colOff>
      <xdr:row>64</xdr:row>
      <xdr:rowOff>76054</xdr:rowOff>
    </xdr:to>
    <xdr:sp macro="" textlink="">
      <xdr:nvSpPr>
        <xdr:cNvPr id="245" name="楕円 244">
          <a:extLst>
            <a:ext uri="{FF2B5EF4-FFF2-40B4-BE49-F238E27FC236}">
              <a16:creationId xmlns:a16="http://schemas.microsoft.com/office/drawing/2014/main" id="{639310BC-9852-47C9-A3D6-A67C9395018A}"/>
            </a:ext>
          </a:extLst>
        </xdr:cNvPr>
        <xdr:cNvSpPr/>
      </xdr:nvSpPr>
      <xdr:spPr>
        <a:xfrm>
          <a:off x="10426700" y="109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60831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AC0FC4A7-46EB-4E5E-96E6-62A94EF8DBE5}"/>
            </a:ext>
          </a:extLst>
        </xdr:cNvPr>
        <xdr:cNvSpPr txBox="1"/>
      </xdr:nvSpPr>
      <xdr:spPr>
        <a:xfrm>
          <a:off x="10515600" y="1086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147330</xdr:rowOff>
    </xdr:from>
    <xdr:to>
      <xdr:col>50</xdr:col>
      <xdr:colOff>165100</xdr:colOff>
      <xdr:row>64</xdr:row>
      <xdr:rowOff>77480</xdr:rowOff>
    </xdr:to>
    <xdr:sp macro="" textlink="">
      <xdr:nvSpPr>
        <xdr:cNvPr id="247" name="楕円 246">
          <a:extLst>
            <a:ext uri="{FF2B5EF4-FFF2-40B4-BE49-F238E27FC236}">
              <a16:creationId xmlns:a16="http://schemas.microsoft.com/office/drawing/2014/main" id="{572C53FD-C184-4270-B8FD-D51B6CEDB3E3}"/>
            </a:ext>
          </a:extLst>
        </xdr:cNvPr>
        <xdr:cNvSpPr/>
      </xdr:nvSpPr>
      <xdr:spPr>
        <a:xfrm>
          <a:off x="9588500" y="10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25254</xdr:rowOff>
    </xdr:from>
    <xdr:to>
      <xdr:col>55</xdr:col>
      <xdr:colOff>0</xdr:colOff>
      <xdr:row>64</xdr:row>
      <xdr:rowOff>26680</xdr:rowOff>
    </xdr:to>
    <xdr:cxnSp macro="">
      <xdr:nvCxnSpPr>
        <xdr:cNvPr id="248" name="直線コネクタ 247">
          <a:extLst>
            <a:ext uri="{FF2B5EF4-FFF2-40B4-BE49-F238E27FC236}">
              <a16:creationId xmlns:a16="http://schemas.microsoft.com/office/drawing/2014/main" id="{70992CBF-14D0-406B-AE22-9FD49CFBCCFF}"/>
            </a:ext>
          </a:extLst>
        </xdr:cNvPr>
        <xdr:cNvCxnSpPr/>
      </xdr:nvCxnSpPr>
      <xdr:spPr>
        <a:xfrm flipV="1">
          <a:off x="9639300" y="10998054"/>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148420</xdr:rowOff>
    </xdr:from>
    <xdr:to>
      <xdr:col>46</xdr:col>
      <xdr:colOff>38100</xdr:colOff>
      <xdr:row>64</xdr:row>
      <xdr:rowOff>78570</xdr:rowOff>
    </xdr:to>
    <xdr:sp macro="" textlink="">
      <xdr:nvSpPr>
        <xdr:cNvPr id="249" name="楕円 248">
          <a:extLst>
            <a:ext uri="{FF2B5EF4-FFF2-40B4-BE49-F238E27FC236}">
              <a16:creationId xmlns:a16="http://schemas.microsoft.com/office/drawing/2014/main" id="{F2AEA453-550E-457F-837C-456FD3A354B7}"/>
            </a:ext>
          </a:extLst>
        </xdr:cNvPr>
        <xdr:cNvSpPr/>
      </xdr:nvSpPr>
      <xdr:spPr>
        <a:xfrm>
          <a:off x="8699500" y="10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26680</xdr:rowOff>
    </xdr:from>
    <xdr:to>
      <xdr:col>50</xdr:col>
      <xdr:colOff>114300</xdr:colOff>
      <xdr:row>64</xdr:row>
      <xdr:rowOff>27770</xdr:rowOff>
    </xdr:to>
    <xdr:cxnSp macro="">
      <xdr:nvCxnSpPr>
        <xdr:cNvPr id="250" name="直線コネクタ 249">
          <a:extLst>
            <a:ext uri="{FF2B5EF4-FFF2-40B4-BE49-F238E27FC236}">
              <a16:creationId xmlns:a16="http://schemas.microsoft.com/office/drawing/2014/main" id="{640B3C0B-E116-4A97-B325-5F8AC34611AC}"/>
            </a:ext>
          </a:extLst>
        </xdr:cNvPr>
        <xdr:cNvCxnSpPr/>
      </xdr:nvCxnSpPr>
      <xdr:spPr>
        <a:xfrm flipV="1">
          <a:off x="8750300" y="1099948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149115</xdr:rowOff>
    </xdr:from>
    <xdr:to>
      <xdr:col>41</xdr:col>
      <xdr:colOff>101600</xdr:colOff>
      <xdr:row>64</xdr:row>
      <xdr:rowOff>79265</xdr:rowOff>
    </xdr:to>
    <xdr:sp macro="" textlink="">
      <xdr:nvSpPr>
        <xdr:cNvPr id="251" name="楕円 250">
          <a:extLst>
            <a:ext uri="{FF2B5EF4-FFF2-40B4-BE49-F238E27FC236}">
              <a16:creationId xmlns:a16="http://schemas.microsoft.com/office/drawing/2014/main" id="{7EBB3982-092B-4E99-AA11-08B1FBC136D1}"/>
            </a:ext>
          </a:extLst>
        </xdr:cNvPr>
        <xdr:cNvSpPr/>
      </xdr:nvSpPr>
      <xdr:spPr>
        <a:xfrm>
          <a:off x="7810500" y="109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27770</xdr:rowOff>
    </xdr:from>
    <xdr:to>
      <xdr:col>45</xdr:col>
      <xdr:colOff>177800</xdr:colOff>
      <xdr:row>64</xdr:row>
      <xdr:rowOff>28465</xdr:rowOff>
    </xdr:to>
    <xdr:cxnSp macro="">
      <xdr:nvCxnSpPr>
        <xdr:cNvPr id="252" name="直線コネクタ 251">
          <a:extLst>
            <a:ext uri="{FF2B5EF4-FFF2-40B4-BE49-F238E27FC236}">
              <a16:creationId xmlns:a16="http://schemas.microsoft.com/office/drawing/2014/main" id="{710CEED6-CC39-48C1-90A7-AFC1BFD8C311}"/>
            </a:ext>
          </a:extLst>
        </xdr:cNvPr>
        <xdr:cNvCxnSpPr/>
      </xdr:nvCxnSpPr>
      <xdr:spPr>
        <a:xfrm flipV="1">
          <a:off x="7861300" y="11000570"/>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149917</xdr:rowOff>
    </xdr:from>
    <xdr:to>
      <xdr:col>36</xdr:col>
      <xdr:colOff>165100</xdr:colOff>
      <xdr:row>64</xdr:row>
      <xdr:rowOff>80067</xdr:rowOff>
    </xdr:to>
    <xdr:sp macro="" textlink="">
      <xdr:nvSpPr>
        <xdr:cNvPr id="253" name="楕円 252">
          <a:extLst>
            <a:ext uri="{FF2B5EF4-FFF2-40B4-BE49-F238E27FC236}">
              <a16:creationId xmlns:a16="http://schemas.microsoft.com/office/drawing/2014/main" id="{30CA6136-45C6-40D7-842B-9C421D452390}"/>
            </a:ext>
          </a:extLst>
        </xdr:cNvPr>
        <xdr:cNvSpPr/>
      </xdr:nvSpPr>
      <xdr:spPr>
        <a:xfrm>
          <a:off x="6921500" y="10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28465</xdr:rowOff>
    </xdr:from>
    <xdr:to>
      <xdr:col>41</xdr:col>
      <xdr:colOff>50800</xdr:colOff>
      <xdr:row>64</xdr:row>
      <xdr:rowOff>29267</xdr:rowOff>
    </xdr:to>
    <xdr:cxnSp macro="">
      <xdr:nvCxnSpPr>
        <xdr:cNvPr id="254" name="直線コネクタ 253">
          <a:extLst>
            <a:ext uri="{FF2B5EF4-FFF2-40B4-BE49-F238E27FC236}">
              <a16:creationId xmlns:a16="http://schemas.microsoft.com/office/drawing/2014/main" id="{F39E85EF-C2D5-484E-91F1-50E1853F19BF}"/>
            </a:ext>
          </a:extLst>
        </xdr:cNvPr>
        <xdr:cNvCxnSpPr/>
      </xdr:nvCxnSpPr>
      <xdr:spPr>
        <a:xfrm flipV="1">
          <a:off x="6972300" y="11001265"/>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D638A8B7-E539-4828-A6B4-1487D327F03B}"/>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45009405-4BD4-47B6-BAD8-ADE942147F69}"/>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76729BB3-B168-4C6C-ABF4-EB32D504D4CC}"/>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116388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DF44E606-594B-421A-AE47-48289FBB0C61}"/>
            </a:ext>
          </a:extLst>
        </xdr:cNvPr>
        <xdr:cNvSpPr txBox="1"/>
      </xdr:nvSpPr>
      <xdr:spPr>
        <a:xfrm>
          <a:off x="6672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68607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5988E50-34B8-4DF1-85F0-56E03676D467}"/>
            </a:ext>
          </a:extLst>
        </xdr:cNvPr>
        <xdr:cNvSpPr txBox="1"/>
      </xdr:nvSpPr>
      <xdr:spPr>
        <a:xfrm>
          <a:off x="9327095" y="1104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69697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9046BEA5-26C3-4641-B892-FE10FF0324F5}"/>
            </a:ext>
          </a:extLst>
        </xdr:cNvPr>
        <xdr:cNvSpPr txBox="1"/>
      </xdr:nvSpPr>
      <xdr:spPr>
        <a:xfrm>
          <a:off x="8450795" y="110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70392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CA1E9246-FDCD-4D6A-B72E-118247FAD8F7}"/>
            </a:ext>
          </a:extLst>
        </xdr:cNvPr>
        <xdr:cNvSpPr txBox="1"/>
      </xdr:nvSpPr>
      <xdr:spPr>
        <a:xfrm>
          <a:off x="7561795" y="110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71194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A02A63D1-19CB-4C36-B042-865163C8837A}"/>
            </a:ext>
          </a:extLst>
        </xdr:cNvPr>
        <xdr:cNvSpPr txBox="1"/>
      </xdr:nvSpPr>
      <xdr:spPr>
        <a:xfrm>
          <a:off x="6672795" y="1104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1ED41BD-059B-4A2A-80C9-87A964DDE2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7227FAF-CE66-4710-A3E8-E69243294A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2F2F944-2002-4D48-AAA1-5AC7650056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DBCB373-E306-4272-9EEC-33ED1A7A78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46A7E41-BBC7-48C3-87BE-F2A9EB003A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5A124DE9-DD4B-4603-A81F-6BB412AF54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2BFD575-A730-45C5-BBC6-3494843AEB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8CA49DF-13E0-413C-95C6-2C63F418E6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6C55106-6A55-46BD-8D15-67EDFE40C0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457DA0F-E276-45C2-BE71-590677514E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D1DE392-F968-4429-800E-C344F98E28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C053AF09-4FDB-4870-8EE3-8A4692CEDDF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F6CA6AC-A547-4027-A940-C2F816704B4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662DD45D-503E-49F5-B3EA-DD77933E567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BC0A32E-ED0B-4D15-86A8-001D5F9BDE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AF8C49B-6D71-41F8-8A55-5AD9483561F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92CE868-9809-474E-841E-4E96209A9AE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F28F1F2-727B-43F1-ABCC-7866BC510ED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4FA8C4C-D159-49E2-9DD6-7870C4CFBBE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76D9A8D-93F3-405C-83F6-41F4DCAEE7B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D89072D-F5A1-4254-B609-493E95BEAE4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C671436-097A-4529-AC37-6C199F9465C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21AC0B39-BF33-4DC4-944F-16902866E11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6A3B120-220D-49AB-A5B9-B166A58F8D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578CC9E-A5AB-412D-9D19-17525781AF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8C339EA-F30E-450E-B242-A0F8CF2E6E89}"/>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90D2303-CC52-44A9-BE3E-EA700C244CD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EE633CF0-B8B1-438F-97DA-39B33E9B252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432457CF-34D6-4DC2-9D0F-3F6CFE6F2061}"/>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8E7C5FA6-6351-4D20-BE90-D099E69D56D6}"/>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FDC2B8F-BC3E-4EAA-8085-D99BD18F5E9D}"/>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CCCC206F-8EC8-4E5D-8C8F-0D9A8733E7E8}"/>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1683FE43-AD29-4071-B2D6-86D87B5C08C5}"/>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08E53B42-3674-4989-B436-24AA4065EE27}"/>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E03A278B-9028-4117-831B-E87F30B35F0A}"/>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8" name="フローチャート: 判断 297">
          <a:extLst>
            <a:ext uri="{FF2B5EF4-FFF2-40B4-BE49-F238E27FC236}">
              <a16:creationId xmlns:a16="http://schemas.microsoft.com/office/drawing/2014/main" id="{037F4901-4617-4315-9547-53C9E728377E}"/>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ED5C8D4-1124-4D7C-821A-B009E0794D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4367F1E-7A61-478E-8002-076031A5FF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4D0188-07BA-412C-9DA1-E4077E1BA7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9597B0A-D193-4071-A443-E7CCA42F8F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E97E9A8-7519-4B6A-B0B4-EDA22574CA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31387</xdr:rowOff>
    </xdr:from>
    <xdr:to>
      <xdr:col>24</xdr:col>
      <xdr:colOff>114300</xdr:colOff>
      <xdr:row>85</xdr:row>
      <xdr:rowOff>132987</xdr:rowOff>
    </xdr:to>
    <xdr:sp macro="" textlink="">
      <xdr:nvSpPr>
        <xdr:cNvPr id="304" name="楕円 303">
          <a:extLst>
            <a:ext uri="{FF2B5EF4-FFF2-40B4-BE49-F238E27FC236}">
              <a16:creationId xmlns:a16="http://schemas.microsoft.com/office/drawing/2014/main" id="{E36DB3CD-8E63-4CA1-B8AA-65461A142F38}"/>
            </a:ext>
          </a:extLst>
        </xdr:cNvPr>
        <xdr:cNvSpPr/>
      </xdr:nvSpPr>
      <xdr:spPr>
        <a:xfrm>
          <a:off x="4584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9814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303BA23-F759-48C8-8D18-3466B8A798C5}"/>
            </a:ext>
          </a:extLst>
        </xdr:cNvPr>
        <xdr:cNvSpPr txBox="1"/>
      </xdr:nvSpPr>
      <xdr:spPr>
        <a:xfrm>
          <a:off x="4673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xdr:rowOff>
    </xdr:from>
    <xdr:to>
      <xdr:col>20</xdr:col>
      <xdr:colOff>38100</xdr:colOff>
      <xdr:row>85</xdr:row>
      <xdr:rowOff>108494</xdr:rowOff>
    </xdr:to>
    <xdr:sp macro="" textlink="">
      <xdr:nvSpPr>
        <xdr:cNvPr id="306" name="楕円 305">
          <a:extLst>
            <a:ext uri="{FF2B5EF4-FFF2-40B4-BE49-F238E27FC236}">
              <a16:creationId xmlns:a16="http://schemas.microsoft.com/office/drawing/2014/main" id="{1E388893-96C1-4D33-849E-15B001A23549}"/>
            </a:ext>
          </a:extLst>
        </xdr:cNvPr>
        <xdr:cNvSpPr/>
      </xdr:nvSpPr>
      <xdr:spPr>
        <a:xfrm>
          <a:off x="3746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57694</xdr:rowOff>
    </xdr:from>
    <xdr:to>
      <xdr:col>24</xdr:col>
      <xdr:colOff>63500</xdr:colOff>
      <xdr:row>85</xdr:row>
      <xdr:rowOff>82187</xdr:rowOff>
    </xdr:to>
    <xdr:cxnSp macro="">
      <xdr:nvCxnSpPr>
        <xdr:cNvPr id="307" name="直線コネクタ 306">
          <a:extLst>
            <a:ext uri="{FF2B5EF4-FFF2-40B4-BE49-F238E27FC236}">
              <a16:creationId xmlns:a16="http://schemas.microsoft.com/office/drawing/2014/main" id="{583E0CD2-BC26-4F38-BD05-E37ACDB4A397}"/>
            </a:ext>
          </a:extLst>
        </xdr:cNvPr>
        <xdr:cNvCxnSpPr/>
      </xdr:nvCxnSpPr>
      <xdr:spPr>
        <a:xfrm>
          <a:off x="3797300" y="1463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144055</xdr:rowOff>
    </xdr:from>
    <xdr:to>
      <xdr:col>15</xdr:col>
      <xdr:colOff>101600</xdr:colOff>
      <xdr:row>85</xdr:row>
      <xdr:rowOff>74205</xdr:rowOff>
    </xdr:to>
    <xdr:sp macro="" textlink="">
      <xdr:nvSpPr>
        <xdr:cNvPr id="308" name="楕円 307">
          <a:extLst>
            <a:ext uri="{FF2B5EF4-FFF2-40B4-BE49-F238E27FC236}">
              <a16:creationId xmlns:a16="http://schemas.microsoft.com/office/drawing/2014/main" id="{CE1F0E7E-F2F5-46D7-867C-6E35B577DBF8}"/>
            </a:ext>
          </a:extLst>
        </xdr:cNvPr>
        <xdr:cNvSpPr/>
      </xdr:nvSpPr>
      <xdr:spPr>
        <a:xfrm>
          <a:off x="2857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23405</xdr:rowOff>
    </xdr:from>
    <xdr:to>
      <xdr:col>19</xdr:col>
      <xdr:colOff>177800</xdr:colOff>
      <xdr:row>85</xdr:row>
      <xdr:rowOff>57694</xdr:rowOff>
    </xdr:to>
    <xdr:cxnSp macro="">
      <xdr:nvCxnSpPr>
        <xdr:cNvPr id="309" name="直線コネクタ 308">
          <a:extLst>
            <a:ext uri="{FF2B5EF4-FFF2-40B4-BE49-F238E27FC236}">
              <a16:creationId xmlns:a16="http://schemas.microsoft.com/office/drawing/2014/main" id="{61EE6CF0-2018-4E8E-B0FE-D1EE1345F369}"/>
            </a:ext>
          </a:extLst>
        </xdr:cNvPr>
        <xdr:cNvCxnSpPr/>
      </xdr:nvCxnSpPr>
      <xdr:spPr>
        <a:xfrm>
          <a:off x="2908300" y="1459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111398</xdr:rowOff>
    </xdr:from>
    <xdr:to>
      <xdr:col>10</xdr:col>
      <xdr:colOff>165100</xdr:colOff>
      <xdr:row>85</xdr:row>
      <xdr:rowOff>41548</xdr:rowOff>
    </xdr:to>
    <xdr:sp macro="" textlink="">
      <xdr:nvSpPr>
        <xdr:cNvPr id="310" name="楕円 309">
          <a:extLst>
            <a:ext uri="{FF2B5EF4-FFF2-40B4-BE49-F238E27FC236}">
              <a16:creationId xmlns:a16="http://schemas.microsoft.com/office/drawing/2014/main" id="{62BA0E08-E1A3-402B-BD33-7E95E5B6CBC9}"/>
            </a:ext>
          </a:extLst>
        </xdr:cNvPr>
        <xdr:cNvSpPr/>
      </xdr:nvSpPr>
      <xdr:spPr>
        <a:xfrm>
          <a:off x="196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162198</xdr:rowOff>
    </xdr:from>
    <xdr:to>
      <xdr:col>15</xdr:col>
      <xdr:colOff>50800</xdr:colOff>
      <xdr:row>85</xdr:row>
      <xdr:rowOff>23405</xdr:rowOff>
    </xdr:to>
    <xdr:cxnSp macro="">
      <xdr:nvCxnSpPr>
        <xdr:cNvPr id="311" name="直線コネクタ 310">
          <a:extLst>
            <a:ext uri="{FF2B5EF4-FFF2-40B4-BE49-F238E27FC236}">
              <a16:creationId xmlns:a16="http://schemas.microsoft.com/office/drawing/2014/main" id="{F2676FD2-D17D-42C9-9FB2-C30CCFA67EFF}"/>
            </a:ext>
          </a:extLst>
        </xdr:cNvPr>
        <xdr:cNvCxnSpPr/>
      </xdr:nvCxnSpPr>
      <xdr:spPr>
        <a:xfrm>
          <a:off x="2019300" y="14563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2" name="楕円 311">
          <a:extLst>
            <a:ext uri="{FF2B5EF4-FFF2-40B4-BE49-F238E27FC236}">
              <a16:creationId xmlns:a16="http://schemas.microsoft.com/office/drawing/2014/main" id="{1F7387CB-3364-4746-8144-93C77B961553}"/>
            </a:ext>
          </a:extLst>
        </xdr:cNvPr>
        <xdr:cNvSpPr/>
      </xdr:nvSpPr>
      <xdr:spPr>
        <a:xfrm>
          <a:off x="107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84</xdr:row>
      <xdr:rowOff>162198</xdr:rowOff>
    </xdr:to>
    <xdr:cxnSp macro="">
      <xdr:nvCxnSpPr>
        <xdr:cNvPr id="313" name="直線コネクタ 312">
          <a:extLst>
            <a:ext uri="{FF2B5EF4-FFF2-40B4-BE49-F238E27FC236}">
              <a16:creationId xmlns:a16="http://schemas.microsoft.com/office/drawing/2014/main" id="{A9D1AFA1-2378-4F05-8778-472AC4765380}"/>
            </a:ext>
          </a:extLst>
        </xdr:cNvPr>
        <xdr:cNvCxnSpPr/>
      </xdr:nvCxnSpPr>
      <xdr:spPr>
        <a:xfrm>
          <a:off x="1130300" y="1456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id="{002FBAB4-4E43-4EFD-84F9-73142CB08A8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id="{880012BD-CEE3-4741-A39C-ED3ECB6505FA}"/>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id="{F5D22350-6292-4ACA-B03D-77AC1984E0CA}"/>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7" name="n_4aveValue【公営住宅】&#10;有形固定資産減価償却率">
          <a:extLst>
            <a:ext uri="{FF2B5EF4-FFF2-40B4-BE49-F238E27FC236}">
              <a16:creationId xmlns:a16="http://schemas.microsoft.com/office/drawing/2014/main" id="{C6EFF797-269F-481B-8769-7C8243575BAF}"/>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99621</xdr:rowOff>
    </xdr:from>
    <xdr:ext cx="405111" cy="259045"/>
    <xdr:sp macro="" textlink="">
      <xdr:nvSpPr>
        <xdr:cNvPr id="318" name="n_1mainValue【公営住宅】&#10;有形固定資産減価償却率">
          <a:extLst>
            <a:ext uri="{FF2B5EF4-FFF2-40B4-BE49-F238E27FC236}">
              <a16:creationId xmlns:a16="http://schemas.microsoft.com/office/drawing/2014/main" id="{A2F83F22-6370-4A14-B3D2-4E0CAD504D94}"/>
            </a:ext>
          </a:extLst>
        </xdr:cNvPr>
        <xdr:cNvSpPr txBox="1"/>
      </xdr:nvSpPr>
      <xdr:spPr>
        <a:xfrm>
          <a:off x="3582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65332</xdr:rowOff>
    </xdr:from>
    <xdr:ext cx="405111" cy="259045"/>
    <xdr:sp macro="" textlink="">
      <xdr:nvSpPr>
        <xdr:cNvPr id="319" name="n_2mainValue【公営住宅】&#10;有形固定資産減価償却率">
          <a:extLst>
            <a:ext uri="{FF2B5EF4-FFF2-40B4-BE49-F238E27FC236}">
              <a16:creationId xmlns:a16="http://schemas.microsoft.com/office/drawing/2014/main" id="{EC2B34A0-DDEF-4CC9-BE00-191FB9D892C5}"/>
            </a:ext>
          </a:extLst>
        </xdr:cNvPr>
        <xdr:cNvSpPr txBox="1"/>
      </xdr:nvSpPr>
      <xdr:spPr>
        <a:xfrm>
          <a:off x="2705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32675</xdr:rowOff>
    </xdr:from>
    <xdr:ext cx="405111" cy="259045"/>
    <xdr:sp macro="" textlink="">
      <xdr:nvSpPr>
        <xdr:cNvPr id="320" name="n_3mainValue【公営住宅】&#10;有形固定資産減価償却率">
          <a:extLst>
            <a:ext uri="{FF2B5EF4-FFF2-40B4-BE49-F238E27FC236}">
              <a16:creationId xmlns:a16="http://schemas.microsoft.com/office/drawing/2014/main" id="{93C1E7D5-E52B-40BD-993C-05005A624372}"/>
            </a:ext>
          </a:extLst>
        </xdr:cNvPr>
        <xdr:cNvSpPr txBox="1"/>
      </xdr:nvSpPr>
      <xdr:spPr>
        <a:xfrm>
          <a:off x="1816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1" name="n_4mainValue【公営住宅】&#10;有形固定資産減価償却率">
          <a:extLst>
            <a:ext uri="{FF2B5EF4-FFF2-40B4-BE49-F238E27FC236}">
              <a16:creationId xmlns:a16="http://schemas.microsoft.com/office/drawing/2014/main" id="{B4338011-2505-4ED2-9558-80EE9A07F8A1}"/>
            </a:ext>
          </a:extLst>
        </xdr:cNvPr>
        <xdr:cNvSpPr txBox="1"/>
      </xdr:nvSpPr>
      <xdr:spPr>
        <a:xfrm>
          <a:off x="927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06C0D77-7786-4C6D-BF87-AB174E1856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FAA6E3D-1DC2-4AE9-91B7-1C5F16B252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4839A0C-36E5-4BDD-A73E-B6E75112D3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D95EDC8-5010-41B1-BE26-C5EE9CE49C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B047717-99C6-44C0-BE99-FF4D31C873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89A43EB-871C-4CF1-B61C-1F6D6D48E8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9DA7A1A-0EC3-4159-9DAF-936BF69B76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CDD9340-CD8C-4477-988E-52C2FA2E10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24266B8-46EB-4034-9D3B-E784AED494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2E7C11C-5EAC-4C71-A9D4-85477AEDDC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127FD8F-8B35-462B-94DE-DDFC78333A2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9CE78C1-D8A0-4A2E-88F4-D4458172F8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22E60A2-2459-469E-9398-FB738EB85AA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C8CF0552-0FE3-4AAD-BEF4-7B8B820D54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FFD6900-B279-456F-9812-AB7A027B0B7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850A199-109D-4B82-801B-ABBB1F682B9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F59D714-FE18-4071-892A-097529BE070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75CDB80-8E8A-45A9-8256-C51F8034196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B29C497-34BB-448B-8E1B-0A8A362BA90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C353F64-24AF-4BD5-9E7C-7A814ADE2AC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ED0F804-2258-41A4-AC96-D5A59142CD5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B33D46F-D521-498A-ADF1-743D2A5CD3F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5802281-4A01-4210-B282-34F6AEE2D6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4166B93A-F75E-47EF-83CC-BE5B2B2CACA2}"/>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D7849D00-2256-4C00-ACEE-F150C52E68D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08FE2F11-28E6-4104-86F7-E82844120C94}"/>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9437688D-02B8-449E-9746-4D7744F58122}"/>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0C69EA83-0319-40C7-BD50-B097CB8E37BF}"/>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FA6DA4BC-E68D-4541-B93E-A54C254C221C}"/>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DFFB03CC-A431-42F5-89FC-EE4973A36AD4}"/>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E6B5BEB6-4AC5-4C2B-B3E2-EE1D77ABC542}"/>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F975E74A-D1C6-4865-93F7-29EF050FB369}"/>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068F49D2-DB5A-4174-B279-9560325949B2}"/>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145414</xdr:rowOff>
    </xdr:from>
    <xdr:to>
      <xdr:col>36</xdr:col>
      <xdr:colOff>165100</xdr:colOff>
      <xdr:row>85</xdr:row>
      <xdr:rowOff>75564</xdr:rowOff>
    </xdr:to>
    <xdr:sp macro="" textlink="">
      <xdr:nvSpPr>
        <xdr:cNvPr id="355" name="フローチャート: 判断 354">
          <a:extLst>
            <a:ext uri="{FF2B5EF4-FFF2-40B4-BE49-F238E27FC236}">
              <a16:creationId xmlns:a16="http://schemas.microsoft.com/office/drawing/2014/main" id="{9190B9BF-29D3-42D7-A167-263974AFA53F}"/>
            </a:ext>
          </a:extLst>
        </xdr:cNvPr>
        <xdr:cNvSpPr/>
      </xdr:nvSpPr>
      <xdr:spPr>
        <a:xfrm>
          <a:off x="6921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A7CA495-D66D-4299-93C2-1672DCEE80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493D238-F638-4D2A-BDAC-9A541806CD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C82B04D-511B-4BDA-B102-987FD816F5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21123AD-B839-461E-8080-2707A3C088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9B882C8-E362-4D41-A037-7C57FAA60C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105790</xdr:rowOff>
    </xdr:from>
    <xdr:to>
      <xdr:col>55</xdr:col>
      <xdr:colOff>50800</xdr:colOff>
      <xdr:row>85</xdr:row>
      <xdr:rowOff>35940</xdr:rowOff>
    </xdr:to>
    <xdr:sp macro="" textlink="">
      <xdr:nvSpPr>
        <xdr:cNvPr id="361" name="楕円 360">
          <a:extLst>
            <a:ext uri="{FF2B5EF4-FFF2-40B4-BE49-F238E27FC236}">
              <a16:creationId xmlns:a16="http://schemas.microsoft.com/office/drawing/2014/main" id="{330BE00C-4C1C-4F4B-A86A-C5C9FC7ED596}"/>
            </a:ext>
          </a:extLst>
        </xdr:cNvPr>
        <xdr:cNvSpPr/>
      </xdr:nvSpPr>
      <xdr:spPr>
        <a:xfrm>
          <a:off x="10426700" y="145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84217</xdr:rowOff>
    </xdr:from>
    <xdr:ext cx="469744" cy="259045"/>
    <xdr:sp macro="" textlink="">
      <xdr:nvSpPr>
        <xdr:cNvPr id="362" name="【公営住宅】&#10;一人当たり面積該当値テキスト">
          <a:extLst>
            <a:ext uri="{FF2B5EF4-FFF2-40B4-BE49-F238E27FC236}">
              <a16:creationId xmlns:a16="http://schemas.microsoft.com/office/drawing/2014/main" id="{9ADED0F8-392C-4000-B67E-D5BBF11DE2E8}"/>
            </a:ext>
          </a:extLst>
        </xdr:cNvPr>
        <xdr:cNvSpPr txBox="1"/>
      </xdr:nvSpPr>
      <xdr:spPr>
        <a:xfrm>
          <a:off x="10515600" y="1448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114173</xdr:rowOff>
    </xdr:from>
    <xdr:to>
      <xdr:col>50</xdr:col>
      <xdr:colOff>165100</xdr:colOff>
      <xdr:row>85</xdr:row>
      <xdr:rowOff>44323</xdr:rowOff>
    </xdr:to>
    <xdr:sp macro="" textlink="">
      <xdr:nvSpPr>
        <xdr:cNvPr id="363" name="楕円 362">
          <a:extLst>
            <a:ext uri="{FF2B5EF4-FFF2-40B4-BE49-F238E27FC236}">
              <a16:creationId xmlns:a16="http://schemas.microsoft.com/office/drawing/2014/main" id="{9548EDCB-93F1-4B15-A30B-D9BC505E2163}"/>
            </a:ext>
          </a:extLst>
        </xdr:cNvPr>
        <xdr:cNvSpPr/>
      </xdr:nvSpPr>
      <xdr:spPr>
        <a:xfrm>
          <a:off x="9588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156590</xdr:rowOff>
    </xdr:from>
    <xdr:to>
      <xdr:col>55</xdr:col>
      <xdr:colOff>0</xdr:colOff>
      <xdr:row>84</xdr:row>
      <xdr:rowOff>164973</xdr:rowOff>
    </xdr:to>
    <xdr:cxnSp macro="">
      <xdr:nvCxnSpPr>
        <xdr:cNvPr id="364" name="直線コネクタ 363">
          <a:extLst>
            <a:ext uri="{FF2B5EF4-FFF2-40B4-BE49-F238E27FC236}">
              <a16:creationId xmlns:a16="http://schemas.microsoft.com/office/drawing/2014/main" id="{7442986F-4257-4492-A6EE-F881E617671D}"/>
            </a:ext>
          </a:extLst>
        </xdr:cNvPr>
        <xdr:cNvCxnSpPr/>
      </xdr:nvCxnSpPr>
      <xdr:spPr>
        <a:xfrm flipV="1">
          <a:off x="9639300" y="14558390"/>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117221</xdr:rowOff>
    </xdr:from>
    <xdr:to>
      <xdr:col>46</xdr:col>
      <xdr:colOff>38100</xdr:colOff>
      <xdr:row>85</xdr:row>
      <xdr:rowOff>47371</xdr:rowOff>
    </xdr:to>
    <xdr:sp macro="" textlink="">
      <xdr:nvSpPr>
        <xdr:cNvPr id="365" name="楕円 364">
          <a:extLst>
            <a:ext uri="{FF2B5EF4-FFF2-40B4-BE49-F238E27FC236}">
              <a16:creationId xmlns:a16="http://schemas.microsoft.com/office/drawing/2014/main" id="{CB7DBA64-4807-498A-A3DE-E75B19B15CD0}"/>
            </a:ext>
          </a:extLst>
        </xdr:cNvPr>
        <xdr:cNvSpPr/>
      </xdr:nvSpPr>
      <xdr:spPr>
        <a:xfrm>
          <a:off x="8699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164973</xdr:rowOff>
    </xdr:from>
    <xdr:to>
      <xdr:col>50</xdr:col>
      <xdr:colOff>114300</xdr:colOff>
      <xdr:row>84</xdr:row>
      <xdr:rowOff>168021</xdr:rowOff>
    </xdr:to>
    <xdr:cxnSp macro="">
      <xdr:nvCxnSpPr>
        <xdr:cNvPr id="366" name="直線コネクタ 365">
          <a:extLst>
            <a:ext uri="{FF2B5EF4-FFF2-40B4-BE49-F238E27FC236}">
              <a16:creationId xmlns:a16="http://schemas.microsoft.com/office/drawing/2014/main" id="{144B85A1-4FB5-4846-A996-3FE779689529}"/>
            </a:ext>
          </a:extLst>
        </xdr:cNvPr>
        <xdr:cNvCxnSpPr/>
      </xdr:nvCxnSpPr>
      <xdr:spPr>
        <a:xfrm flipV="1">
          <a:off x="8750300" y="1456677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121222</xdr:rowOff>
    </xdr:from>
    <xdr:to>
      <xdr:col>41</xdr:col>
      <xdr:colOff>101600</xdr:colOff>
      <xdr:row>85</xdr:row>
      <xdr:rowOff>51372</xdr:rowOff>
    </xdr:to>
    <xdr:sp macro="" textlink="">
      <xdr:nvSpPr>
        <xdr:cNvPr id="367" name="楕円 366">
          <a:extLst>
            <a:ext uri="{FF2B5EF4-FFF2-40B4-BE49-F238E27FC236}">
              <a16:creationId xmlns:a16="http://schemas.microsoft.com/office/drawing/2014/main" id="{83421FD6-EB0F-4C21-A566-10669776499A}"/>
            </a:ext>
          </a:extLst>
        </xdr:cNvPr>
        <xdr:cNvSpPr/>
      </xdr:nvSpPr>
      <xdr:spPr>
        <a:xfrm>
          <a:off x="7810500" y="145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168021</xdr:rowOff>
    </xdr:from>
    <xdr:to>
      <xdr:col>45</xdr:col>
      <xdr:colOff>177800</xdr:colOff>
      <xdr:row>85</xdr:row>
      <xdr:rowOff>572</xdr:rowOff>
    </xdr:to>
    <xdr:cxnSp macro="">
      <xdr:nvCxnSpPr>
        <xdr:cNvPr id="368" name="直線コネクタ 367">
          <a:extLst>
            <a:ext uri="{FF2B5EF4-FFF2-40B4-BE49-F238E27FC236}">
              <a16:creationId xmlns:a16="http://schemas.microsoft.com/office/drawing/2014/main" id="{23FF77E5-CC42-4658-9314-3C59FFB0A177}"/>
            </a:ext>
          </a:extLst>
        </xdr:cNvPr>
        <xdr:cNvCxnSpPr/>
      </xdr:nvCxnSpPr>
      <xdr:spPr>
        <a:xfrm flipV="1">
          <a:off x="7861300" y="145698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125985</xdr:rowOff>
    </xdr:from>
    <xdr:to>
      <xdr:col>36</xdr:col>
      <xdr:colOff>165100</xdr:colOff>
      <xdr:row>85</xdr:row>
      <xdr:rowOff>56135</xdr:rowOff>
    </xdr:to>
    <xdr:sp macro="" textlink="">
      <xdr:nvSpPr>
        <xdr:cNvPr id="369" name="楕円 368">
          <a:extLst>
            <a:ext uri="{FF2B5EF4-FFF2-40B4-BE49-F238E27FC236}">
              <a16:creationId xmlns:a16="http://schemas.microsoft.com/office/drawing/2014/main" id="{9DE34965-F634-4C53-8431-9D6C6BD032A2}"/>
            </a:ext>
          </a:extLst>
        </xdr:cNvPr>
        <xdr:cNvSpPr/>
      </xdr:nvSpPr>
      <xdr:spPr>
        <a:xfrm>
          <a:off x="6921500" y="145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572</xdr:rowOff>
    </xdr:from>
    <xdr:to>
      <xdr:col>41</xdr:col>
      <xdr:colOff>50800</xdr:colOff>
      <xdr:row>85</xdr:row>
      <xdr:rowOff>5335</xdr:rowOff>
    </xdr:to>
    <xdr:cxnSp macro="">
      <xdr:nvCxnSpPr>
        <xdr:cNvPr id="370" name="直線コネクタ 369">
          <a:extLst>
            <a:ext uri="{FF2B5EF4-FFF2-40B4-BE49-F238E27FC236}">
              <a16:creationId xmlns:a16="http://schemas.microsoft.com/office/drawing/2014/main" id="{76578775-7F7E-4AA3-A98A-EE349B16EB8B}"/>
            </a:ext>
          </a:extLst>
        </xdr:cNvPr>
        <xdr:cNvCxnSpPr/>
      </xdr:nvCxnSpPr>
      <xdr:spPr>
        <a:xfrm flipV="1">
          <a:off x="6972300" y="1457382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86A0E31F-B959-4E56-A813-E0B13C853FFC}"/>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8D385ACB-F53B-4575-9F37-2BC39B9B6324}"/>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0C6580B0-0377-4342-BD86-86E7DC4BFBBD}"/>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66691</xdr:rowOff>
    </xdr:from>
    <xdr:ext cx="469744" cy="259045"/>
    <xdr:sp macro="" textlink="">
      <xdr:nvSpPr>
        <xdr:cNvPr id="374" name="n_4aveValue【公営住宅】&#10;一人当たり面積">
          <a:extLst>
            <a:ext uri="{FF2B5EF4-FFF2-40B4-BE49-F238E27FC236}">
              <a16:creationId xmlns:a16="http://schemas.microsoft.com/office/drawing/2014/main" id="{6795BCD5-5320-47F0-9D80-434AB8333872}"/>
            </a:ext>
          </a:extLst>
        </xdr:cNvPr>
        <xdr:cNvSpPr txBox="1"/>
      </xdr:nvSpPr>
      <xdr:spPr>
        <a:xfrm>
          <a:off x="6737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35450</xdr:rowOff>
    </xdr:from>
    <xdr:ext cx="469744" cy="259045"/>
    <xdr:sp macro="" textlink="">
      <xdr:nvSpPr>
        <xdr:cNvPr id="375" name="n_1mainValue【公営住宅】&#10;一人当たり面積">
          <a:extLst>
            <a:ext uri="{FF2B5EF4-FFF2-40B4-BE49-F238E27FC236}">
              <a16:creationId xmlns:a16="http://schemas.microsoft.com/office/drawing/2014/main" id="{D4332CEF-4DA2-4F5F-A03B-DA3A0CA7A34A}"/>
            </a:ext>
          </a:extLst>
        </xdr:cNvPr>
        <xdr:cNvSpPr txBox="1"/>
      </xdr:nvSpPr>
      <xdr:spPr>
        <a:xfrm>
          <a:off x="9391727"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38498</xdr:rowOff>
    </xdr:from>
    <xdr:ext cx="469744" cy="259045"/>
    <xdr:sp macro="" textlink="">
      <xdr:nvSpPr>
        <xdr:cNvPr id="376" name="n_2mainValue【公営住宅】&#10;一人当たり面積">
          <a:extLst>
            <a:ext uri="{FF2B5EF4-FFF2-40B4-BE49-F238E27FC236}">
              <a16:creationId xmlns:a16="http://schemas.microsoft.com/office/drawing/2014/main" id="{68BA8543-2D90-4C2D-8EAB-BB0202FF573F}"/>
            </a:ext>
          </a:extLst>
        </xdr:cNvPr>
        <xdr:cNvSpPr txBox="1"/>
      </xdr:nvSpPr>
      <xdr:spPr>
        <a:xfrm>
          <a:off x="85154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42499</xdr:rowOff>
    </xdr:from>
    <xdr:ext cx="469744" cy="259045"/>
    <xdr:sp macro="" textlink="">
      <xdr:nvSpPr>
        <xdr:cNvPr id="377" name="n_3mainValue【公営住宅】&#10;一人当たり面積">
          <a:extLst>
            <a:ext uri="{FF2B5EF4-FFF2-40B4-BE49-F238E27FC236}">
              <a16:creationId xmlns:a16="http://schemas.microsoft.com/office/drawing/2014/main" id="{78E5D5CA-7749-436B-998C-9E9A365D18FE}"/>
            </a:ext>
          </a:extLst>
        </xdr:cNvPr>
        <xdr:cNvSpPr txBox="1"/>
      </xdr:nvSpPr>
      <xdr:spPr>
        <a:xfrm>
          <a:off x="7626427" y="1461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72662</xdr:rowOff>
    </xdr:from>
    <xdr:ext cx="469744" cy="259045"/>
    <xdr:sp macro="" textlink="">
      <xdr:nvSpPr>
        <xdr:cNvPr id="378" name="n_4mainValue【公営住宅】&#10;一人当たり面積">
          <a:extLst>
            <a:ext uri="{FF2B5EF4-FFF2-40B4-BE49-F238E27FC236}">
              <a16:creationId xmlns:a16="http://schemas.microsoft.com/office/drawing/2014/main" id="{6B8BE0D1-45BA-4EBE-A2FB-6F420993DBCF}"/>
            </a:ext>
          </a:extLst>
        </xdr:cNvPr>
        <xdr:cNvSpPr txBox="1"/>
      </xdr:nvSpPr>
      <xdr:spPr>
        <a:xfrm>
          <a:off x="6737427" y="14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00C1B7B-C69E-414E-87BE-B1433716AC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4AB5C33-F811-4CED-8531-FD4CF2E78A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8A824C7-09F4-482D-BFB5-23D921079F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14C70A9-F1EE-41FC-86D4-BAC542B9A7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A3AA902-F84D-4990-93E7-E3F49DC2C62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F09F857-B756-40DD-9F7F-9B95FE74C9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3E31664-BD37-47F0-9FD8-BE9060B1EF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7D80AA7-5E37-4D03-9CA4-12E97A674CF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2EF8D9E-D7A3-4029-A89A-A5F77035B9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1FE6BC55-F1F6-4D68-A78A-20A4D55BA5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0FC2179-C1FA-4BF2-8B3A-892C0A487B9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CCC9316-2DC9-43EB-989E-CFFD8352F0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BDBC73C-FC0E-4023-8DD0-39B223DE7D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D47F86E-3456-4E21-BB5B-761FB6EAAB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3A06878-CF0C-454C-AA52-A7E1995DA0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0F816FA-1B2F-4FD6-A51E-C4E5689C04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A2B71DC-065F-49AC-9EDE-BD401EF2AC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40AA313C-4B07-481D-9FF0-402A05D93F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29935F6-DA0A-4C91-B2F6-EE3822F0A5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269EFEC-4130-4B56-8204-1F8F268047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778D24E-8BF8-4FE4-96AC-7588494BB3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6CDD7DD-9B5A-40E8-97D0-8F37B1B475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DE5F9787-44F6-465B-8EB6-0CD7450FE1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2B495FE-226C-45E9-A94E-1DF89D65E0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084F03C-E387-426A-878A-E82AE19EB2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8076B21-F4DA-4C6E-8283-C650D8003A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5244628-9089-4652-BD8C-FDCCD09FFA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83A21B72-F258-4483-9DDC-057CCBB5B58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EA463E74-5832-45FF-BDAE-1E8CA0211C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0B094C5-ACE1-40BC-9641-882CBD71224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29F949C6-25BC-42AF-AED2-94BAE2516A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583142A6-8AF4-48ED-8762-36E4C79260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81237F5A-1A7A-472C-9418-69297CCF1A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FF6CE1E-14D7-40C9-8202-83CF733BF89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01D76EC-7686-4757-B54E-AA397FB5CBE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6D128FD3-D1E0-4F9D-A67A-A064A763758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D49E0CDA-742A-4340-B019-F650785330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5842E8B-EDD7-49A1-A06B-57405DF6807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6AC6439-F8F8-4C53-956D-0E9AE97ECDA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63D57BF-AA73-4129-B63A-E6903FF41B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8DF7E8F7-E8F9-4725-A1A2-0113AA58A8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48BD6D9-A282-4884-B7E2-5C49DF30F0F6}"/>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F673CA97-A7CC-4370-BA0D-B9300CD7D8D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88B6EE61-A9C4-438E-A25A-47ED977A6DE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692D58D5-583D-4669-BF25-8FB2771B23AF}"/>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D7F22A48-9F6B-4C02-B0F4-7B62156DE237}"/>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7C82110-0EFA-470F-B4CC-7F2CC05C3AC5}"/>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0F24947C-49DD-46C4-9119-8F406EB54622}"/>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AFB98D16-2A0C-4CE8-B239-0A9157F213E1}"/>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12F1E197-0774-40FB-8894-B889FA2956B5}"/>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3B5F6830-458A-422B-99E6-6082F5D57206}"/>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30" name="フローチャート: 判断 429">
          <a:extLst>
            <a:ext uri="{FF2B5EF4-FFF2-40B4-BE49-F238E27FC236}">
              <a16:creationId xmlns:a16="http://schemas.microsoft.com/office/drawing/2014/main" id="{1D25810F-85B5-4880-A96A-5113C579EAA4}"/>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F7A0763-5E44-445B-8DF2-2CF905AEB3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CD8F8BE-73F0-40B0-A21E-0B3972D45A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048082A-0ECD-4933-B2BE-A9F75C93BE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14759E5-2FC2-4915-942C-955F71DABC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FFEE27B-0B16-40C0-A604-87D62F7B77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436" name="楕円 435">
          <a:extLst>
            <a:ext uri="{FF2B5EF4-FFF2-40B4-BE49-F238E27FC236}">
              <a16:creationId xmlns:a16="http://schemas.microsoft.com/office/drawing/2014/main" id="{EDE09625-D6B5-48B4-9433-5B7D2F4C3D2E}"/>
            </a:ext>
          </a:extLst>
        </xdr:cNvPr>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875F6679-73F1-4358-A784-A9FA4F52603F}"/>
            </a:ext>
          </a:extLst>
        </xdr:cNvPr>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438" name="楕円 437">
          <a:extLst>
            <a:ext uri="{FF2B5EF4-FFF2-40B4-BE49-F238E27FC236}">
              <a16:creationId xmlns:a16="http://schemas.microsoft.com/office/drawing/2014/main" id="{40738ADB-0FCA-4732-8F10-2DA0125E678F}"/>
            </a:ext>
          </a:extLst>
        </xdr:cNvPr>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69669</xdr:rowOff>
    </xdr:from>
    <xdr:to>
      <xdr:col>85</xdr:col>
      <xdr:colOff>127000</xdr:colOff>
      <xdr:row>35</xdr:row>
      <xdr:rowOff>113756</xdr:rowOff>
    </xdr:to>
    <xdr:cxnSp macro="">
      <xdr:nvCxnSpPr>
        <xdr:cNvPr id="439" name="直線コネクタ 438">
          <a:extLst>
            <a:ext uri="{FF2B5EF4-FFF2-40B4-BE49-F238E27FC236}">
              <a16:creationId xmlns:a16="http://schemas.microsoft.com/office/drawing/2014/main" id="{035799BC-139A-4415-B761-385C375DD347}"/>
            </a:ext>
          </a:extLst>
        </xdr:cNvPr>
        <xdr:cNvCxnSpPr/>
      </xdr:nvCxnSpPr>
      <xdr:spPr>
        <a:xfrm>
          <a:off x="15481300" y="60704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23767</xdr:rowOff>
    </xdr:from>
    <xdr:to>
      <xdr:col>76</xdr:col>
      <xdr:colOff>165100</xdr:colOff>
      <xdr:row>35</xdr:row>
      <xdr:rowOff>125367</xdr:rowOff>
    </xdr:to>
    <xdr:sp macro="" textlink="">
      <xdr:nvSpPr>
        <xdr:cNvPr id="440" name="楕円 439">
          <a:extLst>
            <a:ext uri="{FF2B5EF4-FFF2-40B4-BE49-F238E27FC236}">
              <a16:creationId xmlns:a16="http://schemas.microsoft.com/office/drawing/2014/main" id="{8A2AF54D-3CDB-4A25-BDC8-76FDE59BA872}"/>
            </a:ext>
          </a:extLst>
        </xdr:cNvPr>
        <xdr:cNvSpPr/>
      </xdr:nvSpPr>
      <xdr:spPr>
        <a:xfrm>
          <a:off x="14541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69669</xdr:rowOff>
    </xdr:from>
    <xdr:to>
      <xdr:col>81</xdr:col>
      <xdr:colOff>50800</xdr:colOff>
      <xdr:row>35</xdr:row>
      <xdr:rowOff>74567</xdr:rowOff>
    </xdr:to>
    <xdr:cxnSp macro="">
      <xdr:nvCxnSpPr>
        <xdr:cNvPr id="441" name="直線コネクタ 440">
          <a:extLst>
            <a:ext uri="{FF2B5EF4-FFF2-40B4-BE49-F238E27FC236}">
              <a16:creationId xmlns:a16="http://schemas.microsoft.com/office/drawing/2014/main" id="{2B9EA668-176A-4429-B1A2-C37BD5D281CA}"/>
            </a:ext>
          </a:extLst>
        </xdr:cNvPr>
        <xdr:cNvCxnSpPr/>
      </xdr:nvCxnSpPr>
      <xdr:spPr>
        <a:xfrm flipV="1">
          <a:off x="14592300" y="60704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154396</xdr:rowOff>
    </xdr:from>
    <xdr:to>
      <xdr:col>72</xdr:col>
      <xdr:colOff>38100</xdr:colOff>
      <xdr:row>35</xdr:row>
      <xdr:rowOff>84546</xdr:rowOff>
    </xdr:to>
    <xdr:sp macro="" textlink="">
      <xdr:nvSpPr>
        <xdr:cNvPr id="442" name="楕円 441">
          <a:extLst>
            <a:ext uri="{FF2B5EF4-FFF2-40B4-BE49-F238E27FC236}">
              <a16:creationId xmlns:a16="http://schemas.microsoft.com/office/drawing/2014/main" id="{6FE6EBD2-118D-4D34-AA80-7831629CBCFA}"/>
            </a:ext>
          </a:extLst>
        </xdr:cNvPr>
        <xdr:cNvSpPr/>
      </xdr:nvSpPr>
      <xdr:spPr>
        <a:xfrm>
          <a:off x="13652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35</xdr:row>
      <xdr:rowOff>74567</xdr:rowOff>
    </xdr:to>
    <xdr:cxnSp macro="">
      <xdr:nvCxnSpPr>
        <xdr:cNvPr id="443" name="直線コネクタ 442">
          <a:extLst>
            <a:ext uri="{FF2B5EF4-FFF2-40B4-BE49-F238E27FC236}">
              <a16:creationId xmlns:a16="http://schemas.microsoft.com/office/drawing/2014/main" id="{FE739056-06EC-40D5-99A6-B62A20B554C9}"/>
            </a:ext>
          </a:extLst>
        </xdr:cNvPr>
        <xdr:cNvCxnSpPr/>
      </xdr:nvCxnSpPr>
      <xdr:spPr>
        <a:xfrm>
          <a:off x="13703300" y="60344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154396</xdr:rowOff>
    </xdr:from>
    <xdr:to>
      <xdr:col>67</xdr:col>
      <xdr:colOff>101600</xdr:colOff>
      <xdr:row>35</xdr:row>
      <xdr:rowOff>84546</xdr:rowOff>
    </xdr:to>
    <xdr:sp macro="" textlink="">
      <xdr:nvSpPr>
        <xdr:cNvPr id="444" name="楕円 443">
          <a:extLst>
            <a:ext uri="{FF2B5EF4-FFF2-40B4-BE49-F238E27FC236}">
              <a16:creationId xmlns:a16="http://schemas.microsoft.com/office/drawing/2014/main" id="{EB6927A7-8DB4-4D61-BAA7-1452AB179661}"/>
            </a:ext>
          </a:extLst>
        </xdr:cNvPr>
        <xdr:cNvSpPr/>
      </xdr:nvSpPr>
      <xdr:spPr>
        <a:xfrm>
          <a:off x="12763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33746</xdr:rowOff>
    </xdr:from>
    <xdr:to>
      <xdr:col>71</xdr:col>
      <xdr:colOff>177800</xdr:colOff>
      <xdr:row>35</xdr:row>
      <xdr:rowOff>33746</xdr:rowOff>
    </xdr:to>
    <xdr:cxnSp macro="">
      <xdr:nvCxnSpPr>
        <xdr:cNvPr id="445" name="直線コネクタ 444">
          <a:extLst>
            <a:ext uri="{FF2B5EF4-FFF2-40B4-BE49-F238E27FC236}">
              <a16:creationId xmlns:a16="http://schemas.microsoft.com/office/drawing/2014/main" id="{BB023034-28FA-4ACD-BF60-FFB5C89B5F17}"/>
            </a:ext>
          </a:extLst>
        </xdr:cNvPr>
        <xdr:cNvCxnSpPr/>
      </xdr:nvCxnSpPr>
      <xdr:spPr>
        <a:xfrm>
          <a:off x="12814300" y="6034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DF6316A-E870-48A3-A7F9-1CF1470EEE25}"/>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6522C30C-6738-4FC7-9389-10CE96CCE7CB}"/>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7C85CEB-97FE-4817-BA3A-BAF5E5272304}"/>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3031985-99A2-4AE1-BA1E-058044716241}"/>
            </a:ext>
          </a:extLst>
        </xdr:cNvPr>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EA64653A-827F-4DF2-AB23-3AE66FC13ACC}"/>
            </a:ext>
          </a:extLst>
        </xdr:cNvPr>
        <xdr:cNvSpPr txBox="1"/>
      </xdr:nvSpPr>
      <xdr:spPr>
        <a:xfrm>
          <a:off x="152660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141894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97D90C9-A57C-4CAA-B00A-A9F498054FAE}"/>
            </a:ext>
          </a:extLst>
        </xdr:cNvPr>
        <xdr:cNvSpPr txBox="1"/>
      </xdr:nvSpPr>
      <xdr:spPr>
        <a:xfrm>
          <a:off x="14389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101073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D4EA0670-5FFF-43A1-BC8D-6649AEE34949}"/>
            </a:ext>
          </a:extLst>
        </xdr:cNvPr>
        <xdr:cNvSpPr txBox="1"/>
      </xdr:nvSpPr>
      <xdr:spPr>
        <a:xfrm>
          <a:off x="13500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101073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A5A9CAF5-5241-4C26-809D-149830D386C3}"/>
            </a:ext>
          </a:extLst>
        </xdr:cNvPr>
        <xdr:cNvSpPr txBox="1"/>
      </xdr:nvSpPr>
      <xdr:spPr>
        <a:xfrm>
          <a:off x="12611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20AD417-978E-4D7C-AB91-845CE0F398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C71F6E1-0827-4A9C-A0F8-B7711122E9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8DC5C98B-3FBE-4758-9A54-06C249C060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CC1CEB65-4C1F-41E5-BB2D-1E1E857867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B3A5DD2-4ABE-4575-AA93-F9698D3A21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623E9684-CA5C-48C0-A442-D2864D160F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16077E64-936A-40E9-BD58-67561B7462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B4D735A-B1EF-4F33-95CC-D189036EA2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CA787D6D-6019-496C-BF90-1A72D7FCA3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CB90A31-72CD-4D1F-B3ED-5F20925135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82CB745E-F6FA-4B8C-939D-B13EDDF7C1F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A039ADAA-A384-4B49-83F6-41B93792E74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F0096FC6-A507-4B32-9CD4-3941EC726D6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30F2FF02-6C34-4866-A6DF-0DA0455E949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65239FF0-F569-472D-A67A-43C7E53063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F3A58CAC-F08A-4F13-9645-1367EE8FF6D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193C7F64-EAD2-4270-A208-0585E3B141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1965B227-6384-43D9-8A30-678D2180567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AE318182-6BB9-4BD7-B0CA-3E76FED97C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BA6ED593-EA64-475F-A9BC-096884B694C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E9924389-CFFE-4ABE-A952-B054CFD68B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13998A24-BD3F-48E1-87C5-0A61F60AB2E2}"/>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2716879D-B941-4C2E-A8D9-F0713F4B00F6}"/>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11901841-44E6-472F-B5DD-046766838C91}"/>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1F1B1D5C-9764-431C-9151-1F985255CBF9}"/>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8EF9AB61-FDF3-46A8-904D-88665F47DC76}"/>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660BD4BF-505F-4D66-BE83-9291265EA5CD}"/>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296118A8-57A3-4449-B130-ED0D1310A894}"/>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D177AE29-91AC-4A91-813B-4A45A97A125F}"/>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77D2ABB5-D668-4BD3-B68B-0C728E2D5341}"/>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C9CF7EA4-F078-4477-955F-B4CF54555677}"/>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85" name="フローチャート: 判断 484">
          <a:extLst>
            <a:ext uri="{FF2B5EF4-FFF2-40B4-BE49-F238E27FC236}">
              <a16:creationId xmlns:a16="http://schemas.microsoft.com/office/drawing/2014/main" id="{52D2E817-9094-4123-B59B-5259E2F83D14}"/>
            </a:ext>
          </a:extLst>
        </xdr:cNvPr>
        <xdr:cNvSpPr/>
      </xdr:nvSpPr>
      <xdr:spPr>
        <a:xfrm>
          <a:off x="18605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0A226AA-F2D5-4EA4-9291-54C4559E16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2B042BB-EE8B-42D6-80A7-D74C7E40EF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07E9365-FFDB-4E90-8E2E-A88679FA37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277FD03-CE8B-40DF-B41B-550F14C0A0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14C1DB5-403C-4B6B-8134-8793ECD84F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20828</xdr:rowOff>
    </xdr:from>
    <xdr:to>
      <xdr:col>116</xdr:col>
      <xdr:colOff>114300</xdr:colOff>
      <xdr:row>40</xdr:row>
      <xdr:rowOff>122428</xdr:rowOff>
    </xdr:to>
    <xdr:sp macro="" textlink="">
      <xdr:nvSpPr>
        <xdr:cNvPr id="491" name="楕円 490">
          <a:extLst>
            <a:ext uri="{FF2B5EF4-FFF2-40B4-BE49-F238E27FC236}">
              <a16:creationId xmlns:a16="http://schemas.microsoft.com/office/drawing/2014/main" id="{69965B97-DF72-484E-9A92-36DB142EC73D}"/>
            </a:ext>
          </a:extLst>
        </xdr:cNvPr>
        <xdr:cNvSpPr/>
      </xdr:nvSpPr>
      <xdr:spPr>
        <a:xfrm>
          <a:off x="22110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170705</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1F5A3AB9-9B2D-4F65-8365-048872E62C8E}"/>
            </a:ext>
          </a:extLst>
        </xdr:cNvPr>
        <xdr:cNvSpPr txBox="1"/>
      </xdr:nvSpPr>
      <xdr:spPr>
        <a:xfrm>
          <a:off x="22199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27229</xdr:rowOff>
    </xdr:from>
    <xdr:to>
      <xdr:col>112</xdr:col>
      <xdr:colOff>38100</xdr:colOff>
      <xdr:row>40</xdr:row>
      <xdr:rowOff>128829</xdr:rowOff>
    </xdr:to>
    <xdr:sp macro="" textlink="">
      <xdr:nvSpPr>
        <xdr:cNvPr id="493" name="楕円 492">
          <a:extLst>
            <a:ext uri="{FF2B5EF4-FFF2-40B4-BE49-F238E27FC236}">
              <a16:creationId xmlns:a16="http://schemas.microsoft.com/office/drawing/2014/main" id="{30B9820F-49DF-4D30-9772-FF973F96271C}"/>
            </a:ext>
          </a:extLst>
        </xdr:cNvPr>
        <xdr:cNvSpPr/>
      </xdr:nvSpPr>
      <xdr:spPr>
        <a:xfrm>
          <a:off x="21272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71628</xdr:rowOff>
    </xdr:from>
    <xdr:to>
      <xdr:col>116</xdr:col>
      <xdr:colOff>63500</xdr:colOff>
      <xdr:row>40</xdr:row>
      <xdr:rowOff>78029</xdr:rowOff>
    </xdr:to>
    <xdr:cxnSp macro="">
      <xdr:nvCxnSpPr>
        <xdr:cNvPr id="494" name="直線コネクタ 493">
          <a:extLst>
            <a:ext uri="{FF2B5EF4-FFF2-40B4-BE49-F238E27FC236}">
              <a16:creationId xmlns:a16="http://schemas.microsoft.com/office/drawing/2014/main" id="{CC57C689-3C2C-474C-BC95-935B5ACB9D77}"/>
            </a:ext>
          </a:extLst>
        </xdr:cNvPr>
        <xdr:cNvCxnSpPr/>
      </xdr:nvCxnSpPr>
      <xdr:spPr>
        <a:xfrm flipV="1">
          <a:off x="21323300" y="692962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5" name="楕円 494">
          <a:extLst>
            <a:ext uri="{FF2B5EF4-FFF2-40B4-BE49-F238E27FC236}">
              <a16:creationId xmlns:a16="http://schemas.microsoft.com/office/drawing/2014/main" id="{A0CF6BD2-2A33-4692-AF53-F1B452B3CB4C}"/>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78029</xdr:rowOff>
    </xdr:to>
    <xdr:cxnSp macro="">
      <xdr:nvCxnSpPr>
        <xdr:cNvPr id="496" name="直線コネクタ 495">
          <a:extLst>
            <a:ext uri="{FF2B5EF4-FFF2-40B4-BE49-F238E27FC236}">
              <a16:creationId xmlns:a16="http://schemas.microsoft.com/office/drawing/2014/main" id="{A9640616-BCB8-4931-8032-DE14BD83FACB}"/>
            </a:ext>
          </a:extLst>
        </xdr:cNvPr>
        <xdr:cNvCxnSpPr/>
      </xdr:nvCxnSpPr>
      <xdr:spPr>
        <a:xfrm>
          <a:off x="20434300" y="691134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6197</xdr:rowOff>
    </xdr:from>
    <xdr:to>
      <xdr:col>102</xdr:col>
      <xdr:colOff>165100</xdr:colOff>
      <xdr:row>40</xdr:row>
      <xdr:rowOff>107797</xdr:rowOff>
    </xdr:to>
    <xdr:sp macro="" textlink="">
      <xdr:nvSpPr>
        <xdr:cNvPr id="497" name="楕円 496">
          <a:extLst>
            <a:ext uri="{FF2B5EF4-FFF2-40B4-BE49-F238E27FC236}">
              <a16:creationId xmlns:a16="http://schemas.microsoft.com/office/drawing/2014/main" id="{452811AC-B0BA-4D69-BE8B-FD0792B2FED4}"/>
            </a:ext>
          </a:extLst>
        </xdr:cNvPr>
        <xdr:cNvSpPr/>
      </xdr:nvSpPr>
      <xdr:spPr>
        <a:xfrm>
          <a:off x="19494500" y="68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56997</xdr:rowOff>
    </xdr:to>
    <xdr:cxnSp macro="">
      <xdr:nvCxnSpPr>
        <xdr:cNvPr id="498" name="直線コネクタ 497">
          <a:extLst>
            <a:ext uri="{FF2B5EF4-FFF2-40B4-BE49-F238E27FC236}">
              <a16:creationId xmlns:a16="http://schemas.microsoft.com/office/drawing/2014/main" id="{183EE157-9A3A-4081-85C6-C7766A2ADBB9}"/>
            </a:ext>
          </a:extLst>
        </xdr:cNvPr>
        <xdr:cNvCxnSpPr/>
      </xdr:nvCxnSpPr>
      <xdr:spPr>
        <a:xfrm flipV="1">
          <a:off x="19545300" y="691134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10770</xdr:rowOff>
    </xdr:from>
    <xdr:to>
      <xdr:col>98</xdr:col>
      <xdr:colOff>38100</xdr:colOff>
      <xdr:row>40</xdr:row>
      <xdr:rowOff>112370</xdr:rowOff>
    </xdr:to>
    <xdr:sp macro="" textlink="">
      <xdr:nvSpPr>
        <xdr:cNvPr id="499" name="楕円 498">
          <a:extLst>
            <a:ext uri="{FF2B5EF4-FFF2-40B4-BE49-F238E27FC236}">
              <a16:creationId xmlns:a16="http://schemas.microsoft.com/office/drawing/2014/main" id="{EE8D6A32-C816-4619-89DB-A4D334C4DE00}"/>
            </a:ext>
          </a:extLst>
        </xdr:cNvPr>
        <xdr:cNvSpPr/>
      </xdr:nvSpPr>
      <xdr:spPr>
        <a:xfrm>
          <a:off x="18605500" y="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56997</xdr:rowOff>
    </xdr:from>
    <xdr:to>
      <xdr:col>102</xdr:col>
      <xdr:colOff>114300</xdr:colOff>
      <xdr:row>40</xdr:row>
      <xdr:rowOff>61570</xdr:rowOff>
    </xdr:to>
    <xdr:cxnSp macro="">
      <xdr:nvCxnSpPr>
        <xdr:cNvPr id="500" name="直線コネクタ 499">
          <a:extLst>
            <a:ext uri="{FF2B5EF4-FFF2-40B4-BE49-F238E27FC236}">
              <a16:creationId xmlns:a16="http://schemas.microsoft.com/office/drawing/2014/main" id="{4DBF19F0-6658-4980-804B-95A470629E87}"/>
            </a:ext>
          </a:extLst>
        </xdr:cNvPr>
        <xdr:cNvCxnSpPr/>
      </xdr:nvCxnSpPr>
      <xdr:spPr>
        <a:xfrm flipV="1">
          <a:off x="18656300" y="691499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FC04D417-FE02-4A28-A5D8-49DC51D3955F}"/>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7E61E120-0B0A-4D92-A01D-B0D1D9E800F9}"/>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1C418C4F-2E50-44D3-B922-2B363565FBDA}"/>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96CA0C0E-CF64-4A01-B4A7-2AC7613A33EC}"/>
            </a:ext>
          </a:extLst>
        </xdr:cNvPr>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119956</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1CB5B7B-637F-44D8-B5EB-1C0C84D2B611}"/>
            </a:ext>
          </a:extLst>
        </xdr:cNvPr>
        <xdr:cNvSpPr txBox="1"/>
      </xdr:nvSpPr>
      <xdr:spPr>
        <a:xfrm>
          <a:off x="210757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1F149F38-70C5-44B9-8218-372CD1602C8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124324</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EFD60CD9-4ECA-4F29-8A35-68382765284B}"/>
            </a:ext>
          </a:extLst>
        </xdr:cNvPr>
        <xdr:cNvSpPr txBox="1"/>
      </xdr:nvSpPr>
      <xdr:spPr>
        <a:xfrm>
          <a:off x="19310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103497</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A3030E8E-56EC-4207-83D8-3DC5C1A7A232}"/>
            </a:ext>
          </a:extLst>
        </xdr:cNvPr>
        <xdr:cNvSpPr txBox="1"/>
      </xdr:nvSpPr>
      <xdr:spPr>
        <a:xfrm>
          <a:off x="18421427" y="69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50532DE2-4BD7-4BA3-966E-AD3F68EAC6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C5A052E1-0CDA-4256-87EE-E6E71C3710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C8A4E1F5-6037-4720-92B0-C9EB8891BB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8671BF50-0B4D-4C50-B7E2-AD44766E5B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1BB22B05-111E-4CDF-9BF4-3D30FB7FD2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AFCFCCB4-DBEF-472C-AED6-B6F76B8BB9A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84794136-922D-4148-892D-6572655A8E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89623F9E-9CBA-46B6-A385-7E81581AA2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7B108AF5-0D23-43DE-BF90-03BAF6F7FB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BC5F5211-EAE1-4BA3-9E3D-0915D8BA84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D87E4E3D-976D-434D-9637-9FDE7F1ED2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CEA00046-6F0E-4399-8A0D-63593A13817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90B225B8-B9B2-4625-9A2E-292CA28E469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1AD53DB6-4989-474A-A16A-0CD9AC58320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648F723-783E-4511-ACB2-544BD667C6F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F8E67A2C-7D1D-4EDB-B31A-61EFFAAA367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8A76F757-FE2D-4890-BD5E-5C76DFCC86B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BBC8A340-934F-402F-9E63-B3658D1BF1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417FD7ED-F580-4380-9D23-7CF9391E9A8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CD274099-A35C-450D-BFB3-9524518890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FFE95CCC-61EC-4E7E-BD05-E6B283A1721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FCEEA3E2-E5C5-48A7-8E8D-2C1CB207CC7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46F704E5-38DB-4E98-ADA9-218834CBEF6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88F9C48-B2CE-4012-BFAF-FB2B587F8B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8897811E-1990-4B75-A660-B7DE8B46C0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E5351DD8-E616-4368-88E4-E436C56A23D4}"/>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7DBDB6C8-49B0-43E6-86B8-341F0878461F}"/>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62E3273F-0E0D-444E-9D16-0FA232716DA9}"/>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C02DBF1D-4CFC-4423-92B5-B20DB67CC6CF}"/>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0E7F63BC-BD70-4FBC-8358-1DC9004E7A0C}"/>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322FE6A6-2990-4EDA-89FE-90D49C541226}"/>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97CF3BF1-A2ED-4178-B597-9DBA325085B3}"/>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6D4D2D87-27F4-4537-BB56-511B60ED5F5C}"/>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75BD0194-36CB-4CFD-8619-3D25C3B0475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0527E494-2F0E-4379-8B6B-7428E44451BE}"/>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19413</xdr:rowOff>
    </xdr:from>
    <xdr:to>
      <xdr:col>67</xdr:col>
      <xdr:colOff>101600</xdr:colOff>
      <xdr:row>60</xdr:row>
      <xdr:rowOff>121013</xdr:rowOff>
    </xdr:to>
    <xdr:sp macro="" textlink="">
      <xdr:nvSpPr>
        <xdr:cNvPr id="544" name="フローチャート: 判断 543">
          <a:extLst>
            <a:ext uri="{FF2B5EF4-FFF2-40B4-BE49-F238E27FC236}">
              <a16:creationId xmlns:a16="http://schemas.microsoft.com/office/drawing/2014/main" id="{2FA26FAE-F05C-4B63-9860-41D3992AB134}"/>
            </a:ext>
          </a:extLst>
        </xdr:cNvPr>
        <xdr:cNvSpPr/>
      </xdr:nvSpPr>
      <xdr:spPr>
        <a:xfrm>
          <a:off x="1276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236E990-C83A-43C7-BF4D-F28621CE90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D75E743-53EF-445F-9FF3-F28EA8C664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E50AE36-5F64-4D5B-B3ED-7E8A1EED75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93C07D8-4D15-4D9F-84CA-094905F5BE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80B66CA-1AAA-4ED5-B596-4D24966859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25944</xdr:rowOff>
    </xdr:from>
    <xdr:to>
      <xdr:col>85</xdr:col>
      <xdr:colOff>177800</xdr:colOff>
      <xdr:row>62</xdr:row>
      <xdr:rowOff>127544</xdr:rowOff>
    </xdr:to>
    <xdr:sp macro="" textlink="">
      <xdr:nvSpPr>
        <xdr:cNvPr id="550" name="楕円 549">
          <a:extLst>
            <a:ext uri="{FF2B5EF4-FFF2-40B4-BE49-F238E27FC236}">
              <a16:creationId xmlns:a16="http://schemas.microsoft.com/office/drawing/2014/main" id="{D0C65A78-AE85-4C2F-8FD9-6E79DEC1CF94}"/>
            </a:ext>
          </a:extLst>
        </xdr:cNvPr>
        <xdr:cNvSpPr/>
      </xdr:nvSpPr>
      <xdr:spPr>
        <a:xfrm>
          <a:off x="16268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4371</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D3711CEA-0344-41E1-A194-B80915C6B254}"/>
            </a:ext>
          </a:extLst>
        </xdr:cNvPr>
        <xdr:cNvSpPr txBox="1"/>
      </xdr:nvSpPr>
      <xdr:spPr>
        <a:xfrm>
          <a:off x="16357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52" name="楕円 551">
          <a:extLst>
            <a:ext uri="{FF2B5EF4-FFF2-40B4-BE49-F238E27FC236}">
              <a16:creationId xmlns:a16="http://schemas.microsoft.com/office/drawing/2014/main" id="{7D4BFD53-20E3-4D2B-A500-87461EDCC1A1}"/>
            </a:ext>
          </a:extLst>
        </xdr:cNvPr>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76744</xdr:rowOff>
    </xdr:to>
    <xdr:cxnSp macro="">
      <xdr:nvCxnSpPr>
        <xdr:cNvPr id="553" name="直線コネクタ 552">
          <a:extLst>
            <a:ext uri="{FF2B5EF4-FFF2-40B4-BE49-F238E27FC236}">
              <a16:creationId xmlns:a16="http://schemas.microsoft.com/office/drawing/2014/main" id="{039F79B7-AA1D-48B4-AB0E-3C54DBD4D2E8}"/>
            </a:ext>
          </a:extLst>
        </xdr:cNvPr>
        <xdr:cNvCxnSpPr/>
      </xdr:nvCxnSpPr>
      <xdr:spPr>
        <a:xfrm>
          <a:off x="15481300" y="106870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554" name="楕円 553">
          <a:extLst>
            <a:ext uri="{FF2B5EF4-FFF2-40B4-BE49-F238E27FC236}">
              <a16:creationId xmlns:a16="http://schemas.microsoft.com/office/drawing/2014/main" id="{569994F3-69B6-41BD-8807-FDC3EE569C23}"/>
            </a:ext>
          </a:extLst>
        </xdr:cNvPr>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57150</xdr:rowOff>
    </xdr:from>
    <xdr:to>
      <xdr:col>81</xdr:col>
      <xdr:colOff>50800</xdr:colOff>
      <xdr:row>62</xdr:row>
      <xdr:rowOff>80010</xdr:rowOff>
    </xdr:to>
    <xdr:cxnSp macro="">
      <xdr:nvCxnSpPr>
        <xdr:cNvPr id="555" name="直線コネクタ 554">
          <a:extLst>
            <a:ext uri="{FF2B5EF4-FFF2-40B4-BE49-F238E27FC236}">
              <a16:creationId xmlns:a16="http://schemas.microsoft.com/office/drawing/2014/main" id="{5713008C-65F7-48B4-86A0-83B10EF4A750}"/>
            </a:ext>
          </a:extLst>
        </xdr:cNvPr>
        <xdr:cNvCxnSpPr/>
      </xdr:nvCxnSpPr>
      <xdr:spPr>
        <a:xfrm flipV="1">
          <a:off x="14592300" y="10687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14515</xdr:rowOff>
    </xdr:from>
    <xdr:to>
      <xdr:col>72</xdr:col>
      <xdr:colOff>38100</xdr:colOff>
      <xdr:row>62</xdr:row>
      <xdr:rowOff>116115</xdr:rowOff>
    </xdr:to>
    <xdr:sp macro="" textlink="">
      <xdr:nvSpPr>
        <xdr:cNvPr id="556" name="楕円 555">
          <a:extLst>
            <a:ext uri="{FF2B5EF4-FFF2-40B4-BE49-F238E27FC236}">
              <a16:creationId xmlns:a16="http://schemas.microsoft.com/office/drawing/2014/main" id="{CDF85407-8D42-4915-A4C5-4B71BAD8A00C}"/>
            </a:ext>
          </a:extLst>
        </xdr:cNvPr>
        <xdr:cNvSpPr/>
      </xdr:nvSpPr>
      <xdr:spPr>
        <a:xfrm>
          <a:off x="1365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80010</xdr:rowOff>
    </xdr:to>
    <xdr:cxnSp macro="">
      <xdr:nvCxnSpPr>
        <xdr:cNvPr id="557" name="直線コネクタ 556">
          <a:extLst>
            <a:ext uri="{FF2B5EF4-FFF2-40B4-BE49-F238E27FC236}">
              <a16:creationId xmlns:a16="http://schemas.microsoft.com/office/drawing/2014/main" id="{9A614C31-F511-4CA7-9141-49CE9BD1B440}"/>
            </a:ext>
          </a:extLst>
        </xdr:cNvPr>
        <xdr:cNvCxnSpPr/>
      </xdr:nvCxnSpPr>
      <xdr:spPr>
        <a:xfrm>
          <a:off x="13703300" y="106952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112485</xdr:rowOff>
    </xdr:from>
    <xdr:to>
      <xdr:col>67</xdr:col>
      <xdr:colOff>101600</xdr:colOff>
      <xdr:row>63</xdr:row>
      <xdr:rowOff>42635</xdr:rowOff>
    </xdr:to>
    <xdr:sp macro="" textlink="">
      <xdr:nvSpPr>
        <xdr:cNvPr id="558" name="楕円 557">
          <a:extLst>
            <a:ext uri="{FF2B5EF4-FFF2-40B4-BE49-F238E27FC236}">
              <a16:creationId xmlns:a16="http://schemas.microsoft.com/office/drawing/2014/main" id="{00C3D01D-1C51-4EC6-91A6-868C48E0C39D}"/>
            </a:ext>
          </a:extLst>
        </xdr:cNvPr>
        <xdr:cNvSpPr/>
      </xdr:nvSpPr>
      <xdr:spPr>
        <a:xfrm>
          <a:off x="1276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65315</xdr:rowOff>
    </xdr:from>
    <xdr:to>
      <xdr:col>71</xdr:col>
      <xdr:colOff>177800</xdr:colOff>
      <xdr:row>62</xdr:row>
      <xdr:rowOff>163285</xdr:rowOff>
    </xdr:to>
    <xdr:cxnSp macro="">
      <xdr:nvCxnSpPr>
        <xdr:cNvPr id="559" name="直線コネクタ 558">
          <a:extLst>
            <a:ext uri="{FF2B5EF4-FFF2-40B4-BE49-F238E27FC236}">
              <a16:creationId xmlns:a16="http://schemas.microsoft.com/office/drawing/2014/main" id="{1C53088C-E48C-4636-B239-8A1CBB4DFD3D}"/>
            </a:ext>
          </a:extLst>
        </xdr:cNvPr>
        <xdr:cNvCxnSpPr/>
      </xdr:nvCxnSpPr>
      <xdr:spPr>
        <a:xfrm flipV="1">
          <a:off x="12814300" y="10695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id="{B5470CCF-75D4-4A4E-A0C5-5EB119847812}"/>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a:extLst>
            <a:ext uri="{FF2B5EF4-FFF2-40B4-BE49-F238E27FC236}">
              <a16:creationId xmlns:a16="http://schemas.microsoft.com/office/drawing/2014/main" id="{21101804-6A17-4EDA-98A8-963AA9B66354}"/>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a:extLst>
            <a:ext uri="{FF2B5EF4-FFF2-40B4-BE49-F238E27FC236}">
              <a16:creationId xmlns:a16="http://schemas.microsoft.com/office/drawing/2014/main" id="{241D8F18-FC4B-4983-8F5A-15E4E3F4C5A1}"/>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137540</xdr:rowOff>
    </xdr:from>
    <xdr:ext cx="405111" cy="259045"/>
    <xdr:sp macro="" textlink="">
      <xdr:nvSpPr>
        <xdr:cNvPr id="563" name="n_4aveValue【学校施設】&#10;有形固定資産減価償却率">
          <a:extLst>
            <a:ext uri="{FF2B5EF4-FFF2-40B4-BE49-F238E27FC236}">
              <a16:creationId xmlns:a16="http://schemas.microsoft.com/office/drawing/2014/main" id="{6365E00F-A6ED-4D6A-9CF7-627A38CD94D5}"/>
            </a:ext>
          </a:extLst>
        </xdr:cNvPr>
        <xdr:cNvSpPr txBox="1"/>
      </xdr:nvSpPr>
      <xdr:spPr>
        <a:xfrm>
          <a:off x="12611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64" name="n_1mainValue【学校施設】&#10;有形固定資産減価償却率">
          <a:extLst>
            <a:ext uri="{FF2B5EF4-FFF2-40B4-BE49-F238E27FC236}">
              <a16:creationId xmlns:a16="http://schemas.microsoft.com/office/drawing/2014/main" id="{75A8928D-FDCA-41B8-A439-D12715322004}"/>
            </a:ext>
          </a:extLst>
        </xdr:cNvPr>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565" name="n_2mainValue【学校施設】&#10;有形固定資産減価償却率">
          <a:extLst>
            <a:ext uri="{FF2B5EF4-FFF2-40B4-BE49-F238E27FC236}">
              <a16:creationId xmlns:a16="http://schemas.microsoft.com/office/drawing/2014/main" id="{5902135D-31AC-459F-9245-41D6E8C3B2CE}"/>
            </a:ext>
          </a:extLst>
        </xdr:cNvPr>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107242</xdr:rowOff>
    </xdr:from>
    <xdr:ext cx="405111" cy="259045"/>
    <xdr:sp macro="" textlink="">
      <xdr:nvSpPr>
        <xdr:cNvPr id="566" name="n_3mainValue【学校施設】&#10;有形固定資産減価償却率">
          <a:extLst>
            <a:ext uri="{FF2B5EF4-FFF2-40B4-BE49-F238E27FC236}">
              <a16:creationId xmlns:a16="http://schemas.microsoft.com/office/drawing/2014/main" id="{4EFF3C6D-E28B-4DFE-91D9-7D4F79EBEDB7}"/>
            </a:ext>
          </a:extLst>
        </xdr:cNvPr>
        <xdr:cNvSpPr txBox="1"/>
      </xdr:nvSpPr>
      <xdr:spPr>
        <a:xfrm>
          <a:off x="13500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33762</xdr:rowOff>
    </xdr:from>
    <xdr:ext cx="405111" cy="259045"/>
    <xdr:sp macro="" textlink="">
      <xdr:nvSpPr>
        <xdr:cNvPr id="567" name="n_4mainValue【学校施設】&#10;有形固定資産減価償却率">
          <a:extLst>
            <a:ext uri="{FF2B5EF4-FFF2-40B4-BE49-F238E27FC236}">
              <a16:creationId xmlns:a16="http://schemas.microsoft.com/office/drawing/2014/main" id="{D2E35587-AA49-4453-ADD6-A4BA640D800B}"/>
            </a:ext>
          </a:extLst>
        </xdr:cNvPr>
        <xdr:cNvSpPr txBox="1"/>
      </xdr:nvSpPr>
      <xdr:spPr>
        <a:xfrm>
          <a:off x="12611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EC8CD4CC-A0F9-441C-A18E-343FABDA76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47528F57-0C00-4167-87CA-7F030B7C94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85A46D3E-28C6-45C8-B6F6-C4910D9EA3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284B5DF-B8D4-47A6-8B08-1A3BF56D62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7BCBD961-B25F-4ED1-8A2C-8B3FCA1C0B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12485A2-9D92-4484-B93B-269AC0849F4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3FD92D8C-47D5-4228-AABA-F7B70C51D7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B6E73043-71FD-4AF6-A9E4-CD4A6C8EFA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FC6E4721-E9A9-41A4-95A9-AD46A5CD28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674550A-4E3E-4A3D-B088-44398D886B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5944B800-8001-4B16-A022-C77FA986FA8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129B429B-D4F5-47E2-8DB3-B807A9787EB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B3436E53-CC4D-4E9E-9660-0489E37E6B7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794C14B2-44EB-4F78-BF8D-6BA9D98F588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0BF651B-FF62-4336-A556-E0D9B594A77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EB32A44A-9A37-4B1A-824D-3FB35F199D6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237232EA-6999-4199-BB71-1641A9B9A9B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F9B35FF2-7236-4F16-82E0-3996C4AED09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BDE33DC7-A9B9-426A-A887-A76562B6551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7B0F06DB-34FF-40F8-8AC0-AC31FE87516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4E9108FC-37FA-4A2F-85FE-B41439718D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C8C2A067-19A1-4C54-B5F8-861E062EBA9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537F607-CDFB-410D-8D8C-9723EBFB46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CE865FCE-042D-4D4B-A138-6C1F6BA776CB}"/>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5810E3C9-7ACA-422E-A35F-E088D3F20432}"/>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49733A97-F209-4B12-B94D-2C3D83AB6471}"/>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F18E955A-70CD-4C15-AA41-A239E35423DA}"/>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51D75C2E-23C3-4798-BBCA-8353908A22D2}"/>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CDAA9EEF-2F74-4FF5-B810-FA6C5A475EBA}"/>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E22B0DFE-153A-4650-AC21-10EBFF31A82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1443E101-371C-4CB2-BF52-115CD86BA313}"/>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B87A6AC3-0911-4E1F-9563-AE60FF4B36C8}"/>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59568C87-9A4B-4A75-930C-8071FBD7D2D4}"/>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75311</xdr:rowOff>
    </xdr:from>
    <xdr:to>
      <xdr:col>98</xdr:col>
      <xdr:colOff>38100</xdr:colOff>
      <xdr:row>62</xdr:row>
      <xdr:rowOff>5461</xdr:rowOff>
    </xdr:to>
    <xdr:sp macro="" textlink="">
      <xdr:nvSpPr>
        <xdr:cNvPr id="601" name="フローチャート: 判断 600">
          <a:extLst>
            <a:ext uri="{FF2B5EF4-FFF2-40B4-BE49-F238E27FC236}">
              <a16:creationId xmlns:a16="http://schemas.microsoft.com/office/drawing/2014/main" id="{23296516-5073-46BC-A0F5-C5E01B487E14}"/>
            </a:ext>
          </a:extLst>
        </xdr:cNvPr>
        <xdr:cNvSpPr/>
      </xdr:nvSpPr>
      <xdr:spPr>
        <a:xfrm>
          <a:off x="18605500" y="1053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AE2F66E-BC37-45D5-B47F-C3053DC635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2877BD2-042C-4629-8741-D5C4853978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C0BE894-1E36-4B9B-A283-940D69FC9D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4C10CA0-DAFB-4879-9727-9E8FC2531A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1CC6EE6-9D0A-48ED-A34C-99313D26D7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52832</xdr:rowOff>
    </xdr:from>
    <xdr:to>
      <xdr:col>116</xdr:col>
      <xdr:colOff>114300</xdr:colOff>
      <xdr:row>62</xdr:row>
      <xdr:rowOff>154432</xdr:rowOff>
    </xdr:to>
    <xdr:sp macro="" textlink="">
      <xdr:nvSpPr>
        <xdr:cNvPr id="607" name="楕円 606">
          <a:extLst>
            <a:ext uri="{FF2B5EF4-FFF2-40B4-BE49-F238E27FC236}">
              <a16:creationId xmlns:a16="http://schemas.microsoft.com/office/drawing/2014/main" id="{ACD9CB1B-71D7-4CC7-9C45-762607530D8A}"/>
            </a:ext>
          </a:extLst>
        </xdr:cNvPr>
        <xdr:cNvSpPr/>
      </xdr:nvSpPr>
      <xdr:spPr>
        <a:xfrm>
          <a:off x="22110700" y="10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31259</xdr:rowOff>
    </xdr:from>
    <xdr:ext cx="469744" cy="259045"/>
    <xdr:sp macro="" textlink="">
      <xdr:nvSpPr>
        <xdr:cNvPr id="608" name="【学校施設】&#10;一人当たり面積該当値テキスト">
          <a:extLst>
            <a:ext uri="{FF2B5EF4-FFF2-40B4-BE49-F238E27FC236}">
              <a16:creationId xmlns:a16="http://schemas.microsoft.com/office/drawing/2014/main" id="{590386C2-B084-4A06-B819-FDB0AECCC899}"/>
            </a:ext>
          </a:extLst>
        </xdr:cNvPr>
        <xdr:cNvSpPr txBox="1"/>
      </xdr:nvSpPr>
      <xdr:spPr>
        <a:xfrm>
          <a:off x="22199600" y="106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61595</xdr:rowOff>
    </xdr:from>
    <xdr:to>
      <xdr:col>112</xdr:col>
      <xdr:colOff>38100</xdr:colOff>
      <xdr:row>62</xdr:row>
      <xdr:rowOff>163195</xdr:rowOff>
    </xdr:to>
    <xdr:sp macro="" textlink="">
      <xdr:nvSpPr>
        <xdr:cNvPr id="609" name="楕円 608">
          <a:extLst>
            <a:ext uri="{FF2B5EF4-FFF2-40B4-BE49-F238E27FC236}">
              <a16:creationId xmlns:a16="http://schemas.microsoft.com/office/drawing/2014/main" id="{54703CD5-3A6C-427F-8342-ED88BF9AC1FE}"/>
            </a:ext>
          </a:extLst>
        </xdr:cNvPr>
        <xdr:cNvSpPr/>
      </xdr:nvSpPr>
      <xdr:spPr>
        <a:xfrm>
          <a:off x="2127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103632</xdr:rowOff>
    </xdr:from>
    <xdr:to>
      <xdr:col>116</xdr:col>
      <xdr:colOff>63500</xdr:colOff>
      <xdr:row>62</xdr:row>
      <xdr:rowOff>112395</xdr:rowOff>
    </xdr:to>
    <xdr:cxnSp macro="">
      <xdr:nvCxnSpPr>
        <xdr:cNvPr id="610" name="直線コネクタ 609">
          <a:extLst>
            <a:ext uri="{FF2B5EF4-FFF2-40B4-BE49-F238E27FC236}">
              <a16:creationId xmlns:a16="http://schemas.microsoft.com/office/drawing/2014/main" id="{290025E9-DD27-4DA9-941D-93F3F327FB42}"/>
            </a:ext>
          </a:extLst>
        </xdr:cNvPr>
        <xdr:cNvCxnSpPr/>
      </xdr:nvCxnSpPr>
      <xdr:spPr>
        <a:xfrm flipV="1">
          <a:off x="21323300" y="1073353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38544</xdr:rowOff>
    </xdr:from>
    <xdr:to>
      <xdr:col>107</xdr:col>
      <xdr:colOff>101600</xdr:colOff>
      <xdr:row>62</xdr:row>
      <xdr:rowOff>140144</xdr:rowOff>
    </xdr:to>
    <xdr:sp macro="" textlink="">
      <xdr:nvSpPr>
        <xdr:cNvPr id="611" name="楕円 610">
          <a:extLst>
            <a:ext uri="{FF2B5EF4-FFF2-40B4-BE49-F238E27FC236}">
              <a16:creationId xmlns:a16="http://schemas.microsoft.com/office/drawing/2014/main" id="{51EDD45C-E6BE-48EF-A351-A496C2A50F23}"/>
            </a:ext>
          </a:extLst>
        </xdr:cNvPr>
        <xdr:cNvSpPr/>
      </xdr:nvSpPr>
      <xdr:spPr>
        <a:xfrm>
          <a:off x="20383500" y="106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89344</xdr:rowOff>
    </xdr:from>
    <xdr:to>
      <xdr:col>111</xdr:col>
      <xdr:colOff>177800</xdr:colOff>
      <xdr:row>62</xdr:row>
      <xdr:rowOff>112395</xdr:rowOff>
    </xdr:to>
    <xdr:cxnSp macro="">
      <xdr:nvCxnSpPr>
        <xdr:cNvPr id="612" name="直線コネクタ 611">
          <a:extLst>
            <a:ext uri="{FF2B5EF4-FFF2-40B4-BE49-F238E27FC236}">
              <a16:creationId xmlns:a16="http://schemas.microsoft.com/office/drawing/2014/main" id="{31308F3F-D046-426E-B56D-0C2FDB781D5B}"/>
            </a:ext>
          </a:extLst>
        </xdr:cNvPr>
        <xdr:cNvCxnSpPr/>
      </xdr:nvCxnSpPr>
      <xdr:spPr>
        <a:xfrm>
          <a:off x="20434300" y="1071924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43307</xdr:rowOff>
    </xdr:from>
    <xdr:to>
      <xdr:col>102</xdr:col>
      <xdr:colOff>165100</xdr:colOff>
      <xdr:row>62</xdr:row>
      <xdr:rowOff>144907</xdr:rowOff>
    </xdr:to>
    <xdr:sp macro="" textlink="">
      <xdr:nvSpPr>
        <xdr:cNvPr id="613" name="楕円 612">
          <a:extLst>
            <a:ext uri="{FF2B5EF4-FFF2-40B4-BE49-F238E27FC236}">
              <a16:creationId xmlns:a16="http://schemas.microsoft.com/office/drawing/2014/main" id="{FCD375F3-BA23-4B6B-87CF-D56F2AF4FBFE}"/>
            </a:ext>
          </a:extLst>
        </xdr:cNvPr>
        <xdr:cNvSpPr/>
      </xdr:nvSpPr>
      <xdr:spPr>
        <a:xfrm>
          <a:off x="19494500" y="10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89344</xdr:rowOff>
    </xdr:from>
    <xdr:to>
      <xdr:col>107</xdr:col>
      <xdr:colOff>50800</xdr:colOff>
      <xdr:row>62</xdr:row>
      <xdr:rowOff>94107</xdr:rowOff>
    </xdr:to>
    <xdr:cxnSp macro="">
      <xdr:nvCxnSpPr>
        <xdr:cNvPr id="614" name="直線コネクタ 613">
          <a:extLst>
            <a:ext uri="{FF2B5EF4-FFF2-40B4-BE49-F238E27FC236}">
              <a16:creationId xmlns:a16="http://schemas.microsoft.com/office/drawing/2014/main" id="{E08ED67D-EC26-4014-B9A8-A0F9EBF95DDD}"/>
            </a:ext>
          </a:extLst>
        </xdr:cNvPr>
        <xdr:cNvCxnSpPr/>
      </xdr:nvCxnSpPr>
      <xdr:spPr>
        <a:xfrm flipV="1">
          <a:off x="19545300" y="1071924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92266</xdr:rowOff>
    </xdr:from>
    <xdr:to>
      <xdr:col>98</xdr:col>
      <xdr:colOff>38100</xdr:colOff>
      <xdr:row>62</xdr:row>
      <xdr:rowOff>22416</xdr:rowOff>
    </xdr:to>
    <xdr:sp macro="" textlink="">
      <xdr:nvSpPr>
        <xdr:cNvPr id="615" name="楕円 614">
          <a:extLst>
            <a:ext uri="{FF2B5EF4-FFF2-40B4-BE49-F238E27FC236}">
              <a16:creationId xmlns:a16="http://schemas.microsoft.com/office/drawing/2014/main" id="{C88DC0F4-8C40-463B-8DA0-AC95A5B212B5}"/>
            </a:ext>
          </a:extLst>
        </xdr:cNvPr>
        <xdr:cNvSpPr/>
      </xdr:nvSpPr>
      <xdr:spPr>
        <a:xfrm>
          <a:off x="18605500" y="105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143066</xdr:rowOff>
    </xdr:from>
    <xdr:to>
      <xdr:col>102</xdr:col>
      <xdr:colOff>114300</xdr:colOff>
      <xdr:row>62</xdr:row>
      <xdr:rowOff>94107</xdr:rowOff>
    </xdr:to>
    <xdr:cxnSp macro="">
      <xdr:nvCxnSpPr>
        <xdr:cNvPr id="616" name="直線コネクタ 615">
          <a:extLst>
            <a:ext uri="{FF2B5EF4-FFF2-40B4-BE49-F238E27FC236}">
              <a16:creationId xmlns:a16="http://schemas.microsoft.com/office/drawing/2014/main" id="{296F9A95-7757-4522-A4B4-388504815638}"/>
            </a:ext>
          </a:extLst>
        </xdr:cNvPr>
        <xdr:cNvCxnSpPr/>
      </xdr:nvCxnSpPr>
      <xdr:spPr>
        <a:xfrm>
          <a:off x="18656300" y="10601516"/>
          <a:ext cx="889000" cy="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73AC9BC4-A023-4EC7-9C3D-AF9590E3D46D}"/>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A071136A-6D9C-45A4-B057-112AA20D0F97}"/>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9F7EF313-AFAD-4EDB-BD6C-D3A7EE0AF9AE}"/>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21988</xdr:rowOff>
    </xdr:from>
    <xdr:ext cx="469744" cy="259045"/>
    <xdr:sp macro="" textlink="">
      <xdr:nvSpPr>
        <xdr:cNvPr id="620" name="n_4aveValue【学校施設】&#10;一人当たり面積">
          <a:extLst>
            <a:ext uri="{FF2B5EF4-FFF2-40B4-BE49-F238E27FC236}">
              <a16:creationId xmlns:a16="http://schemas.microsoft.com/office/drawing/2014/main" id="{062364A0-A873-45A8-A4E4-FD53E1FF0003}"/>
            </a:ext>
          </a:extLst>
        </xdr:cNvPr>
        <xdr:cNvSpPr txBox="1"/>
      </xdr:nvSpPr>
      <xdr:spPr>
        <a:xfrm>
          <a:off x="18421427" y="103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154322</xdr:rowOff>
    </xdr:from>
    <xdr:ext cx="469744" cy="259045"/>
    <xdr:sp macro="" textlink="">
      <xdr:nvSpPr>
        <xdr:cNvPr id="621" name="n_1mainValue【学校施設】&#10;一人当たり面積">
          <a:extLst>
            <a:ext uri="{FF2B5EF4-FFF2-40B4-BE49-F238E27FC236}">
              <a16:creationId xmlns:a16="http://schemas.microsoft.com/office/drawing/2014/main" id="{B28F61A3-E58D-461F-AC67-864E0CD873F3}"/>
            </a:ext>
          </a:extLst>
        </xdr:cNvPr>
        <xdr:cNvSpPr txBox="1"/>
      </xdr:nvSpPr>
      <xdr:spPr>
        <a:xfrm>
          <a:off x="210757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131271</xdr:rowOff>
    </xdr:from>
    <xdr:ext cx="469744" cy="259045"/>
    <xdr:sp macro="" textlink="">
      <xdr:nvSpPr>
        <xdr:cNvPr id="622" name="n_2mainValue【学校施設】&#10;一人当たり面積">
          <a:extLst>
            <a:ext uri="{FF2B5EF4-FFF2-40B4-BE49-F238E27FC236}">
              <a16:creationId xmlns:a16="http://schemas.microsoft.com/office/drawing/2014/main" id="{F7B90889-80AB-4DA0-A530-6C9CA8B17062}"/>
            </a:ext>
          </a:extLst>
        </xdr:cNvPr>
        <xdr:cNvSpPr txBox="1"/>
      </xdr:nvSpPr>
      <xdr:spPr>
        <a:xfrm>
          <a:off x="20199427" y="1076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136034</xdr:rowOff>
    </xdr:from>
    <xdr:ext cx="469744" cy="259045"/>
    <xdr:sp macro="" textlink="">
      <xdr:nvSpPr>
        <xdr:cNvPr id="623" name="n_3mainValue【学校施設】&#10;一人当たり面積">
          <a:extLst>
            <a:ext uri="{FF2B5EF4-FFF2-40B4-BE49-F238E27FC236}">
              <a16:creationId xmlns:a16="http://schemas.microsoft.com/office/drawing/2014/main" id="{39C3392A-2E61-4CAF-B8A0-2C963F6C355C}"/>
            </a:ext>
          </a:extLst>
        </xdr:cNvPr>
        <xdr:cNvSpPr txBox="1"/>
      </xdr:nvSpPr>
      <xdr:spPr>
        <a:xfrm>
          <a:off x="19310427" y="107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13543</xdr:rowOff>
    </xdr:from>
    <xdr:ext cx="469744" cy="259045"/>
    <xdr:sp macro="" textlink="">
      <xdr:nvSpPr>
        <xdr:cNvPr id="624" name="n_4mainValue【学校施設】&#10;一人当たり面積">
          <a:extLst>
            <a:ext uri="{FF2B5EF4-FFF2-40B4-BE49-F238E27FC236}">
              <a16:creationId xmlns:a16="http://schemas.microsoft.com/office/drawing/2014/main" id="{A3E95104-DFE6-480D-8065-AF6B870B5B0A}"/>
            </a:ext>
          </a:extLst>
        </xdr:cNvPr>
        <xdr:cNvSpPr txBox="1"/>
      </xdr:nvSpPr>
      <xdr:spPr>
        <a:xfrm>
          <a:off x="18421427" y="106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7D6F70F3-217A-471E-A9D7-E487E4CECF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721DF0D-4EB6-49D4-A907-84760892BB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4674A8C-7B55-47BE-95D0-D341167B01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BDAA05C-DEB6-443D-B9E7-3EB52A7DC1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36A424FA-A310-4319-BC2F-AA467C6FC7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8735ABC8-6948-41F2-B8D0-C3C670FD15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DDD2ADD0-EAE1-48A1-AE62-38F0CFFCD9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DFDF4EC-00AC-4EBB-8525-9FB728346C9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D9BD2AF5-2679-4FC0-B468-844E950606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5664D217-A8E8-43E7-8EC6-CE7A324DC0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E19CBEA-C04D-4DF2-8A2A-D10517FEBC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F45E808-E93F-4EF6-9932-89A86E5499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B22122E5-1F80-4F94-B275-6F516935F1D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E0DC51AD-BE47-4A20-804D-53FF9A3F55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1A315A95-2490-4137-91FE-467CF10D59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74072228-38DF-4A4D-A39D-90F02DC0FC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88F6BE8-CA0D-4B1C-BA43-29768AB7618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CB02BADF-B395-47BB-8907-0D5C14DE3E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B4924700-956D-418B-A66D-4449CE57BD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FD9BC579-3122-455C-AADF-43E8B0A2EA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8A052AA8-8F4C-49D6-8C66-9543B22679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3EE43CA2-806F-4B86-93E2-09154A0B3F9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71B336C9-16F5-4F1A-8C1C-67D986926AD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51DD494-C0CE-4B53-87C1-7DB2814A1A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BB6A340F-F3B8-4E1A-9733-23BDB63814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16665B86-6AAF-404E-AB64-EF1DCD161697}"/>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50EE96F1-2CFD-406B-9649-9984CB69BCC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AE9F9772-697F-43FB-9186-4D177FA29F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a:extLst>
            <a:ext uri="{FF2B5EF4-FFF2-40B4-BE49-F238E27FC236}">
              <a16:creationId xmlns:a16="http://schemas.microsoft.com/office/drawing/2014/main" id="{B15D77AB-49FF-4C64-BB9B-978488BC88E4}"/>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a:extLst>
            <a:ext uri="{FF2B5EF4-FFF2-40B4-BE49-F238E27FC236}">
              <a16:creationId xmlns:a16="http://schemas.microsoft.com/office/drawing/2014/main" id="{A0880041-6FA5-4185-8AAA-D2375874AD46}"/>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5" name="【児童館】&#10;有形固定資産減価償却率平均値テキスト">
          <a:extLst>
            <a:ext uri="{FF2B5EF4-FFF2-40B4-BE49-F238E27FC236}">
              <a16:creationId xmlns:a16="http://schemas.microsoft.com/office/drawing/2014/main" id="{C39010D5-2493-412B-9CE4-ABAC790D3EE9}"/>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a:extLst>
            <a:ext uri="{FF2B5EF4-FFF2-40B4-BE49-F238E27FC236}">
              <a16:creationId xmlns:a16="http://schemas.microsoft.com/office/drawing/2014/main" id="{923625CB-EFE4-45BF-91A0-ED3B94D3E99F}"/>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a:extLst>
            <a:ext uri="{FF2B5EF4-FFF2-40B4-BE49-F238E27FC236}">
              <a16:creationId xmlns:a16="http://schemas.microsoft.com/office/drawing/2014/main" id="{1B6C2566-0B18-4F84-BD3C-282D02850689}"/>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a:extLst>
            <a:ext uri="{FF2B5EF4-FFF2-40B4-BE49-F238E27FC236}">
              <a16:creationId xmlns:a16="http://schemas.microsoft.com/office/drawing/2014/main" id="{27D0BAC4-ECB3-4952-9AE8-D7E4EB4A0CE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a:extLst>
            <a:ext uri="{FF2B5EF4-FFF2-40B4-BE49-F238E27FC236}">
              <a16:creationId xmlns:a16="http://schemas.microsoft.com/office/drawing/2014/main" id="{BE9DD87D-5024-48F0-82BC-94E0D6D98B42}"/>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0" name="フローチャート: 判断 659">
          <a:extLst>
            <a:ext uri="{FF2B5EF4-FFF2-40B4-BE49-F238E27FC236}">
              <a16:creationId xmlns:a16="http://schemas.microsoft.com/office/drawing/2014/main" id="{B89E48E0-7756-4E23-A5A6-15B44A42ED48}"/>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CFD8357-3DCB-4E8B-9092-DCA2496485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52CFF0F-D416-4FF5-B710-B3E482B0D92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D1A1AB8-647E-42F6-834D-4C423E674E0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8650A2D-A582-4997-9460-B295CDA813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E47271-B745-4689-AA6C-160485ED3C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103232</xdr:rowOff>
    </xdr:from>
    <xdr:to>
      <xdr:col>85</xdr:col>
      <xdr:colOff>177800</xdr:colOff>
      <xdr:row>87</xdr:row>
      <xdr:rowOff>33382</xdr:rowOff>
    </xdr:to>
    <xdr:sp macro="" textlink="">
      <xdr:nvSpPr>
        <xdr:cNvPr id="666" name="楕円 665">
          <a:extLst>
            <a:ext uri="{FF2B5EF4-FFF2-40B4-BE49-F238E27FC236}">
              <a16:creationId xmlns:a16="http://schemas.microsoft.com/office/drawing/2014/main" id="{BFCEDCDA-C21E-4C87-A2B7-AA5D30E153DA}"/>
            </a:ext>
          </a:extLst>
        </xdr:cNvPr>
        <xdr:cNvSpPr/>
      </xdr:nvSpPr>
      <xdr:spPr>
        <a:xfrm>
          <a:off x="16268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18159</xdr:rowOff>
    </xdr:from>
    <xdr:ext cx="405111" cy="259045"/>
    <xdr:sp macro="" textlink="">
      <xdr:nvSpPr>
        <xdr:cNvPr id="667" name="【児童館】&#10;有形固定資産減価償却率該当値テキスト">
          <a:extLst>
            <a:ext uri="{FF2B5EF4-FFF2-40B4-BE49-F238E27FC236}">
              <a16:creationId xmlns:a16="http://schemas.microsoft.com/office/drawing/2014/main" id="{734D5139-05B7-49D4-9AC2-9A2239A20DFC}"/>
            </a:ext>
          </a:extLst>
        </xdr:cNvPr>
        <xdr:cNvSpPr txBox="1"/>
      </xdr:nvSpPr>
      <xdr:spPr>
        <a:xfrm>
          <a:off x="16357600" y="1476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99968</xdr:rowOff>
    </xdr:from>
    <xdr:to>
      <xdr:col>81</xdr:col>
      <xdr:colOff>101600</xdr:colOff>
      <xdr:row>87</xdr:row>
      <xdr:rowOff>30118</xdr:rowOff>
    </xdr:to>
    <xdr:sp macro="" textlink="">
      <xdr:nvSpPr>
        <xdr:cNvPr id="668" name="楕円 667">
          <a:extLst>
            <a:ext uri="{FF2B5EF4-FFF2-40B4-BE49-F238E27FC236}">
              <a16:creationId xmlns:a16="http://schemas.microsoft.com/office/drawing/2014/main" id="{49816FF5-9A39-4306-A8A6-FAA37E0B13BC}"/>
            </a:ext>
          </a:extLst>
        </xdr:cNvPr>
        <xdr:cNvSpPr/>
      </xdr:nvSpPr>
      <xdr:spPr>
        <a:xfrm>
          <a:off x="15430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150768</xdr:rowOff>
    </xdr:from>
    <xdr:to>
      <xdr:col>85</xdr:col>
      <xdr:colOff>127000</xdr:colOff>
      <xdr:row>86</xdr:row>
      <xdr:rowOff>154032</xdr:rowOff>
    </xdr:to>
    <xdr:cxnSp macro="">
      <xdr:nvCxnSpPr>
        <xdr:cNvPr id="669" name="直線コネクタ 668">
          <a:extLst>
            <a:ext uri="{FF2B5EF4-FFF2-40B4-BE49-F238E27FC236}">
              <a16:creationId xmlns:a16="http://schemas.microsoft.com/office/drawing/2014/main" id="{26CF96C2-DCA3-4079-BBA0-2A32AF0F7ACC}"/>
            </a:ext>
          </a:extLst>
        </xdr:cNvPr>
        <xdr:cNvCxnSpPr/>
      </xdr:nvCxnSpPr>
      <xdr:spPr>
        <a:xfrm>
          <a:off x="15481300" y="148954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98334</xdr:rowOff>
    </xdr:from>
    <xdr:to>
      <xdr:col>76</xdr:col>
      <xdr:colOff>165100</xdr:colOff>
      <xdr:row>87</xdr:row>
      <xdr:rowOff>28484</xdr:rowOff>
    </xdr:to>
    <xdr:sp macro="" textlink="">
      <xdr:nvSpPr>
        <xdr:cNvPr id="670" name="楕円 669">
          <a:extLst>
            <a:ext uri="{FF2B5EF4-FFF2-40B4-BE49-F238E27FC236}">
              <a16:creationId xmlns:a16="http://schemas.microsoft.com/office/drawing/2014/main" id="{9934CE15-708C-4516-B7A9-8E0188D66BDE}"/>
            </a:ext>
          </a:extLst>
        </xdr:cNvPr>
        <xdr:cNvSpPr/>
      </xdr:nvSpPr>
      <xdr:spPr>
        <a:xfrm>
          <a:off x="14541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149134</xdr:rowOff>
    </xdr:from>
    <xdr:to>
      <xdr:col>81</xdr:col>
      <xdr:colOff>50800</xdr:colOff>
      <xdr:row>86</xdr:row>
      <xdr:rowOff>150768</xdr:rowOff>
    </xdr:to>
    <xdr:cxnSp macro="">
      <xdr:nvCxnSpPr>
        <xdr:cNvPr id="671" name="直線コネクタ 670">
          <a:extLst>
            <a:ext uri="{FF2B5EF4-FFF2-40B4-BE49-F238E27FC236}">
              <a16:creationId xmlns:a16="http://schemas.microsoft.com/office/drawing/2014/main" id="{6F70821C-DAC7-4F9D-A6EF-912335D94ACB}"/>
            </a:ext>
          </a:extLst>
        </xdr:cNvPr>
        <xdr:cNvCxnSpPr/>
      </xdr:nvCxnSpPr>
      <xdr:spPr>
        <a:xfrm>
          <a:off x="14592300" y="148938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83638</xdr:rowOff>
    </xdr:from>
    <xdr:to>
      <xdr:col>72</xdr:col>
      <xdr:colOff>38100</xdr:colOff>
      <xdr:row>87</xdr:row>
      <xdr:rowOff>13788</xdr:rowOff>
    </xdr:to>
    <xdr:sp macro="" textlink="">
      <xdr:nvSpPr>
        <xdr:cNvPr id="672" name="楕円 671">
          <a:extLst>
            <a:ext uri="{FF2B5EF4-FFF2-40B4-BE49-F238E27FC236}">
              <a16:creationId xmlns:a16="http://schemas.microsoft.com/office/drawing/2014/main" id="{B8A6F272-ECEA-44DD-AD29-AB0C432D24FA}"/>
            </a:ext>
          </a:extLst>
        </xdr:cNvPr>
        <xdr:cNvSpPr/>
      </xdr:nvSpPr>
      <xdr:spPr>
        <a:xfrm>
          <a:off x="13652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134438</xdr:rowOff>
    </xdr:from>
    <xdr:to>
      <xdr:col>76</xdr:col>
      <xdr:colOff>114300</xdr:colOff>
      <xdr:row>86</xdr:row>
      <xdr:rowOff>149134</xdr:rowOff>
    </xdr:to>
    <xdr:cxnSp macro="">
      <xdr:nvCxnSpPr>
        <xdr:cNvPr id="673" name="直線コネクタ 672">
          <a:extLst>
            <a:ext uri="{FF2B5EF4-FFF2-40B4-BE49-F238E27FC236}">
              <a16:creationId xmlns:a16="http://schemas.microsoft.com/office/drawing/2014/main" id="{0ED2201C-D2EC-400C-B1C1-B0AD15FC38E0}"/>
            </a:ext>
          </a:extLst>
        </xdr:cNvPr>
        <xdr:cNvCxnSpPr/>
      </xdr:nvCxnSpPr>
      <xdr:spPr>
        <a:xfrm>
          <a:off x="13703300" y="148791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31387</xdr:rowOff>
    </xdr:from>
    <xdr:to>
      <xdr:col>67</xdr:col>
      <xdr:colOff>101600</xdr:colOff>
      <xdr:row>86</xdr:row>
      <xdr:rowOff>132987</xdr:rowOff>
    </xdr:to>
    <xdr:sp macro="" textlink="">
      <xdr:nvSpPr>
        <xdr:cNvPr id="674" name="楕円 673">
          <a:extLst>
            <a:ext uri="{FF2B5EF4-FFF2-40B4-BE49-F238E27FC236}">
              <a16:creationId xmlns:a16="http://schemas.microsoft.com/office/drawing/2014/main" id="{B3FA7FAF-01E4-4E4C-8E99-D8D95BC894F8}"/>
            </a:ext>
          </a:extLst>
        </xdr:cNvPr>
        <xdr:cNvSpPr/>
      </xdr:nvSpPr>
      <xdr:spPr>
        <a:xfrm>
          <a:off x="12763500" y="14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82187</xdr:rowOff>
    </xdr:from>
    <xdr:to>
      <xdr:col>71</xdr:col>
      <xdr:colOff>177800</xdr:colOff>
      <xdr:row>86</xdr:row>
      <xdr:rowOff>134438</xdr:rowOff>
    </xdr:to>
    <xdr:cxnSp macro="">
      <xdr:nvCxnSpPr>
        <xdr:cNvPr id="675" name="直線コネクタ 674">
          <a:extLst>
            <a:ext uri="{FF2B5EF4-FFF2-40B4-BE49-F238E27FC236}">
              <a16:creationId xmlns:a16="http://schemas.microsoft.com/office/drawing/2014/main" id="{3ED79124-632B-4107-A6D9-393A10756E3E}"/>
            </a:ext>
          </a:extLst>
        </xdr:cNvPr>
        <xdr:cNvCxnSpPr/>
      </xdr:nvCxnSpPr>
      <xdr:spPr>
        <a:xfrm>
          <a:off x="12814300" y="1482688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a:extLst>
            <a:ext uri="{FF2B5EF4-FFF2-40B4-BE49-F238E27FC236}">
              <a16:creationId xmlns:a16="http://schemas.microsoft.com/office/drawing/2014/main" id="{4D11E339-A3D3-496B-B65E-8B3B45E8858E}"/>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7" name="n_2aveValue【児童館】&#10;有形固定資産減価償却率">
          <a:extLst>
            <a:ext uri="{FF2B5EF4-FFF2-40B4-BE49-F238E27FC236}">
              <a16:creationId xmlns:a16="http://schemas.microsoft.com/office/drawing/2014/main" id="{423AB1A3-93B4-405A-95E5-10F786AEA426}"/>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78" name="n_3aveValue【児童館】&#10;有形固定資産減価償却率">
          <a:extLst>
            <a:ext uri="{FF2B5EF4-FFF2-40B4-BE49-F238E27FC236}">
              <a16:creationId xmlns:a16="http://schemas.microsoft.com/office/drawing/2014/main" id="{E440F6F2-CDF4-404A-97A4-846EBBC8608E}"/>
            </a:ext>
          </a:extLst>
        </xdr:cNvPr>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79" name="n_4aveValue【児童館】&#10;有形固定資産減価償却率">
          <a:extLst>
            <a:ext uri="{FF2B5EF4-FFF2-40B4-BE49-F238E27FC236}">
              <a16:creationId xmlns:a16="http://schemas.microsoft.com/office/drawing/2014/main" id="{0B94CF24-E7EC-48F9-A264-420719C7941C}"/>
            </a:ext>
          </a:extLst>
        </xdr:cNvPr>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21245</xdr:rowOff>
    </xdr:from>
    <xdr:ext cx="405111" cy="259045"/>
    <xdr:sp macro="" textlink="">
      <xdr:nvSpPr>
        <xdr:cNvPr id="680" name="n_1mainValue【児童館】&#10;有形固定資産減価償却率">
          <a:extLst>
            <a:ext uri="{FF2B5EF4-FFF2-40B4-BE49-F238E27FC236}">
              <a16:creationId xmlns:a16="http://schemas.microsoft.com/office/drawing/2014/main" id="{45277A66-DADC-4269-807C-B8333EC22852}"/>
            </a:ext>
          </a:extLst>
        </xdr:cNvPr>
        <xdr:cNvSpPr txBox="1"/>
      </xdr:nvSpPr>
      <xdr:spPr>
        <a:xfrm>
          <a:off x="152660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19611</xdr:rowOff>
    </xdr:from>
    <xdr:ext cx="405111" cy="259045"/>
    <xdr:sp macro="" textlink="">
      <xdr:nvSpPr>
        <xdr:cNvPr id="681" name="n_2mainValue【児童館】&#10;有形固定資産減価償却率">
          <a:extLst>
            <a:ext uri="{FF2B5EF4-FFF2-40B4-BE49-F238E27FC236}">
              <a16:creationId xmlns:a16="http://schemas.microsoft.com/office/drawing/2014/main" id="{0202CDFD-B241-49B7-BBD2-C5C6B37F20CB}"/>
            </a:ext>
          </a:extLst>
        </xdr:cNvPr>
        <xdr:cNvSpPr txBox="1"/>
      </xdr:nvSpPr>
      <xdr:spPr>
        <a:xfrm>
          <a:off x="14389744" y="149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4915</xdr:rowOff>
    </xdr:from>
    <xdr:ext cx="405111" cy="259045"/>
    <xdr:sp macro="" textlink="">
      <xdr:nvSpPr>
        <xdr:cNvPr id="682" name="n_3mainValue【児童館】&#10;有形固定資産減価償却率">
          <a:extLst>
            <a:ext uri="{FF2B5EF4-FFF2-40B4-BE49-F238E27FC236}">
              <a16:creationId xmlns:a16="http://schemas.microsoft.com/office/drawing/2014/main" id="{7E9C19A3-479E-4AB2-8350-3529778C07AB}"/>
            </a:ext>
          </a:extLst>
        </xdr:cNvPr>
        <xdr:cNvSpPr txBox="1"/>
      </xdr:nvSpPr>
      <xdr:spPr>
        <a:xfrm>
          <a:off x="13500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124114</xdr:rowOff>
    </xdr:from>
    <xdr:ext cx="405111" cy="259045"/>
    <xdr:sp macro="" textlink="">
      <xdr:nvSpPr>
        <xdr:cNvPr id="683" name="n_4mainValue【児童館】&#10;有形固定資産減価償却率">
          <a:extLst>
            <a:ext uri="{FF2B5EF4-FFF2-40B4-BE49-F238E27FC236}">
              <a16:creationId xmlns:a16="http://schemas.microsoft.com/office/drawing/2014/main" id="{99CF08D8-1F7F-460E-A894-6BE6558F2868}"/>
            </a:ext>
          </a:extLst>
        </xdr:cNvPr>
        <xdr:cNvSpPr txBox="1"/>
      </xdr:nvSpPr>
      <xdr:spPr>
        <a:xfrm>
          <a:off x="12611744" y="1486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A3D6F9B-144E-4D13-BC5E-7A57F9DC34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3ED50AAD-25D0-4CF7-9AED-429C636C6F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55987935-FA01-43C2-8DBD-F434915827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FAA8008-12AB-41C4-BD1E-F61E9A03B9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D787B71B-AE8F-4CF6-8841-CC2A0C3B74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4A3D6F1A-0A1C-4000-8017-30A1A398B5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FC098C00-65CF-4970-9D36-19C1A39E36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1ED985B9-8381-4053-AD2F-C0BA18E820A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227CD4F-1ABA-45C4-AA0B-4E6C19BFA5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BF4B5E49-663F-4982-AE6F-C2C85BA3DC9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6CC7F4E6-1FDF-41AF-8996-6F94851DC41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8A14242B-5FC2-4D1C-B2E0-5A0C05EEED0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C002782C-4B89-4622-B0D7-CF5E485AEB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27514BD9-9E75-4B7A-A6DA-8C05EEB3E8C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750D47D5-6953-482F-A0FD-A9E8EF26FC7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FBBA9108-B283-485F-B584-36A9270CD24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99F0C7A5-BB36-4646-8D84-A920EB50AD0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B90DD1F9-C180-4459-B083-3C44AF486C5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78C5EEFF-ABC1-4C33-9A47-DA27DBC7D7C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4A7FA56B-C379-41E9-87EA-80E1CC17147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9D65AAC2-5269-4BC7-B675-152886D9F1A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E8ACECF-2C27-458C-88B2-64D2054B20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17C75AF7-C553-4B4F-BB74-EF427B664B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a:extLst>
            <a:ext uri="{FF2B5EF4-FFF2-40B4-BE49-F238E27FC236}">
              <a16:creationId xmlns:a16="http://schemas.microsoft.com/office/drawing/2014/main" id="{CD087FEE-51C7-4C60-A10A-F9E690EAF02F}"/>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a:extLst>
            <a:ext uri="{FF2B5EF4-FFF2-40B4-BE49-F238E27FC236}">
              <a16:creationId xmlns:a16="http://schemas.microsoft.com/office/drawing/2014/main" id="{A5883D31-FF3C-40EE-ADE8-184F296C7A4B}"/>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a:extLst>
            <a:ext uri="{FF2B5EF4-FFF2-40B4-BE49-F238E27FC236}">
              <a16:creationId xmlns:a16="http://schemas.microsoft.com/office/drawing/2014/main" id="{4AF78E62-33B4-4C69-B234-31DDF86E2159}"/>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a:extLst>
            <a:ext uri="{FF2B5EF4-FFF2-40B4-BE49-F238E27FC236}">
              <a16:creationId xmlns:a16="http://schemas.microsoft.com/office/drawing/2014/main" id="{B8C08E7D-4D31-451C-9A1B-739513DCEBFF}"/>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a:extLst>
            <a:ext uri="{FF2B5EF4-FFF2-40B4-BE49-F238E27FC236}">
              <a16:creationId xmlns:a16="http://schemas.microsoft.com/office/drawing/2014/main" id="{2427C88F-C973-4461-B5BE-C70C61AE69E1}"/>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12" name="【児童館】&#10;一人当たり面積平均値テキスト">
          <a:extLst>
            <a:ext uri="{FF2B5EF4-FFF2-40B4-BE49-F238E27FC236}">
              <a16:creationId xmlns:a16="http://schemas.microsoft.com/office/drawing/2014/main" id="{2715E451-AEE7-4BE7-AD0C-681C23D044E9}"/>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a:extLst>
            <a:ext uri="{FF2B5EF4-FFF2-40B4-BE49-F238E27FC236}">
              <a16:creationId xmlns:a16="http://schemas.microsoft.com/office/drawing/2014/main" id="{3C6B28A4-5D53-40AD-8298-D85F50E5AAD2}"/>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a:extLst>
            <a:ext uri="{FF2B5EF4-FFF2-40B4-BE49-F238E27FC236}">
              <a16:creationId xmlns:a16="http://schemas.microsoft.com/office/drawing/2014/main" id="{84AADEAB-1D9F-4C61-8F51-0EBE4FA6606A}"/>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a:extLst>
            <a:ext uri="{FF2B5EF4-FFF2-40B4-BE49-F238E27FC236}">
              <a16:creationId xmlns:a16="http://schemas.microsoft.com/office/drawing/2014/main" id="{E55E0D52-E235-47B6-8F56-81EF2D7BAE0D}"/>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a:extLst>
            <a:ext uri="{FF2B5EF4-FFF2-40B4-BE49-F238E27FC236}">
              <a16:creationId xmlns:a16="http://schemas.microsoft.com/office/drawing/2014/main" id="{88645CEA-2C2B-4960-B9EC-14F82AC9D77A}"/>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109220</xdr:rowOff>
    </xdr:from>
    <xdr:to>
      <xdr:col>98</xdr:col>
      <xdr:colOff>38100</xdr:colOff>
      <xdr:row>83</xdr:row>
      <xdr:rowOff>39370</xdr:rowOff>
    </xdr:to>
    <xdr:sp macro="" textlink="">
      <xdr:nvSpPr>
        <xdr:cNvPr id="717" name="フローチャート: 判断 716">
          <a:extLst>
            <a:ext uri="{FF2B5EF4-FFF2-40B4-BE49-F238E27FC236}">
              <a16:creationId xmlns:a16="http://schemas.microsoft.com/office/drawing/2014/main" id="{5407A1DD-EE7F-4C89-9A8C-E1595250AC65}"/>
            </a:ext>
          </a:extLst>
        </xdr:cNvPr>
        <xdr:cNvSpPr/>
      </xdr:nvSpPr>
      <xdr:spPr>
        <a:xfrm>
          <a:off x="18605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CC9985E-3990-4599-8D89-053512C3D8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6A3DAEA-C6C9-4B72-881F-E7C5FEB1AE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CD70AA0-1EA5-4B1F-83A7-A853CAF0E0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38F6BC2-BD61-4FCF-B588-A0B918E6A6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071C107-7921-47A7-BFE3-92B7A038D2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23" name="楕円 722">
          <a:extLst>
            <a:ext uri="{FF2B5EF4-FFF2-40B4-BE49-F238E27FC236}">
              <a16:creationId xmlns:a16="http://schemas.microsoft.com/office/drawing/2014/main" id="{61E5E134-7A86-4BA3-8F34-AE4748EEE556}"/>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4" name="【児童館】&#10;一人当たり面積該当値テキスト">
          <a:extLst>
            <a:ext uri="{FF2B5EF4-FFF2-40B4-BE49-F238E27FC236}">
              <a16:creationId xmlns:a16="http://schemas.microsoft.com/office/drawing/2014/main" id="{6A7DF687-EF92-4B6D-A657-38732DD970B6}"/>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725" name="楕円 724">
          <a:extLst>
            <a:ext uri="{FF2B5EF4-FFF2-40B4-BE49-F238E27FC236}">
              <a16:creationId xmlns:a16="http://schemas.microsoft.com/office/drawing/2014/main" id="{470CE125-C60C-47A5-9AA8-D2D3EA734CBA}"/>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106680</xdr:rowOff>
    </xdr:to>
    <xdr:cxnSp macro="">
      <xdr:nvCxnSpPr>
        <xdr:cNvPr id="726" name="直線コネクタ 725">
          <a:extLst>
            <a:ext uri="{FF2B5EF4-FFF2-40B4-BE49-F238E27FC236}">
              <a16:creationId xmlns:a16="http://schemas.microsoft.com/office/drawing/2014/main" id="{94CB1BAA-9712-4E82-A7E5-9BA6A8222363}"/>
            </a:ext>
          </a:extLst>
        </xdr:cNvPr>
        <xdr:cNvCxnSpPr/>
      </xdr:nvCxnSpPr>
      <xdr:spPr>
        <a:xfrm flipV="1">
          <a:off x="21323300" y="13792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7" name="楕円 726">
          <a:extLst>
            <a:ext uri="{FF2B5EF4-FFF2-40B4-BE49-F238E27FC236}">
              <a16:creationId xmlns:a16="http://schemas.microsoft.com/office/drawing/2014/main" id="{1A1C5ACA-6D13-40A1-AF23-286E68F8D035}"/>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114300</xdr:rowOff>
    </xdr:to>
    <xdr:cxnSp macro="">
      <xdr:nvCxnSpPr>
        <xdr:cNvPr id="728" name="直線コネクタ 727">
          <a:extLst>
            <a:ext uri="{FF2B5EF4-FFF2-40B4-BE49-F238E27FC236}">
              <a16:creationId xmlns:a16="http://schemas.microsoft.com/office/drawing/2014/main" id="{82BD91C7-E234-4F0D-9244-0252D6F062FE}"/>
            </a:ext>
          </a:extLst>
        </xdr:cNvPr>
        <xdr:cNvCxnSpPr/>
      </xdr:nvCxnSpPr>
      <xdr:spPr>
        <a:xfrm flipV="1">
          <a:off x="20434300" y="13822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78739</xdr:rowOff>
    </xdr:from>
    <xdr:to>
      <xdr:col>102</xdr:col>
      <xdr:colOff>165100</xdr:colOff>
      <xdr:row>81</xdr:row>
      <xdr:rowOff>8889</xdr:rowOff>
    </xdr:to>
    <xdr:sp macro="" textlink="">
      <xdr:nvSpPr>
        <xdr:cNvPr id="729" name="楕円 728">
          <a:extLst>
            <a:ext uri="{FF2B5EF4-FFF2-40B4-BE49-F238E27FC236}">
              <a16:creationId xmlns:a16="http://schemas.microsoft.com/office/drawing/2014/main" id="{588B0786-376F-46FB-B853-5FA351422FFE}"/>
            </a:ext>
          </a:extLst>
        </xdr:cNvPr>
        <xdr:cNvSpPr/>
      </xdr:nvSpPr>
      <xdr:spPr>
        <a:xfrm>
          <a:off x="19494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129539</xdr:rowOff>
    </xdr:to>
    <xdr:cxnSp macro="">
      <xdr:nvCxnSpPr>
        <xdr:cNvPr id="730" name="直線コネクタ 729">
          <a:extLst>
            <a:ext uri="{FF2B5EF4-FFF2-40B4-BE49-F238E27FC236}">
              <a16:creationId xmlns:a16="http://schemas.microsoft.com/office/drawing/2014/main" id="{213980A7-44EA-49FB-8A90-22324E1558D5}"/>
            </a:ext>
          </a:extLst>
        </xdr:cNvPr>
        <xdr:cNvCxnSpPr/>
      </xdr:nvCxnSpPr>
      <xdr:spPr>
        <a:xfrm flipV="1">
          <a:off x="19545300" y="13830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731" name="楕円 730">
          <a:extLst>
            <a:ext uri="{FF2B5EF4-FFF2-40B4-BE49-F238E27FC236}">
              <a16:creationId xmlns:a16="http://schemas.microsoft.com/office/drawing/2014/main" id="{F4D96C9D-30B9-4EE5-A69F-36BD11F63462}"/>
            </a:ext>
          </a:extLst>
        </xdr:cNvPr>
        <xdr:cNvSpPr/>
      </xdr:nvSpPr>
      <xdr:spPr>
        <a:xfrm>
          <a:off x="18605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129539</xdr:rowOff>
    </xdr:from>
    <xdr:to>
      <xdr:col>102</xdr:col>
      <xdr:colOff>114300</xdr:colOff>
      <xdr:row>85</xdr:row>
      <xdr:rowOff>125730</xdr:rowOff>
    </xdr:to>
    <xdr:cxnSp macro="">
      <xdr:nvCxnSpPr>
        <xdr:cNvPr id="732" name="直線コネクタ 731">
          <a:extLst>
            <a:ext uri="{FF2B5EF4-FFF2-40B4-BE49-F238E27FC236}">
              <a16:creationId xmlns:a16="http://schemas.microsoft.com/office/drawing/2014/main" id="{B01B8936-A404-4720-B0DA-C2F0BFF4C78A}"/>
            </a:ext>
          </a:extLst>
        </xdr:cNvPr>
        <xdr:cNvCxnSpPr/>
      </xdr:nvCxnSpPr>
      <xdr:spPr>
        <a:xfrm flipV="1">
          <a:off x="18656300" y="13845539"/>
          <a:ext cx="889000" cy="85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19066</xdr:rowOff>
    </xdr:from>
    <xdr:ext cx="469744" cy="259045"/>
    <xdr:sp macro="" textlink="">
      <xdr:nvSpPr>
        <xdr:cNvPr id="733" name="n_1aveValue【児童館】&#10;一人当たり面積">
          <a:extLst>
            <a:ext uri="{FF2B5EF4-FFF2-40B4-BE49-F238E27FC236}">
              <a16:creationId xmlns:a16="http://schemas.microsoft.com/office/drawing/2014/main" id="{79BC8975-C2DD-4DDD-85ED-ED163FA18CB5}"/>
            </a:ext>
          </a:extLst>
        </xdr:cNvPr>
        <xdr:cNvSpPr txBox="1"/>
      </xdr:nvSpPr>
      <xdr:spPr>
        <a:xfrm>
          <a:off x="210757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34" name="n_2aveValue【児童館】&#10;一人当たり面積">
          <a:extLst>
            <a:ext uri="{FF2B5EF4-FFF2-40B4-BE49-F238E27FC236}">
              <a16:creationId xmlns:a16="http://schemas.microsoft.com/office/drawing/2014/main" id="{0BFEB79D-B2B8-43FE-A976-82B01E6C1BDC}"/>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5" name="n_3aveValue【児童館】&#10;一人当たり面積">
          <a:extLst>
            <a:ext uri="{FF2B5EF4-FFF2-40B4-BE49-F238E27FC236}">
              <a16:creationId xmlns:a16="http://schemas.microsoft.com/office/drawing/2014/main" id="{F0BE0EF4-4AA9-40D1-88FA-3A4FA6193F9F}"/>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55897</xdr:rowOff>
    </xdr:from>
    <xdr:ext cx="469744" cy="259045"/>
    <xdr:sp macro="" textlink="">
      <xdr:nvSpPr>
        <xdr:cNvPr id="736" name="n_4aveValue【児童館】&#10;一人当たり面積">
          <a:extLst>
            <a:ext uri="{FF2B5EF4-FFF2-40B4-BE49-F238E27FC236}">
              <a16:creationId xmlns:a16="http://schemas.microsoft.com/office/drawing/2014/main" id="{73510FE1-5FB1-41BE-BD59-3B09AF73BC99}"/>
            </a:ext>
          </a:extLst>
        </xdr:cNvPr>
        <xdr:cNvSpPr txBox="1"/>
      </xdr:nvSpPr>
      <xdr:spPr>
        <a:xfrm>
          <a:off x="18421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737" name="n_1mainValue【児童館】&#10;一人当たり面積">
          <a:extLst>
            <a:ext uri="{FF2B5EF4-FFF2-40B4-BE49-F238E27FC236}">
              <a16:creationId xmlns:a16="http://schemas.microsoft.com/office/drawing/2014/main" id="{EC2309CE-0478-4A31-AAA0-BB783EF3DB1C}"/>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8" name="n_2mainValue【児童館】&#10;一人当たり面積">
          <a:extLst>
            <a:ext uri="{FF2B5EF4-FFF2-40B4-BE49-F238E27FC236}">
              <a16:creationId xmlns:a16="http://schemas.microsoft.com/office/drawing/2014/main" id="{AF1B6D2D-1029-41A3-B36D-1222FA271EDF}"/>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25416</xdr:rowOff>
    </xdr:from>
    <xdr:ext cx="469744" cy="259045"/>
    <xdr:sp macro="" textlink="">
      <xdr:nvSpPr>
        <xdr:cNvPr id="739" name="n_3mainValue【児童館】&#10;一人当たり面積">
          <a:extLst>
            <a:ext uri="{FF2B5EF4-FFF2-40B4-BE49-F238E27FC236}">
              <a16:creationId xmlns:a16="http://schemas.microsoft.com/office/drawing/2014/main" id="{7EC84486-6268-45EA-9B83-6D2C0639CAF5}"/>
            </a:ext>
          </a:extLst>
        </xdr:cNvPr>
        <xdr:cNvSpPr txBox="1"/>
      </xdr:nvSpPr>
      <xdr:spPr>
        <a:xfrm>
          <a:off x="19310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740" name="n_4mainValue【児童館】&#10;一人当たり面積">
          <a:extLst>
            <a:ext uri="{FF2B5EF4-FFF2-40B4-BE49-F238E27FC236}">
              <a16:creationId xmlns:a16="http://schemas.microsoft.com/office/drawing/2014/main" id="{EE41BA3E-02A0-4297-8B9A-67D5D3C0B417}"/>
            </a:ext>
          </a:extLst>
        </xdr:cNvPr>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90E13FAB-94E9-4B82-9E19-D350B36720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B4250878-BA3F-4063-BC5A-E81E75D8E4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8FEFB59B-95B7-4B8D-96BB-C1B5D21D59A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D505944D-2EA7-4AF1-ABE0-125AA29BB4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20202EDB-F3DB-4F70-BAF2-E8DF32B7BDC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ADD153FB-6502-4BB6-90F1-7439A3424C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6489BD3-7450-4BCA-8FD6-688FCDF78E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81E95FB2-0F1F-4F6C-9B64-6A4688ECE2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CBFC1ADC-44A7-41DA-85FE-2E5078512A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741193AC-A5BE-4E4F-BBED-5C49D63440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DFDE9AF0-C246-4B06-BA9F-97EC156A68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A5F52124-BE09-44EF-BA85-DA1B67C29EB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EAC6ED52-8456-4852-8E56-4EE0611AD5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FBC7B65E-9926-4A0F-AFDD-2AF12830FC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E58F1912-0896-4790-80DC-07615C25BC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A2CFC19B-6031-4BC0-87B0-A069067979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80697B38-508D-46A1-ACF1-49B3FE79CC1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3F56D71-F8EB-4760-9EDF-5C7131DC2A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10483705-212B-4977-8A19-DBB792D2EB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3AFACD71-DE9C-41E9-841D-73780C8F5C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3FC13393-56C1-442D-8173-E90735EF682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5CA4BC91-9D75-40BB-B10F-4064BC1F57C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4AE245B8-1C4D-4C29-8EE9-99CA416E47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21E0F66-9A7B-445E-A74F-226B9191CA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3249445-6615-4640-9E09-4D7BBC8172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6DC33E34-F005-4BF6-9DB0-801D1E326EC8}"/>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a:extLst>
            <a:ext uri="{FF2B5EF4-FFF2-40B4-BE49-F238E27FC236}">
              <a16:creationId xmlns:a16="http://schemas.microsoft.com/office/drawing/2014/main" id="{69B24D65-5F6F-47A1-8513-D650F2FADDA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8F1B8FF3-7B5F-47E6-875A-D8325D69520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a:extLst>
            <a:ext uri="{FF2B5EF4-FFF2-40B4-BE49-F238E27FC236}">
              <a16:creationId xmlns:a16="http://schemas.microsoft.com/office/drawing/2014/main" id="{8C127DAE-827A-490F-B5C7-6C57DF1C2DC9}"/>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a:extLst>
            <a:ext uri="{FF2B5EF4-FFF2-40B4-BE49-F238E27FC236}">
              <a16:creationId xmlns:a16="http://schemas.microsoft.com/office/drawing/2014/main" id="{776E2E4A-6341-44C1-9A44-483B3B7512C6}"/>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71" name="【公民館】&#10;有形固定資産減価償却率平均値テキスト">
          <a:extLst>
            <a:ext uri="{FF2B5EF4-FFF2-40B4-BE49-F238E27FC236}">
              <a16:creationId xmlns:a16="http://schemas.microsoft.com/office/drawing/2014/main" id="{32BCBC0D-3A57-4AF8-917C-08A4DFD2BE42}"/>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a:extLst>
            <a:ext uri="{FF2B5EF4-FFF2-40B4-BE49-F238E27FC236}">
              <a16:creationId xmlns:a16="http://schemas.microsoft.com/office/drawing/2014/main" id="{952DE309-C939-466A-AE03-BAD27EE068BF}"/>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a:extLst>
            <a:ext uri="{FF2B5EF4-FFF2-40B4-BE49-F238E27FC236}">
              <a16:creationId xmlns:a16="http://schemas.microsoft.com/office/drawing/2014/main" id="{53E92538-14EB-4E4D-894B-FA0A70C3FFAC}"/>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a:extLst>
            <a:ext uri="{FF2B5EF4-FFF2-40B4-BE49-F238E27FC236}">
              <a16:creationId xmlns:a16="http://schemas.microsoft.com/office/drawing/2014/main" id="{A71289F1-D4A1-4F0B-B72A-0EBE129F6907}"/>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a:extLst>
            <a:ext uri="{FF2B5EF4-FFF2-40B4-BE49-F238E27FC236}">
              <a16:creationId xmlns:a16="http://schemas.microsoft.com/office/drawing/2014/main" id="{0DFD58BD-B0FE-49BA-9849-02F43361CE1D}"/>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7E96CFCE-2480-4278-B684-964F7ED3D951}"/>
            </a:ext>
          </a:extLst>
        </xdr:cNvPr>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79BCB0B-CBE6-42EC-AB21-CD4A3D3C8E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FD64E51-1EAA-4199-987A-7EB72C4770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B9F627B-341E-4125-BD47-1EF2041034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41DA146-489D-416C-8E3C-DC0A812439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D1970A2-7369-47D7-AF37-65C11FD8B4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782" name="楕円 781">
          <a:extLst>
            <a:ext uri="{FF2B5EF4-FFF2-40B4-BE49-F238E27FC236}">
              <a16:creationId xmlns:a16="http://schemas.microsoft.com/office/drawing/2014/main" id="{E6792012-96C8-457A-B747-58C6EDC2E68A}"/>
            </a:ext>
          </a:extLst>
        </xdr:cNvPr>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129557</xdr:rowOff>
    </xdr:from>
    <xdr:ext cx="405111" cy="259045"/>
    <xdr:sp macro="" textlink="">
      <xdr:nvSpPr>
        <xdr:cNvPr id="783" name="【公民館】&#10;有形固定資産減価償却率該当値テキスト">
          <a:extLst>
            <a:ext uri="{FF2B5EF4-FFF2-40B4-BE49-F238E27FC236}">
              <a16:creationId xmlns:a16="http://schemas.microsoft.com/office/drawing/2014/main" id="{EE20C29C-C815-484E-85A6-B71FC0B56EB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784" name="楕円 783">
          <a:extLst>
            <a:ext uri="{FF2B5EF4-FFF2-40B4-BE49-F238E27FC236}">
              <a16:creationId xmlns:a16="http://schemas.microsoft.com/office/drawing/2014/main" id="{6A4F3A9F-E99D-444B-AFE3-98050DB290D6}"/>
            </a:ext>
          </a:extLst>
        </xdr:cNvPr>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30480</xdr:rowOff>
    </xdr:to>
    <xdr:cxnSp macro="">
      <xdr:nvCxnSpPr>
        <xdr:cNvPr id="785" name="直線コネクタ 784">
          <a:extLst>
            <a:ext uri="{FF2B5EF4-FFF2-40B4-BE49-F238E27FC236}">
              <a16:creationId xmlns:a16="http://schemas.microsoft.com/office/drawing/2014/main" id="{891494D7-9EF6-4C5A-BEC6-226D99DD9837}"/>
            </a:ext>
          </a:extLst>
        </xdr:cNvPr>
        <xdr:cNvCxnSpPr/>
      </xdr:nvCxnSpPr>
      <xdr:spPr>
        <a:xfrm>
          <a:off x="15481300" y="18512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84182</xdr:rowOff>
    </xdr:from>
    <xdr:to>
      <xdr:col>76</xdr:col>
      <xdr:colOff>165100</xdr:colOff>
      <xdr:row>108</xdr:row>
      <xdr:rowOff>14332</xdr:rowOff>
    </xdr:to>
    <xdr:sp macro="" textlink="">
      <xdr:nvSpPr>
        <xdr:cNvPr id="786" name="楕円 785">
          <a:extLst>
            <a:ext uri="{FF2B5EF4-FFF2-40B4-BE49-F238E27FC236}">
              <a16:creationId xmlns:a16="http://schemas.microsoft.com/office/drawing/2014/main" id="{45D4F87D-9FAB-4928-9281-E3DE26B56954}"/>
            </a:ext>
          </a:extLst>
        </xdr:cNvPr>
        <xdr:cNvSpPr/>
      </xdr:nvSpPr>
      <xdr:spPr>
        <a:xfrm>
          <a:off x="14541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134982</xdr:rowOff>
    </xdr:from>
    <xdr:to>
      <xdr:col>81</xdr:col>
      <xdr:colOff>50800</xdr:colOff>
      <xdr:row>107</xdr:row>
      <xdr:rowOff>167639</xdr:rowOff>
    </xdr:to>
    <xdr:cxnSp macro="">
      <xdr:nvCxnSpPr>
        <xdr:cNvPr id="787" name="直線コネクタ 786">
          <a:extLst>
            <a:ext uri="{FF2B5EF4-FFF2-40B4-BE49-F238E27FC236}">
              <a16:creationId xmlns:a16="http://schemas.microsoft.com/office/drawing/2014/main" id="{1EBD3E70-926E-4D98-AEA5-771B46F2B7E5}"/>
            </a:ext>
          </a:extLst>
        </xdr:cNvPr>
        <xdr:cNvCxnSpPr/>
      </xdr:nvCxnSpPr>
      <xdr:spPr>
        <a:xfrm>
          <a:off x="14592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58057</xdr:rowOff>
    </xdr:from>
    <xdr:to>
      <xdr:col>72</xdr:col>
      <xdr:colOff>38100</xdr:colOff>
      <xdr:row>107</xdr:row>
      <xdr:rowOff>159657</xdr:rowOff>
    </xdr:to>
    <xdr:sp macro="" textlink="">
      <xdr:nvSpPr>
        <xdr:cNvPr id="788" name="楕円 787">
          <a:extLst>
            <a:ext uri="{FF2B5EF4-FFF2-40B4-BE49-F238E27FC236}">
              <a16:creationId xmlns:a16="http://schemas.microsoft.com/office/drawing/2014/main" id="{296DFDD5-63DF-411F-8AA0-4262CE35C3AA}"/>
            </a:ext>
          </a:extLst>
        </xdr:cNvPr>
        <xdr:cNvSpPr/>
      </xdr:nvSpPr>
      <xdr:spPr>
        <a:xfrm>
          <a:off x="1365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108857</xdr:rowOff>
    </xdr:from>
    <xdr:to>
      <xdr:col>76</xdr:col>
      <xdr:colOff>114300</xdr:colOff>
      <xdr:row>107</xdr:row>
      <xdr:rowOff>134982</xdr:rowOff>
    </xdr:to>
    <xdr:cxnSp macro="">
      <xdr:nvCxnSpPr>
        <xdr:cNvPr id="789" name="直線コネクタ 788">
          <a:extLst>
            <a:ext uri="{FF2B5EF4-FFF2-40B4-BE49-F238E27FC236}">
              <a16:creationId xmlns:a16="http://schemas.microsoft.com/office/drawing/2014/main" id="{C1875DB8-D82D-4265-959E-922907B6F851}"/>
            </a:ext>
          </a:extLst>
        </xdr:cNvPr>
        <xdr:cNvCxnSpPr/>
      </xdr:nvCxnSpPr>
      <xdr:spPr>
        <a:xfrm>
          <a:off x="13703300" y="184540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69487</xdr:rowOff>
    </xdr:from>
    <xdr:to>
      <xdr:col>67</xdr:col>
      <xdr:colOff>101600</xdr:colOff>
      <xdr:row>107</xdr:row>
      <xdr:rowOff>171087</xdr:rowOff>
    </xdr:to>
    <xdr:sp macro="" textlink="">
      <xdr:nvSpPr>
        <xdr:cNvPr id="790" name="楕円 789">
          <a:extLst>
            <a:ext uri="{FF2B5EF4-FFF2-40B4-BE49-F238E27FC236}">
              <a16:creationId xmlns:a16="http://schemas.microsoft.com/office/drawing/2014/main" id="{37C683F4-A477-49D3-99C5-A2AA9B3BEB8A}"/>
            </a:ext>
          </a:extLst>
        </xdr:cNvPr>
        <xdr:cNvSpPr/>
      </xdr:nvSpPr>
      <xdr:spPr>
        <a:xfrm>
          <a:off x="1276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120287</xdr:rowOff>
    </xdr:to>
    <xdr:cxnSp macro="">
      <xdr:nvCxnSpPr>
        <xdr:cNvPr id="791" name="直線コネクタ 790">
          <a:extLst>
            <a:ext uri="{FF2B5EF4-FFF2-40B4-BE49-F238E27FC236}">
              <a16:creationId xmlns:a16="http://schemas.microsoft.com/office/drawing/2014/main" id="{A92915B7-212E-45DE-957B-CC4CC06B381A}"/>
            </a:ext>
          </a:extLst>
        </xdr:cNvPr>
        <xdr:cNvCxnSpPr/>
      </xdr:nvCxnSpPr>
      <xdr:spPr>
        <a:xfrm flipV="1">
          <a:off x="12814300" y="184540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92" name="n_1aveValue【公民館】&#10;有形固定資産減価償却率">
          <a:extLst>
            <a:ext uri="{FF2B5EF4-FFF2-40B4-BE49-F238E27FC236}">
              <a16:creationId xmlns:a16="http://schemas.microsoft.com/office/drawing/2014/main" id="{E27AAC22-D301-4167-8467-E56A9490B6B5}"/>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93" name="n_2aveValue【公民館】&#10;有形固定資産減価償却率">
          <a:extLst>
            <a:ext uri="{FF2B5EF4-FFF2-40B4-BE49-F238E27FC236}">
              <a16:creationId xmlns:a16="http://schemas.microsoft.com/office/drawing/2014/main" id="{D8B36654-D848-4E1D-9E2C-3F3DA577D885}"/>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94" name="n_3aveValue【公民館】&#10;有形固定資産減価償却率">
          <a:extLst>
            <a:ext uri="{FF2B5EF4-FFF2-40B4-BE49-F238E27FC236}">
              <a16:creationId xmlns:a16="http://schemas.microsoft.com/office/drawing/2014/main" id="{03F7CAC2-6BAC-44A7-A5C9-CD7C67C39AA9}"/>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795" name="n_4aveValue【公民館】&#10;有形固定資産減価償却率">
          <a:extLst>
            <a:ext uri="{FF2B5EF4-FFF2-40B4-BE49-F238E27FC236}">
              <a16:creationId xmlns:a16="http://schemas.microsoft.com/office/drawing/2014/main" id="{BE6F75B2-56F7-4D7B-803C-6CE95C0F9579}"/>
            </a:ext>
          </a:extLst>
        </xdr:cNvPr>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796" name="n_1mainValue【公民館】&#10;有形固定資産減価償却率">
          <a:extLst>
            <a:ext uri="{FF2B5EF4-FFF2-40B4-BE49-F238E27FC236}">
              <a16:creationId xmlns:a16="http://schemas.microsoft.com/office/drawing/2014/main" id="{B81138A0-1126-473A-BB70-3FE6E962ACE7}"/>
            </a:ext>
          </a:extLst>
        </xdr:cNvPr>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5459</xdr:rowOff>
    </xdr:from>
    <xdr:ext cx="405111" cy="259045"/>
    <xdr:sp macro="" textlink="">
      <xdr:nvSpPr>
        <xdr:cNvPr id="797" name="n_2mainValue【公民館】&#10;有形固定資産減価償却率">
          <a:extLst>
            <a:ext uri="{FF2B5EF4-FFF2-40B4-BE49-F238E27FC236}">
              <a16:creationId xmlns:a16="http://schemas.microsoft.com/office/drawing/2014/main" id="{BFD52BD4-9F0F-49B5-96BB-B85C8CDFB647}"/>
            </a:ext>
          </a:extLst>
        </xdr:cNvPr>
        <xdr:cNvSpPr txBox="1"/>
      </xdr:nvSpPr>
      <xdr:spPr>
        <a:xfrm>
          <a:off x="14389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150784</xdr:rowOff>
    </xdr:from>
    <xdr:ext cx="405111" cy="259045"/>
    <xdr:sp macro="" textlink="">
      <xdr:nvSpPr>
        <xdr:cNvPr id="798" name="n_3mainValue【公民館】&#10;有形固定資産減価償却率">
          <a:extLst>
            <a:ext uri="{FF2B5EF4-FFF2-40B4-BE49-F238E27FC236}">
              <a16:creationId xmlns:a16="http://schemas.microsoft.com/office/drawing/2014/main" id="{D49DCF23-E518-423E-8CE4-0800761EF5B3}"/>
            </a:ext>
          </a:extLst>
        </xdr:cNvPr>
        <xdr:cNvSpPr txBox="1"/>
      </xdr:nvSpPr>
      <xdr:spPr>
        <a:xfrm>
          <a:off x="13500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162214</xdr:rowOff>
    </xdr:from>
    <xdr:ext cx="405111" cy="259045"/>
    <xdr:sp macro="" textlink="">
      <xdr:nvSpPr>
        <xdr:cNvPr id="799" name="n_4mainValue【公民館】&#10;有形固定資産減価償却率">
          <a:extLst>
            <a:ext uri="{FF2B5EF4-FFF2-40B4-BE49-F238E27FC236}">
              <a16:creationId xmlns:a16="http://schemas.microsoft.com/office/drawing/2014/main" id="{791C0913-F91C-4AAF-80D9-389817C1CEC1}"/>
            </a:ext>
          </a:extLst>
        </xdr:cNvPr>
        <xdr:cNvSpPr txBox="1"/>
      </xdr:nvSpPr>
      <xdr:spPr>
        <a:xfrm>
          <a:off x="12611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41F28AC-3C57-4097-BF5C-0685F70430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F5137A79-3721-4C53-B99A-DDA5F1A577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52526F30-F1AC-42AF-A40D-9A5400CEBF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75092316-C040-4414-AEE1-BD089D094B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6001B76-2743-4334-B078-9EA2C130D0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FCCD09D2-97A1-4DC3-BA76-7F9B951AFE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FF51BE8-C3F1-4610-ADE7-771DC4C5DA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57841AEC-6CB3-442A-9B9C-156349EA42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295E3A68-8138-44FF-9FF8-2DB7B4EBC6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372C7A7D-06E4-46A6-9E91-7BB7252645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F67DB2F9-6418-4B95-B314-EDBF8B296BE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F43E91F-ACB8-46DA-9EE8-5577BF8FDED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74637BC-09B9-4A7A-A666-0CC00C0B308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60C3DA24-D92F-4CB0-818C-3CCD2440997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F845DAEB-2F3E-4DF6-895F-3CFC99492D3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F4A6925E-2AF3-4730-9FC4-B84071D891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AB977CF3-5686-46F4-8E0E-8842461EDB9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A70578D8-F6C8-4269-AA46-DF0C7D8EF2C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6C5EDAA9-5602-4F90-8A9D-E52764EBD2E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15DC417F-E860-4A2E-B89C-055C6A1E808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87B55316-1851-454E-8AB4-4FCB21BC8A4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2F3D6207-4F47-4017-9F96-FC568F2F811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A6DECC14-EED0-41D0-A889-DDFD7D689A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F560D31-8892-4C46-9203-09FEDF28AD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42059D52-4C06-444E-A85C-3C8497B1C0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a:extLst>
            <a:ext uri="{FF2B5EF4-FFF2-40B4-BE49-F238E27FC236}">
              <a16:creationId xmlns:a16="http://schemas.microsoft.com/office/drawing/2014/main" id="{DDCA1133-2A76-47A0-A7DE-F4193F77FAD2}"/>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a:extLst>
            <a:ext uri="{FF2B5EF4-FFF2-40B4-BE49-F238E27FC236}">
              <a16:creationId xmlns:a16="http://schemas.microsoft.com/office/drawing/2014/main" id="{A7BE8949-ED1E-4197-AD0F-0590D40253C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a:extLst>
            <a:ext uri="{FF2B5EF4-FFF2-40B4-BE49-F238E27FC236}">
              <a16:creationId xmlns:a16="http://schemas.microsoft.com/office/drawing/2014/main" id="{74944F8B-6993-4970-A922-680E622A4161}"/>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a:extLst>
            <a:ext uri="{FF2B5EF4-FFF2-40B4-BE49-F238E27FC236}">
              <a16:creationId xmlns:a16="http://schemas.microsoft.com/office/drawing/2014/main" id="{B87D485F-405F-42B0-9486-4D3AD22E4811}"/>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a:extLst>
            <a:ext uri="{FF2B5EF4-FFF2-40B4-BE49-F238E27FC236}">
              <a16:creationId xmlns:a16="http://schemas.microsoft.com/office/drawing/2014/main" id="{50E4E13A-8966-4BC4-B4BE-CCB6C3D67475}"/>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a:extLst>
            <a:ext uri="{FF2B5EF4-FFF2-40B4-BE49-F238E27FC236}">
              <a16:creationId xmlns:a16="http://schemas.microsoft.com/office/drawing/2014/main" id="{3D01EA17-2C7B-4F8C-86FB-39CC90E8439A}"/>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a:extLst>
            <a:ext uri="{FF2B5EF4-FFF2-40B4-BE49-F238E27FC236}">
              <a16:creationId xmlns:a16="http://schemas.microsoft.com/office/drawing/2014/main" id="{7BC3257C-A212-449F-8862-ADDED6094C8C}"/>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a:extLst>
            <a:ext uri="{FF2B5EF4-FFF2-40B4-BE49-F238E27FC236}">
              <a16:creationId xmlns:a16="http://schemas.microsoft.com/office/drawing/2014/main" id="{FE773CB4-8F21-4875-B3BA-32AB32DD949A}"/>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a:extLst>
            <a:ext uri="{FF2B5EF4-FFF2-40B4-BE49-F238E27FC236}">
              <a16:creationId xmlns:a16="http://schemas.microsoft.com/office/drawing/2014/main" id="{0EA43DC0-B5B2-4556-AA00-DF4DA90D156F}"/>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a:extLst>
            <a:ext uri="{FF2B5EF4-FFF2-40B4-BE49-F238E27FC236}">
              <a16:creationId xmlns:a16="http://schemas.microsoft.com/office/drawing/2014/main" id="{05AE6D7D-835F-410A-A199-7DBEB142EF24}"/>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105955</xdr:rowOff>
    </xdr:from>
    <xdr:to>
      <xdr:col>98</xdr:col>
      <xdr:colOff>38100</xdr:colOff>
      <xdr:row>107</xdr:row>
      <xdr:rowOff>36105</xdr:rowOff>
    </xdr:to>
    <xdr:sp macro="" textlink="">
      <xdr:nvSpPr>
        <xdr:cNvPr id="835" name="フローチャート: 判断 834">
          <a:extLst>
            <a:ext uri="{FF2B5EF4-FFF2-40B4-BE49-F238E27FC236}">
              <a16:creationId xmlns:a16="http://schemas.microsoft.com/office/drawing/2014/main" id="{3B4D06AD-6122-45F5-A55D-68EC9A4AFB8A}"/>
            </a:ext>
          </a:extLst>
        </xdr:cNvPr>
        <xdr:cNvSpPr/>
      </xdr:nvSpPr>
      <xdr:spPr>
        <a:xfrm>
          <a:off x="18605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D02E2DC-ED8C-4D10-A1F1-4F9CF0AE3C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7DFDE8B-3287-4F77-BED9-9A2FF660E95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E1D90E9-B9A7-46E1-9723-9C31F6867D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F8D368F-6634-4CFF-95F1-C1FB706263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ED00DA9-5B29-4553-B93A-D2BE7CBD92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41" name="楕円 840">
          <a:extLst>
            <a:ext uri="{FF2B5EF4-FFF2-40B4-BE49-F238E27FC236}">
              <a16:creationId xmlns:a16="http://schemas.microsoft.com/office/drawing/2014/main" id="{10CE83D9-7944-495C-9986-0AFA4B7DF0B7}"/>
            </a:ext>
          </a:extLst>
        </xdr:cNvPr>
        <xdr:cNvSpPr/>
      </xdr:nvSpPr>
      <xdr:spPr>
        <a:xfrm>
          <a:off x="221107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71863</xdr:rowOff>
    </xdr:from>
    <xdr:ext cx="469744" cy="259045"/>
    <xdr:sp macro="" textlink="">
      <xdr:nvSpPr>
        <xdr:cNvPr id="842" name="【公民館】&#10;一人当たり面積該当値テキスト">
          <a:extLst>
            <a:ext uri="{FF2B5EF4-FFF2-40B4-BE49-F238E27FC236}">
              <a16:creationId xmlns:a16="http://schemas.microsoft.com/office/drawing/2014/main" id="{BD4BDF2B-2E35-4A5C-B58E-BFF90CD25268}"/>
            </a:ext>
          </a:extLst>
        </xdr:cNvPr>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99968</xdr:rowOff>
    </xdr:from>
    <xdr:to>
      <xdr:col>112</xdr:col>
      <xdr:colOff>38100</xdr:colOff>
      <xdr:row>108</xdr:row>
      <xdr:rowOff>30118</xdr:rowOff>
    </xdr:to>
    <xdr:sp macro="" textlink="">
      <xdr:nvSpPr>
        <xdr:cNvPr id="843" name="楕円 842">
          <a:extLst>
            <a:ext uri="{FF2B5EF4-FFF2-40B4-BE49-F238E27FC236}">
              <a16:creationId xmlns:a16="http://schemas.microsoft.com/office/drawing/2014/main" id="{ED6DAB4E-4168-47C0-99CA-3949555B079D}"/>
            </a:ext>
          </a:extLst>
        </xdr:cNvPr>
        <xdr:cNvSpPr/>
      </xdr:nvSpPr>
      <xdr:spPr>
        <a:xfrm>
          <a:off x="21272500" y="184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144236</xdr:rowOff>
    </xdr:from>
    <xdr:to>
      <xdr:col>116</xdr:col>
      <xdr:colOff>63500</xdr:colOff>
      <xdr:row>107</xdr:row>
      <xdr:rowOff>150768</xdr:rowOff>
    </xdr:to>
    <xdr:cxnSp macro="">
      <xdr:nvCxnSpPr>
        <xdr:cNvPr id="844" name="直線コネクタ 843">
          <a:extLst>
            <a:ext uri="{FF2B5EF4-FFF2-40B4-BE49-F238E27FC236}">
              <a16:creationId xmlns:a16="http://schemas.microsoft.com/office/drawing/2014/main" id="{3BAD4A5E-42AC-4BD2-BD9F-3F8DE36A227F}"/>
            </a:ext>
          </a:extLst>
        </xdr:cNvPr>
        <xdr:cNvCxnSpPr/>
      </xdr:nvCxnSpPr>
      <xdr:spPr>
        <a:xfrm flipV="1">
          <a:off x="21323300" y="184893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103232</xdr:rowOff>
    </xdr:from>
    <xdr:to>
      <xdr:col>107</xdr:col>
      <xdr:colOff>101600</xdr:colOff>
      <xdr:row>108</xdr:row>
      <xdr:rowOff>33382</xdr:rowOff>
    </xdr:to>
    <xdr:sp macro="" textlink="">
      <xdr:nvSpPr>
        <xdr:cNvPr id="845" name="楕円 844">
          <a:extLst>
            <a:ext uri="{FF2B5EF4-FFF2-40B4-BE49-F238E27FC236}">
              <a16:creationId xmlns:a16="http://schemas.microsoft.com/office/drawing/2014/main" id="{6A8040E5-CB12-4EE7-A218-5D2D6DF14076}"/>
            </a:ext>
          </a:extLst>
        </xdr:cNvPr>
        <xdr:cNvSpPr/>
      </xdr:nvSpPr>
      <xdr:spPr>
        <a:xfrm>
          <a:off x="20383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150768</xdr:rowOff>
    </xdr:from>
    <xdr:to>
      <xdr:col>111</xdr:col>
      <xdr:colOff>177800</xdr:colOff>
      <xdr:row>107</xdr:row>
      <xdr:rowOff>154032</xdr:rowOff>
    </xdr:to>
    <xdr:cxnSp macro="">
      <xdr:nvCxnSpPr>
        <xdr:cNvPr id="846" name="直線コネクタ 845">
          <a:extLst>
            <a:ext uri="{FF2B5EF4-FFF2-40B4-BE49-F238E27FC236}">
              <a16:creationId xmlns:a16="http://schemas.microsoft.com/office/drawing/2014/main" id="{AF08CA6D-87DD-4322-BE5C-8C25A0468D31}"/>
            </a:ext>
          </a:extLst>
        </xdr:cNvPr>
        <xdr:cNvCxnSpPr/>
      </xdr:nvCxnSpPr>
      <xdr:spPr>
        <a:xfrm flipV="1">
          <a:off x="20434300" y="184959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106499</xdr:rowOff>
    </xdr:from>
    <xdr:to>
      <xdr:col>102</xdr:col>
      <xdr:colOff>165100</xdr:colOff>
      <xdr:row>108</xdr:row>
      <xdr:rowOff>36649</xdr:rowOff>
    </xdr:to>
    <xdr:sp macro="" textlink="">
      <xdr:nvSpPr>
        <xdr:cNvPr id="847" name="楕円 846">
          <a:extLst>
            <a:ext uri="{FF2B5EF4-FFF2-40B4-BE49-F238E27FC236}">
              <a16:creationId xmlns:a16="http://schemas.microsoft.com/office/drawing/2014/main" id="{12EB4585-D781-448D-9B79-1D39E171554F}"/>
            </a:ext>
          </a:extLst>
        </xdr:cNvPr>
        <xdr:cNvSpPr/>
      </xdr:nvSpPr>
      <xdr:spPr>
        <a:xfrm>
          <a:off x="19494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154032</xdr:rowOff>
    </xdr:from>
    <xdr:to>
      <xdr:col>107</xdr:col>
      <xdr:colOff>50800</xdr:colOff>
      <xdr:row>107</xdr:row>
      <xdr:rowOff>157299</xdr:rowOff>
    </xdr:to>
    <xdr:cxnSp macro="">
      <xdr:nvCxnSpPr>
        <xdr:cNvPr id="848" name="直線コネクタ 847">
          <a:extLst>
            <a:ext uri="{FF2B5EF4-FFF2-40B4-BE49-F238E27FC236}">
              <a16:creationId xmlns:a16="http://schemas.microsoft.com/office/drawing/2014/main" id="{FF54EFAA-1E47-4432-90A0-69A99987E9B5}"/>
            </a:ext>
          </a:extLst>
        </xdr:cNvPr>
        <xdr:cNvCxnSpPr/>
      </xdr:nvCxnSpPr>
      <xdr:spPr>
        <a:xfrm flipV="1">
          <a:off x="19545300" y="184991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109764</xdr:rowOff>
    </xdr:from>
    <xdr:to>
      <xdr:col>98</xdr:col>
      <xdr:colOff>38100</xdr:colOff>
      <xdr:row>108</xdr:row>
      <xdr:rowOff>39914</xdr:rowOff>
    </xdr:to>
    <xdr:sp macro="" textlink="">
      <xdr:nvSpPr>
        <xdr:cNvPr id="849" name="楕円 848">
          <a:extLst>
            <a:ext uri="{FF2B5EF4-FFF2-40B4-BE49-F238E27FC236}">
              <a16:creationId xmlns:a16="http://schemas.microsoft.com/office/drawing/2014/main" id="{8E7BF1BE-C3F9-4E18-BCE1-808CE3B6C4E2}"/>
            </a:ext>
          </a:extLst>
        </xdr:cNvPr>
        <xdr:cNvSpPr/>
      </xdr:nvSpPr>
      <xdr:spPr>
        <a:xfrm>
          <a:off x="18605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157299</xdr:rowOff>
    </xdr:from>
    <xdr:to>
      <xdr:col>102</xdr:col>
      <xdr:colOff>114300</xdr:colOff>
      <xdr:row>107</xdr:row>
      <xdr:rowOff>160564</xdr:rowOff>
    </xdr:to>
    <xdr:cxnSp macro="">
      <xdr:nvCxnSpPr>
        <xdr:cNvPr id="850" name="直線コネクタ 849">
          <a:extLst>
            <a:ext uri="{FF2B5EF4-FFF2-40B4-BE49-F238E27FC236}">
              <a16:creationId xmlns:a16="http://schemas.microsoft.com/office/drawing/2014/main" id="{34EF09FD-55FD-41FE-A021-AEE3DFF3C67D}"/>
            </a:ext>
          </a:extLst>
        </xdr:cNvPr>
        <xdr:cNvCxnSpPr/>
      </xdr:nvCxnSpPr>
      <xdr:spPr>
        <a:xfrm flipV="1">
          <a:off x="18656300" y="1850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a:extLst>
            <a:ext uri="{FF2B5EF4-FFF2-40B4-BE49-F238E27FC236}">
              <a16:creationId xmlns:a16="http://schemas.microsoft.com/office/drawing/2014/main" id="{9BEC5DDD-F49F-4799-B161-C8FD34A1F683}"/>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a:extLst>
            <a:ext uri="{FF2B5EF4-FFF2-40B4-BE49-F238E27FC236}">
              <a16:creationId xmlns:a16="http://schemas.microsoft.com/office/drawing/2014/main" id="{B6ACC428-EB3F-4154-B6D2-201516DD1F08}"/>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a:extLst>
            <a:ext uri="{FF2B5EF4-FFF2-40B4-BE49-F238E27FC236}">
              <a16:creationId xmlns:a16="http://schemas.microsoft.com/office/drawing/2014/main" id="{5BAE4B07-D278-4A7F-A88A-26162F31014C}"/>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52632</xdr:rowOff>
    </xdr:from>
    <xdr:ext cx="469744" cy="259045"/>
    <xdr:sp macro="" textlink="">
      <xdr:nvSpPr>
        <xdr:cNvPr id="854" name="n_4aveValue【公民館】&#10;一人当たり面積">
          <a:extLst>
            <a:ext uri="{FF2B5EF4-FFF2-40B4-BE49-F238E27FC236}">
              <a16:creationId xmlns:a16="http://schemas.microsoft.com/office/drawing/2014/main" id="{34F75366-4332-4640-ABBC-0078F444A7C9}"/>
            </a:ext>
          </a:extLst>
        </xdr:cNvPr>
        <xdr:cNvSpPr txBox="1"/>
      </xdr:nvSpPr>
      <xdr:spPr>
        <a:xfrm>
          <a:off x="18421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21245</xdr:rowOff>
    </xdr:from>
    <xdr:ext cx="469744" cy="259045"/>
    <xdr:sp macro="" textlink="">
      <xdr:nvSpPr>
        <xdr:cNvPr id="855" name="n_1mainValue【公民館】&#10;一人当たり面積">
          <a:extLst>
            <a:ext uri="{FF2B5EF4-FFF2-40B4-BE49-F238E27FC236}">
              <a16:creationId xmlns:a16="http://schemas.microsoft.com/office/drawing/2014/main" id="{EAA70B2C-F872-4870-BE32-8907F7BBEA3D}"/>
            </a:ext>
          </a:extLst>
        </xdr:cNvPr>
        <xdr:cNvSpPr txBox="1"/>
      </xdr:nvSpPr>
      <xdr:spPr>
        <a:xfrm>
          <a:off x="21075727" y="1853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24509</xdr:rowOff>
    </xdr:from>
    <xdr:ext cx="469744" cy="259045"/>
    <xdr:sp macro="" textlink="">
      <xdr:nvSpPr>
        <xdr:cNvPr id="856" name="n_2mainValue【公民館】&#10;一人当たり面積">
          <a:extLst>
            <a:ext uri="{FF2B5EF4-FFF2-40B4-BE49-F238E27FC236}">
              <a16:creationId xmlns:a16="http://schemas.microsoft.com/office/drawing/2014/main" id="{8FEF1E60-4911-485A-9531-1B6130F678C3}"/>
            </a:ext>
          </a:extLst>
        </xdr:cNvPr>
        <xdr:cNvSpPr txBox="1"/>
      </xdr:nvSpPr>
      <xdr:spPr>
        <a:xfrm>
          <a:off x="20199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27776</xdr:rowOff>
    </xdr:from>
    <xdr:ext cx="469744" cy="259045"/>
    <xdr:sp macro="" textlink="">
      <xdr:nvSpPr>
        <xdr:cNvPr id="857" name="n_3mainValue【公民館】&#10;一人当たり面積">
          <a:extLst>
            <a:ext uri="{FF2B5EF4-FFF2-40B4-BE49-F238E27FC236}">
              <a16:creationId xmlns:a16="http://schemas.microsoft.com/office/drawing/2014/main" id="{5C64CF6E-AB41-4D18-AF24-B8DCED1043C5}"/>
            </a:ext>
          </a:extLst>
        </xdr:cNvPr>
        <xdr:cNvSpPr txBox="1"/>
      </xdr:nvSpPr>
      <xdr:spPr>
        <a:xfrm>
          <a:off x="193104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31041</xdr:rowOff>
    </xdr:from>
    <xdr:ext cx="469744" cy="259045"/>
    <xdr:sp macro="" textlink="">
      <xdr:nvSpPr>
        <xdr:cNvPr id="858" name="n_4mainValue【公民館】&#10;一人当たり面積">
          <a:extLst>
            <a:ext uri="{FF2B5EF4-FFF2-40B4-BE49-F238E27FC236}">
              <a16:creationId xmlns:a16="http://schemas.microsoft.com/office/drawing/2014/main" id="{09DDADA0-5231-4556-BC4F-31A2753DEA4A}"/>
            </a:ext>
          </a:extLst>
        </xdr:cNvPr>
        <xdr:cNvSpPr txBox="1"/>
      </xdr:nvSpPr>
      <xdr:spPr>
        <a:xfrm>
          <a:off x="18421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8FB16069-393F-4773-B0FB-2178552E69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79A2E94C-E0D2-45BF-A3DD-61AC62042F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5A77CBA2-4679-44C0-B427-7CD2480BF8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類似団体と比較して特に有形固定資産減価償却率が高くなっている施設は、学校施設、公営住宅、児童館、公民館であり、特に低くなっている施設は、認定こども園・幼稚園・保育所である。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　学校施設については、小学校関係の有形固定資産減価償却率が高くなっている。今後、個別施設計画に基づき小学校施設の大規模改修工事</a:t>
          </a:r>
          <a:r>
            <a:rPr kumimoji="1" lang="ja-JP" altLang="en-US" sz="1100">
              <a:solidFill>
                <a:schemeClr val="dk1"/>
              </a:solidFill>
              <a:effectLst/>
              <a:latin typeface="+mn-lt"/>
              <a:ea typeface="+mn-ea"/>
              <a:cs typeface="+mn-cs"/>
            </a:rPr>
            <a:t>や複合化等</a:t>
          </a:r>
          <a:r>
            <a:rPr kumimoji="1" lang="ja-JP" altLang="ja-JP" sz="1100">
              <a:solidFill>
                <a:schemeClr val="dk1"/>
              </a:solidFill>
              <a:effectLst/>
              <a:latin typeface="+mn-lt"/>
              <a:ea typeface="+mn-ea"/>
              <a:cs typeface="+mn-cs"/>
            </a:rPr>
            <a:t>、老朽化対策に取り組んでいかなければならないと考えている。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全国平均及び千葉県平均よりもかなり高くなっており、老朽化が進んでいる。このため、学校施設同様、個別施設計画に基づき、大規模改修工事等が必要になってくるかと思われる。ただし、施設自体は耐震基準にも適合し、適切に日々の修繕等を行っ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　児童館・公民館については、有形固定資産減価償却率が全国平均及び千葉県平均よりもかなり高くなっており、老朽化が進んできているが、当該</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施設を統合し、新公民館を建設予定である。これに伴い、有形固定資産減価償却率は大幅な減少を見込めるが、建設以降の維持管理に係る経費の増加に留意しつつ、行政サービス向上に努めたい。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C84FE3-734A-42D2-8DF8-DF861E97BD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022193-56F1-485F-96F6-E3695426E0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A22FD0-3C15-4EB9-A31C-B8114CEE7A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1212D9-EFB3-4D4F-B002-1D9CCC5019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423DA2-CCEB-4DB9-9592-0342AAA56E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5A9842-914F-44CD-903F-06B19AE3EE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581A9D-CE06-497F-9118-8DC0580250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6DF1C0-C6C0-4B10-AF18-AD5E765CFB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6B9607-6047-49E9-A4CE-7FC779CBF1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6DD6D2-AB99-4E46-90AB-8207BF3D74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8E95D6-5A98-47E5-A2E6-16C170FF15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828D88-1BCD-48DF-8EAD-D526787699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786ADF-6009-4DDE-B667-519B0A7BF8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1CDE2B-91E5-4461-B86C-40616E8658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653487-C062-4C19-8BAE-1FA5F81DE6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F4585F-BC83-46E1-8892-F36B26B3AE9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1C80CC-841B-4A84-8D92-D36EA6C66E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31EDD7-E1B6-4739-ACB0-EDA590A187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06174B-7548-4041-B5F5-9FA9C2C6D3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BE6714-7004-4F05-8A66-7EE8C6668A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34CE9B-BFF8-4DC0-BCA5-1F0664A548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DC10C8-BE92-4CA5-9CFC-A0F3C5A058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6556D2-BF19-40D8-B226-89B595E6E1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9CCA38-F94D-4212-9B62-6AC8FF385A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AFD6F1-BAC5-4640-884C-0D2496B59C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BADA9B-446C-473F-8F1F-77002E5657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A1E349-42E7-4335-B5F2-0659AF5842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E6D8B4-47A0-4ADF-862E-CD3988EFAC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D0A28D-D7F9-4E52-A355-96404ACC03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F3E88D-3A9C-4BDE-87DE-396989D8E7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ACC4A4-10D5-433F-9CC2-D3AA6E6C0D4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FC629A-FAE8-440C-9255-411FEB90EB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324B10-37D0-4F09-BF2C-9531516AEE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290C3E-AAD0-48F7-8F98-B56F816F50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4FFA0C-97CD-47AF-A00C-B499DDE2709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939749-33BC-4E97-9383-E6A0702AA5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219F5E-93E9-47DA-8544-548E44E0B1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9CDCCE-60C1-4941-9C6B-F275F617B0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2E07A1-D998-4636-BC5E-6E99EE51753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B682A75-609A-4025-B920-9983CC0F5DB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04B8898-6EE0-4CF2-AACB-7249C8FA06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C688FBA-2AD6-4305-95FF-1543EC971D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ECF45DC-665F-46B6-BC71-05262C1882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8DC8995-1532-4231-B9E5-7FE910EA77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56F8FA4-10E6-43E6-B00E-35FF7A16F3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47683A4-ECE7-4B75-B51C-96989D4698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6E64B87-54BA-4D1D-9924-B76ECB171E1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AB251C7-ED38-4A29-87D0-21C69C4143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20E4A4B-EA60-48F0-846F-4C02B070E3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4B13715-851B-4402-90A2-A96878CD07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CD763D7-3253-42C7-BA85-DA98C70924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7462F44-0259-4CE3-A54E-99058A2CCB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EFFE3A4-1F61-47F0-BE35-A2A34856A0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CE558CD-27C6-4A70-BCD0-AF971DDDB2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DC77989-6385-4906-811F-C889E512C2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8C2BE23-CE6E-4DFB-AF33-E81EE7B422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A253A57-CF1B-4812-8D72-AE8C554731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1D7F982-7636-4CB0-82B2-E65F68F47F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18A21E2-3612-4231-B5C3-E669C993C0E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5832B05-DBF0-41AD-96A1-8B2F7550E6E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415512B-3AC9-4215-9445-3A8187A9DF4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42F1135-B8EA-42B5-9FBA-68800EC312F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7C4A305-98FD-4980-A0A2-B14D190039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6C1E3133-0830-4A9E-9C12-1DA96783BCF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8613B95-B5F4-47F3-B4AA-BE920325CC5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2561543-DBB1-42AF-BDC1-12D1B64142A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51A432A-BD45-45A1-BF1A-4A51326E687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8108B802-CE04-4E28-B07E-837A47F025E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ECA27FC-83FF-4E16-A894-F9CFECF27D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9CFA958-1CFC-4559-B895-C62654187D1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2B3E4D0-9CED-4C01-A926-3D165FD7F8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BDC96A6-2B97-40C6-8CC9-26552EB89CE6}"/>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6D02ACC-B710-41FD-A9DE-169584493BE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4E769AE-1E10-4D39-9807-77319C31521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09A1644-F32E-47A6-A20F-F5F68B147B7B}"/>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8B628EE9-DA39-427E-B592-988772E4FA9C}"/>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033DCD2-9598-4736-8828-D850631AFB61}"/>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BAE40CC7-7081-4BC3-AC83-C0AD7CB22687}"/>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6A651771-8D71-4BE6-A2E7-22CE5AC37C0A}"/>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179471FB-C0DC-44EC-AC85-51B492A0D414}"/>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C132682C-86B4-4779-A82C-34AABE93A08F}"/>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BF4105A8-A4B1-4B7A-850B-59BF138BB66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DB9091A-F048-44DA-908F-E87D160DBC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A39ECE8-C0BF-45CC-A1DF-517ACBACB8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B98366C-0219-4906-9127-305C7C0F66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54BDA65-FBEC-4D1D-97D9-AB157C8490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EC9D75B-5352-4194-846E-B25B7E90D2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137795</xdr:rowOff>
    </xdr:from>
    <xdr:to>
      <xdr:col>24</xdr:col>
      <xdr:colOff>114300</xdr:colOff>
      <xdr:row>64</xdr:row>
      <xdr:rowOff>67945</xdr:rowOff>
    </xdr:to>
    <xdr:sp macro="" textlink="">
      <xdr:nvSpPr>
        <xdr:cNvPr id="89" name="楕円 88">
          <a:extLst>
            <a:ext uri="{FF2B5EF4-FFF2-40B4-BE49-F238E27FC236}">
              <a16:creationId xmlns:a16="http://schemas.microsoft.com/office/drawing/2014/main" id="{EFA4D9F8-CDF6-4937-9D58-6C5A4EBDCCA6}"/>
            </a:ext>
          </a:extLst>
        </xdr:cNvPr>
        <xdr:cNvSpPr/>
      </xdr:nvSpPr>
      <xdr:spPr>
        <a:xfrm>
          <a:off x="45847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52722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79C1BCE-C9A4-4970-BFCA-D373919F32EC}"/>
            </a:ext>
          </a:extLst>
        </xdr:cNvPr>
        <xdr:cNvSpPr txBox="1"/>
      </xdr:nvSpPr>
      <xdr:spPr>
        <a:xfrm>
          <a:off x="4673600" y="1085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118745</xdr:rowOff>
    </xdr:from>
    <xdr:to>
      <xdr:col>20</xdr:col>
      <xdr:colOff>38100</xdr:colOff>
      <xdr:row>64</xdr:row>
      <xdr:rowOff>48895</xdr:rowOff>
    </xdr:to>
    <xdr:sp macro="" textlink="">
      <xdr:nvSpPr>
        <xdr:cNvPr id="91" name="楕円 90">
          <a:extLst>
            <a:ext uri="{FF2B5EF4-FFF2-40B4-BE49-F238E27FC236}">
              <a16:creationId xmlns:a16="http://schemas.microsoft.com/office/drawing/2014/main" id="{41A8E478-9B53-40ED-83B4-8B4DA2F50E06}"/>
            </a:ext>
          </a:extLst>
        </xdr:cNvPr>
        <xdr:cNvSpPr/>
      </xdr:nvSpPr>
      <xdr:spPr>
        <a:xfrm>
          <a:off x="3746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169545</xdr:rowOff>
    </xdr:from>
    <xdr:to>
      <xdr:col>24</xdr:col>
      <xdr:colOff>63500</xdr:colOff>
      <xdr:row>64</xdr:row>
      <xdr:rowOff>17145</xdr:rowOff>
    </xdr:to>
    <xdr:cxnSp macro="">
      <xdr:nvCxnSpPr>
        <xdr:cNvPr id="92" name="直線コネクタ 91">
          <a:extLst>
            <a:ext uri="{FF2B5EF4-FFF2-40B4-BE49-F238E27FC236}">
              <a16:creationId xmlns:a16="http://schemas.microsoft.com/office/drawing/2014/main" id="{DF84629C-BAB3-4268-A3BF-8E0CF05EA5DB}"/>
            </a:ext>
          </a:extLst>
        </xdr:cNvPr>
        <xdr:cNvCxnSpPr/>
      </xdr:nvCxnSpPr>
      <xdr:spPr>
        <a:xfrm>
          <a:off x="3797300" y="109708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95885</xdr:rowOff>
    </xdr:from>
    <xdr:to>
      <xdr:col>15</xdr:col>
      <xdr:colOff>101600</xdr:colOff>
      <xdr:row>64</xdr:row>
      <xdr:rowOff>26035</xdr:rowOff>
    </xdr:to>
    <xdr:sp macro="" textlink="">
      <xdr:nvSpPr>
        <xdr:cNvPr id="93" name="楕円 92">
          <a:extLst>
            <a:ext uri="{FF2B5EF4-FFF2-40B4-BE49-F238E27FC236}">
              <a16:creationId xmlns:a16="http://schemas.microsoft.com/office/drawing/2014/main" id="{D94C0FD2-3779-49EF-9B50-B767BFEF2980}"/>
            </a:ext>
          </a:extLst>
        </xdr:cNvPr>
        <xdr:cNvSpPr/>
      </xdr:nvSpPr>
      <xdr:spPr>
        <a:xfrm>
          <a:off x="2857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146685</xdr:rowOff>
    </xdr:from>
    <xdr:to>
      <xdr:col>19</xdr:col>
      <xdr:colOff>177800</xdr:colOff>
      <xdr:row>63</xdr:row>
      <xdr:rowOff>169545</xdr:rowOff>
    </xdr:to>
    <xdr:cxnSp macro="">
      <xdr:nvCxnSpPr>
        <xdr:cNvPr id="94" name="直線コネクタ 93">
          <a:extLst>
            <a:ext uri="{FF2B5EF4-FFF2-40B4-BE49-F238E27FC236}">
              <a16:creationId xmlns:a16="http://schemas.microsoft.com/office/drawing/2014/main" id="{71F02019-BF58-48DA-899B-45AC3F36D18F}"/>
            </a:ext>
          </a:extLst>
        </xdr:cNvPr>
        <xdr:cNvCxnSpPr/>
      </xdr:nvCxnSpPr>
      <xdr:spPr>
        <a:xfrm>
          <a:off x="2908300" y="10948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67310</xdr:rowOff>
    </xdr:from>
    <xdr:to>
      <xdr:col>10</xdr:col>
      <xdr:colOff>165100</xdr:colOff>
      <xdr:row>63</xdr:row>
      <xdr:rowOff>168910</xdr:rowOff>
    </xdr:to>
    <xdr:sp macro="" textlink="">
      <xdr:nvSpPr>
        <xdr:cNvPr id="95" name="楕円 94">
          <a:extLst>
            <a:ext uri="{FF2B5EF4-FFF2-40B4-BE49-F238E27FC236}">
              <a16:creationId xmlns:a16="http://schemas.microsoft.com/office/drawing/2014/main" id="{6F33046B-AF02-4253-9CF0-10105CF019B5}"/>
            </a:ext>
          </a:extLst>
        </xdr:cNvPr>
        <xdr:cNvSpPr/>
      </xdr:nvSpPr>
      <xdr:spPr>
        <a:xfrm>
          <a:off x="196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118110</xdr:rowOff>
    </xdr:from>
    <xdr:to>
      <xdr:col>15</xdr:col>
      <xdr:colOff>50800</xdr:colOff>
      <xdr:row>63</xdr:row>
      <xdr:rowOff>146685</xdr:rowOff>
    </xdr:to>
    <xdr:cxnSp macro="">
      <xdr:nvCxnSpPr>
        <xdr:cNvPr id="96" name="直線コネクタ 95">
          <a:extLst>
            <a:ext uri="{FF2B5EF4-FFF2-40B4-BE49-F238E27FC236}">
              <a16:creationId xmlns:a16="http://schemas.microsoft.com/office/drawing/2014/main" id="{CC22C812-54F7-4E0D-AFC5-7136619A8082}"/>
            </a:ext>
          </a:extLst>
        </xdr:cNvPr>
        <xdr:cNvCxnSpPr/>
      </xdr:nvCxnSpPr>
      <xdr:spPr>
        <a:xfrm>
          <a:off x="2019300" y="10919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99695</xdr:rowOff>
    </xdr:from>
    <xdr:to>
      <xdr:col>6</xdr:col>
      <xdr:colOff>38100</xdr:colOff>
      <xdr:row>64</xdr:row>
      <xdr:rowOff>29845</xdr:rowOff>
    </xdr:to>
    <xdr:sp macro="" textlink="">
      <xdr:nvSpPr>
        <xdr:cNvPr id="97" name="楕円 96">
          <a:extLst>
            <a:ext uri="{FF2B5EF4-FFF2-40B4-BE49-F238E27FC236}">
              <a16:creationId xmlns:a16="http://schemas.microsoft.com/office/drawing/2014/main" id="{F4649D2C-870A-4146-9136-C414FB753755}"/>
            </a:ext>
          </a:extLst>
        </xdr:cNvPr>
        <xdr:cNvSpPr/>
      </xdr:nvSpPr>
      <xdr:spPr>
        <a:xfrm>
          <a:off x="1079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118110</xdr:rowOff>
    </xdr:from>
    <xdr:to>
      <xdr:col>10</xdr:col>
      <xdr:colOff>114300</xdr:colOff>
      <xdr:row>63</xdr:row>
      <xdr:rowOff>150495</xdr:rowOff>
    </xdr:to>
    <xdr:cxnSp macro="">
      <xdr:nvCxnSpPr>
        <xdr:cNvPr id="98" name="直線コネクタ 97">
          <a:extLst>
            <a:ext uri="{FF2B5EF4-FFF2-40B4-BE49-F238E27FC236}">
              <a16:creationId xmlns:a16="http://schemas.microsoft.com/office/drawing/2014/main" id="{8C3BC3D9-6195-411B-8DA8-AB6307EBB75F}"/>
            </a:ext>
          </a:extLst>
        </xdr:cNvPr>
        <xdr:cNvCxnSpPr/>
      </xdr:nvCxnSpPr>
      <xdr:spPr>
        <a:xfrm flipV="1">
          <a:off x="1130300" y="109194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id="{7D1867AF-0733-40BF-828A-F891752A28BA}"/>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3A01B34F-BF4B-4F80-B10E-FFB4C58DD869}"/>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id="{B9800124-6CC5-4602-9873-EA6D7BD22BF9}"/>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a:extLst>
            <a:ext uri="{FF2B5EF4-FFF2-40B4-BE49-F238E27FC236}">
              <a16:creationId xmlns:a16="http://schemas.microsoft.com/office/drawing/2014/main" id="{E9632E04-F480-45CA-9704-9B3198734660}"/>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40022</xdr:rowOff>
    </xdr:from>
    <xdr:ext cx="405111" cy="259045"/>
    <xdr:sp macro="" textlink="">
      <xdr:nvSpPr>
        <xdr:cNvPr id="103" name="n_1mainValue【体育館・プール】&#10;有形固定資産減価償却率">
          <a:extLst>
            <a:ext uri="{FF2B5EF4-FFF2-40B4-BE49-F238E27FC236}">
              <a16:creationId xmlns:a16="http://schemas.microsoft.com/office/drawing/2014/main" id="{676B2AE2-FB00-480B-A081-00CA76D3E8B2}"/>
            </a:ext>
          </a:extLst>
        </xdr:cNvPr>
        <xdr:cNvSpPr txBox="1"/>
      </xdr:nvSpPr>
      <xdr:spPr>
        <a:xfrm>
          <a:off x="3582044" y="1101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17162</xdr:rowOff>
    </xdr:from>
    <xdr:ext cx="405111" cy="259045"/>
    <xdr:sp macro="" textlink="">
      <xdr:nvSpPr>
        <xdr:cNvPr id="104" name="n_2mainValue【体育館・プール】&#10;有形固定資産減価償却率">
          <a:extLst>
            <a:ext uri="{FF2B5EF4-FFF2-40B4-BE49-F238E27FC236}">
              <a16:creationId xmlns:a16="http://schemas.microsoft.com/office/drawing/2014/main" id="{7B018278-04D9-4D0D-B3C1-3E07DC0AEDA1}"/>
            </a:ext>
          </a:extLst>
        </xdr:cNvPr>
        <xdr:cNvSpPr txBox="1"/>
      </xdr:nvSpPr>
      <xdr:spPr>
        <a:xfrm>
          <a:off x="2705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160037</xdr:rowOff>
    </xdr:from>
    <xdr:ext cx="405111" cy="259045"/>
    <xdr:sp macro="" textlink="">
      <xdr:nvSpPr>
        <xdr:cNvPr id="105" name="n_3mainValue【体育館・プール】&#10;有形固定資産減価償却率">
          <a:extLst>
            <a:ext uri="{FF2B5EF4-FFF2-40B4-BE49-F238E27FC236}">
              <a16:creationId xmlns:a16="http://schemas.microsoft.com/office/drawing/2014/main" id="{A0F81C0A-7148-4074-9333-52EDC7D59C20}"/>
            </a:ext>
          </a:extLst>
        </xdr:cNvPr>
        <xdr:cNvSpPr txBox="1"/>
      </xdr:nvSpPr>
      <xdr:spPr>
        <a:xfrm>
          <a:off x="18167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20972</xdr:rowOff>
    </xdr:from>
    <xdr:ext cx="405111" cy="259045"/>
    <xdr:sp macro="" textlink="">
      <xdr:nvSpPr>
        <xdr:cNvPr id="106" name="n_4mainValue【体育館・プール】&#10;有形固定資産減価償却率">
          <a:extLst>
            <a:ext uri="{FF2B5EF4-FFF2-40B4-BE49-F238E27FC236}">
              <a16:creationId xmlns:a16="http://schemas.microsoft.com/office/drawing/2014/main" id="{0E43B70A-FE27-4200-9B8C-263257A1A4A6}"/>
            </a:ext>
          </a:extLst>
        </xdr:cNvPr>
        <xdr:cNvSpPr txBox="1"/>
      </xdr:nvSpPr>
      <xdr:spPr>
        <a:xfrm>
          <a:off x="927744"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800D76B-169D-4E76-8B6D-3A22697389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EC79AA4E-D695-4ADE-89AC-288C00D41D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56B4DAA8-A8F6-48DE-AC69-D2339E5F1B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0F7BBB3-D3CD-4176-9E8E-46A7E98380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04FE0FB-4734-48E5-83D3-48F0633285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0E059C8-50F9-46C4-9C76-72AB7C6F2D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62EBD5A0-71D3-4C88-8D1F-0DBD76D307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56E52CE-A09C-4511-807A-6C5B909B47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D3A867A-6B33-4EA8-8C49-93BD9744A8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91CBBAD-0EBF-4E97-9140-73FD7FB08F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375FBC53-4072-4699-9B9B-546CC4EB096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A96A0114-8CDD-496F-9C23-B174E7150EC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E30D0B92-D03B-474F-BF9A-6E194B8331D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2AC52FE8-7BDB-4A68-98C5-731459E8E66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E75B625C-9869-4CE2-8848-1E3808112D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A5887BDA-15E0-4758-8F43-FFA2C6899C4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63CCF8F9-66CD-4A96-A2FC-82F11973564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29BDD2C2-1CAC-418B-BB34-CFCFEC6111C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AF51120C-B175-416D-8472-D0E85B0936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FBC2AEFD-B8E1-4AD9-A814-A6493239635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C83B6260-138A-4150-BEBB-934FE658A9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B2CBD800-EF48-45BF-9CAE-E0BB29B70BFE}"/>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AFD2A3A7-F92C-4A0C-B5CC-27627BD7CCC9}"/>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5F91B815-ADE9-48FD-A8AE-1093C1D61DED}"/>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023B5694-B7C4-42AE-8C07-7FD3BC09B7F6}"/>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8941535B-BD06-424A-9F3C-889CE9A5C92A}"/>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a:extLst>
            <a:ext uri="{FF2B5EF4-FFF2-40B4-BE49-F238E27FC236}">
              <a16:creationId xmlns:a16="http://schemas.microsoft.com/office/drawing/2014/main" id="{CBAC2B4E-B021-4356-93A8-E385D81FE48E}"/>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E94A2BF1-9084-4B1F-8010-43A4782FCF49}"/>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77C7DCC9-8E95-4661-9515-0A8F0E460A3E}"/>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ABD83574-83CE-4C5E-842C-70B88ADAB2ED}"/>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D1745509-D3D4-4917-AF03-0AD220290A88}"/>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60299</xdr:rowOff>
    </xdr:from>
    <xdr:to>
      <xdr:col>36</xdr:col>
      <xdr:colOff>165100</xdr:colOff>
      <xdr:row>62</xdr:row>
      <xdr:rowOff>161899</xdr:rowOff>
    </xdr:to>
    <xdr:sp macro="" textlink="">
      <xdr:nvSpPr>
        <xdr:cNvPr id="138" name="フローチャート: 判断 137">
          <a:extLst>
            <a:ext uri="{FF2B5EF4-FFF2-40B4-BE49-F238E27FC236}">
              <a16:creationId xmlns:a16="http://schemas.microsoft.com/office/drawing/2014/main" id="{2D9C39A8-8994-459B-813A-CC2863D165D4}"/>
            </a:ext>
          </a:extLst>
        </xdr:cNvPr>
        <xdr:cNvSpPr/>
      </xdr:nvSpPr>
      <xdr:spPr>
        <a:xfrm>
          <a:off x="6921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449365F-059B-481D-9EB0-1D1BE24A7E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F7D0CD5-C862-4E13-914F-4715B44C6F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40F055D-021C-462A-8332-56712C49D8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04D253-B1D5-4631-A7EF-C4E043B35C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6A85C78-5631-4B40-87FC-DF04887F63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113335</xdr:rowOff>
    </xdr:from>
    <xdr:to>
      <xdr:col>55</xdr:col>
      <xdr:colOff>50800</xdr:colOff>
      <xdr:row>63</xdr:row>
      <xdr:rowOff>43485</xdr:rowOff>
    </xdr:to>
    <xdr:sp macro="" textlink="">
      <xdr:nvSpPr>
        <xdr:cNvPr id="144" name="楕円 143">
          <a:extLst>
            <a:ext uri="{FF2B5EF4-FFF2-40B4-BE49-F238E27FC236}">
              <a16:creationId xmlns:a16="http://schemas.microsoft.com/office/drawing/2014/main" id="{41D19E9A-BC89-40BA-9DBB-E885607C8FD7}"/>
            </a:ext>
          </a:extLst>
        </xdr:cNvPr>
        <xdr:cNvSpPr/>
      </xdr:nvSpPr>
      <xdr:spPr>
        <a:xfrm>
          <a:off x="104267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91762</xdr:rowOff>
    </xdr:from>
    <xdr:ext cx="469744" cy="259045"/>
    <xdr:sp macro="" textlink="">
      <xdr:nvSpPr>
        <xdr:cNvPr id="145" name="【体育館・プール】&#10;一人当たり面積該当値テキスト">
          <a:extLst>
            <a:ext uri="{FF2B5EF4-FFF2-40B4-BE49-F238E27FC236}">
              <a16:creationId xmlns:a16="http://schemas.microsoft.com/office/drawing/2014/main" id="{8A5A9DA5-7DE8-4C84-A768-99963BEA3C11}"/>
            </a:ext>
          </a:extLst>
        </xdr:cNvPr>
        <xdr:cNvSpPr txBox="1"/>
      </xdr:nvSpPr>
      <xdr:spPr>
        <a:xfrm>
          <a:off x="10515600"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146" name="楕円 145">
          <a:extLst>
            <a:ext uri="{FF2B5EF4-FFF2-40B4-BE49-F238E27FC236}">
              <a16:creationId xmlns:a16="http://schemas.microsoft.com/office/drawing/2014/main" id="{D8E1D12B-C07C-4ED0-BE43-11CBFFB54B4B}"/>
            </a:ext>
          </a:extLst>
        </xdr:cNvPr>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164135</xdr:rowOff>
    </xdr:from>
    <xdr:to>
      <xdr:col>55</xdr:col>
      <xdr:colOff>0</xdr:colOff>
      <xdr:row>62</xdr:row>
      <xdr:rowOff>169164</xdr:rowOff>
    </xdr:to>
    <xdr:cxnSp macro="">
      <xdr:nvCxnSpPr>
        <xdr:cNvPr id="147" name="直線コネクタ 146">
          <a:extLst>
            <a:ext uri="{FF2B5EF4-FFF2-40B4-BE49-F238E27FC236}">
              <a16:creationId xmlns:a16="http://schemas.microsoft.com/office/drawing/2014/main" id="{68C26B84-48FE-4D15-8FA3-53B5E1F6FE9B}"/>
            </a:ext>
          </a:extLst>
        </xdr:cNvPr>
        <xdr:cNvCxnSpPr/>
      </xdr:nvCxnSpPr>
      <xdr:spPr>
        <a:xfrm flipV="1">
          <a:off x="9639300" y="1079403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120193</xdr:rowOff>
    </xdr:from>
    <xdr:to>
      <xdr:col>46</xdr:col>
      <xdr:colOff>38100</xdr:colOff>
      <xdr:row>63</xdr:row>
      <xdr:rowOff>50343</xdr:rowOff>
    </xdr:to>
    <xdr:sp macro="" textlink="">
      <xdr:nvSpPr>
        <xdr:cNvPr id="148" name="楕円 147">
          <a:extLst>
            <a:ext uri="{FF2B5EF4-FFF2-40B4-BE49-F238E27FC236}">
              <a16:creationId xmlns:a16="http://schemas.microsoft.com/office/drawing/2014/main" id="{D911F90B-49DC-4622-8ADB-E69B5C1F54DF}"/>
            </a:ext>
          </a:extLst>
        </xdr:cNvPr>
        <xdr:cNvSpPr/>
      </xdr:nvSpPr>
      <xdr:spPr>
        <a:xfrm>
          <a:off x="8699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170993</xdr:rowOff>
    </xdr:to>
    <xdr:cxnSp macro="">
      <xdr:nvCxnSpPr>
        <xdr:cNvPr id="149" name="直線コネクタ 148">
          <a:extLst>
            <a:ext uri="{FF2B5EF4-FFF2-40B4-BE49-F238E27FC236}">
              <a16:creationId xmlns:a16="http://schemas.microsoft.com/office/drawing/2014/main" id="{227FF5BA-19A8-4807-907B-2331B6F78EBB}"/>
            </a:ext>
          </a:extLst>
        </xdr:cNvPr>
        <xdr:cNvCxnSpPr/>
      </xdr:nvCxnSpPr>
      <xdr:spPr>
        <a:xfrm flipV="1">
          <a:off x="8750300" y="107990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122936</xdr:rowOff>
    </xdr:from>
    <xdr:to>
      <xdr:col>41</xdr:col>
      <xdr:colOff>101600</xdr:colOff>
      <xdr:row>63</xdr:row>
      <xdr:rowOff>53086</xdr:rowOff>
    </xdr:to>
    <xdr:sp macro="" textlink="">
      <xdr:nvSpPr>
        <xdr:cNvPr id="150" name="楕円 149">
          <a:extLst>
            <a:ext uri="{FF2B5EF4-FFF2-40B4-BE49-F238E27FC236}">
              <a16:creationId xmlns:a16="http://schemas.microsoft.com/office/drawing/2014/main" id="{72E5C6F0-81B1-45EF-8938-B56D170D6126}"/>
            </a:ext>
          </a:extLst>
        </xdr:cNvPr>
        <xdr:cNvSpPr/>
      </xdr:nvSpPr>
      <xdr:spPr>
        <a:xfrm>
          <a:off x="7810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170993</xdr:rowOff>
    </xdr:from>
    <xdr:to>
      <xdr:col>45</xdr:col>
      <xdr:colOff>177800</xdr:colOff>
      <xdr:row>63</xdr:row>
      <xdr:rowOff>2286</xdr:rowOff>
    </xdr:to>
    <xdr:cxnSp macro="">
      <xdr:nvCxnSpPr>
        <xdr:cNvPr id="151" name="直線コネクタ 150">
          <a:extLst>
            <a:ext uri="{FF2B5EF4-FFF2-40B4-BE49-F238E27FC236}">
              <a16:creationId xmlns:a16="http://schemas.microsoft.com/office/drawing/2014/main" id="{7A7616D2-5F6E-4D73-B358-33B1A1D6B056}"/>
            </a:ext>
          </a:extLst>
        </xdr:cNvPr>
        <xdr:cNvCxnSpPr/>
      </xdr:nvCxnSpPr>
      <xdr:spPr>
        <a:xfrm flipV="1">
          <a:off x="7861300" y="1080089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153112</xdr:rowOff>
    </xdr:from>
    <xdr:to>
      <xdr:col>36</xdr:col>
      <xdr:colOff>165100</xdr:colOff>
      <xdr:row>63</xdr:row>
      <xdr:rowOff>83262</xdr:rowOff>
    </xdr:to>
    <xdr:sp macro="" textlink="">
      <xdr:nvSpPr>
        <xdr:cNvPr id="152" name="楕円 151">
          <a:extLst>
            <a:ext uri="{FF2B5EF4-FFF2-40B4-BE49-F238E27FC236}">
              <a16:creationId xmlns:a16="http://schemas.microsoft.com/office/drawing/2014/main" id="{A58EF468-B006-43DD-A03F-49C3DEC445E0}"/>
            </a:ext>
          </a:extLst>
        </xdr:cNvPr>
        <xdr:cNvSpPr/>
      </xdr:nvSpPr>
      <xdr:spPr>
        <a:xfrm>
          <a:off x="6921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xdr:rowOff>
    </xdr:from>
    <xdr:to>
      <xdr:col>41</xdr:col>
      <xdr:colOff>50800</xdr:colOff>
      <xdr:row>63</xdr:row>
      <xdr:rowOff>32462</xdr:rowOff>
    </xdr:to>
    <xdr:cxnSp macro="">
      <xdr:nvCxnSpPr>
        <xdr:cNvPr id="153" name="直線コネクタ 152">
          <a:extLst>
            <a:ext uri="{FF2B5EF4-FFF2-40B4-BE49-F238E27FC236}">
              <a16:creationId xmlns:a16="http://schemas.microsoft.com/office/drawing/2014/main" id="{F9119397-6C8C-48DA-84D4-EEC7C14060D0}"/>
            </a:ext>
          </a:extLst>
        </xdr:cNvPr>
        <xdr:cNvCxnSpPr/>
      </xdr:nvCxnSpPr>
      <xdr:spPr>
        <a:xfrm flipV="1">
          <a:off x="6972300" y="10803636"/>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a:extLst>
            <a:ext uri="{FF2B5EF4-FFF2-40B4-BE49-F238E27FC236}">
              <a16:creationId xmlns:a16="http://schemas.microsoft.com/office/drawing/2014/main" id="{8C26C366-688E-4CB6-B878-86D67B42BB8A}"/>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id="{F6FF61C4-2DBF-413C-890F-8EF4483DF2B1}"/>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a:extLst>
            <a:ext uri="{FF2B5EF4-FFF2-40B4-BE49-F238E27FC236}">
              <a16:creationId xmlns:a16="http://schemas.microsoft.com/office/drawing/2014/main" id="{765C0C3F-0754-4ED1-B467-669093BD9099}"/>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6976</xdr:rowOff>
    </xdr:from>
    <xdr:ext cx="469744" cy="259045"/>
    <xdr:sp macro="" textlink="">
      <xdr:nvSpPr>
        <xdr:cNvPr id="157" name="n_4aveValue【体育館・プール】&#10;一人当たり面積">
          <a:extLst>
            <a:ext uri="{FF2B5EF4-FFF2-40B4-BE49-F238E27FC236}">
              <a16:creationId xmlns:a16="http://schemas.microsoft.com/office/drawing/2014/main" id="{22B27DF2-3D0F-4556-AA7B-3B78A049044E}"/>
            </a:ext>
          </a:extLst>
        </xdr:cNvPr>
        <xdr:cNvSpPr txBox="1"/>
      </xdr:nvSpPr>
      <xdr:spPr>
        <a:xfrm>
          <a:off x="6737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158" name="n_1mainValue【体育館・プール】&#10;一人当たり面積">
          <a:extLst>
            <a:ext uri="{FF2B5EF4-FFF2-40B4-BE49-F238E27FC236}">
              <a16:creationId xmlns:a16="http://schemas.microsoft.com/office/drawing/2014/main" id="{2B123A7D-7043-46D8-A087-1D41C2603767}"/>
            </a:ext>
          </a:extLst>
        </xdr:cNvPr>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41470</xdr:rowOff>
    </xdr:from>
    <xdr:ext cx="469744" cy="259045"/>
    <xdr:sp macro="" textlink="">
      <xdr:nvSpPr>
        <xdr:cNvPr id="159" name="n_2mainValue【体育館・プール】&#10;一人当たり面積">
          <a:extLst>
            <a:ext uri="{FF2B5EF4-FFF2-40B4-BE49-F238E27FC236}">
              <a16:creationId xmlns:a16="http://schemas.microsoft.com/office/drawing/2014/main" id="{3829AA76-D63D-458D-8796-E7B63F1992F6}"/>
            </a:ext>
          </a:extLst>
        </xdr:cNvPr>
        <xdr:cNvSpPr txBox="1"/>
      </xdr:nvSpPr>
      <xdr:spPr>
        <a:xfrm>
          <a:off x="85154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44213</xdr:rowOff>
    </xdr:from>
    <xdr:ext cx="469744" cy="259045"/>
    <xdr:sp macro="" textlink="">
      <xdr:nvSpPr>
        <xdr:cNvPr id="160" name="n_3mainValue【体育館・プール】&#10;一人当たり面積">
          <a:extLst>
            <a:ext uri="{FF2B5EF4-FFF2-40B4-BE49-F238E27FC236}">
              <a16:creationId xmlns:a16="http://schemas.microsoft.com/office/drawing/2014/main" id="{A0613D86-D0EA-4D4E-AA13-1A2CE5681FC6}"/>
            </a:ext>
          </a:extLst>
        </xdr:cNvPr>
        <xdr:cNvSpPr txBox="1"/>
      </xdr:nvSpPr>
      <xdr:spPr>
        <a:xfrm>
          <a:off x="7626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74389</xdr:rowOff>
    </xdr:from>
    <xdr:ext cx="469744" cy="259045"/>
    <xdr:sp macro="" textlink="">
      <xdr:nvSpPr>
        <xdr:cNvPr id="161" name="n_4mainValue【体育館・プール】&#10;一人当たり面積">
          <a:extLst>
            <a:ext uri="{FF2B5EF4-FFF2-40B4-BE49-F238E27FC236}">
              <a16:creationId xmlns:a16="http://schemas.microsoft.com/office/drawing/2014/main" id="{0464BD77-B3F9-4294-A309-D5A43FEC42A9}"/>
            </a:ext>
          </a:extLst>
        </xdr:cNvPr>
        <xdr:cNvSpPr txBox="1"/>
      </xdr:nvSpPr>
      <xdr:spPr>
        <a:xfrm>
          <a:off x="6737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9E7BA5C8-6F1C-41D9-926F-159DC68354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BCA491F2-53D7-4B68-950B-14D5B397E4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5C2E5CB-AB0B-4FC6-AF3C-D64B785DBE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CCE61347-C509-4FEA-BF3F-0C43F177A5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237537A5-6DF2-4B4E-B4BF-90C5EFD70B7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F0220A70-6361-4FC5-8D62-C40E0F7CCF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917F94F4-BBBC-4746-B545-07B982EA8A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CF13A0B1-F966-4368-939B-02F727AA39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A719B7EE-2321-4E9E-A753-33F2E52EAA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DA89DCCF-DC86-4276-AB4D-3F155F4A926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A53A3797-5B32-4355-83B4-3B202C70EB3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ED4EB1AC-8900-45BC-98AF-87901A2240C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C5091FE-16FC-4103-AEFA-EF6512ABBAB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14186136-A186-4B3B-BFD2-91D54DA94BD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3B0EE637-4A21-4CC3-A162-2DCCADEF0E8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6AF17165-1E2E-4AA2-96F3-1DA79ECD28A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5B98BEA2-68FE-4860-8528-18FE310C9CC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89B35A12-802D-43EB-83AC-BE7C99B8696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86071E0D-217F-4B2D-B180-47195C0408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CA42FE48-8D33-4A84-BD2E-E8987241AF5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AEBC82FD-05BB-4ED7-901F-EDA58442081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3C213A79-268F-4403-8DDD-016D6B2F0F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AA2F8FEB-3813-4C16-A072-19244171C7D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94634AD3-ECDC-4026-B767-D728BDBFD3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710383FD-80AB-44D2-9E8D-66BB4BBBF1ED}"/>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66E3DA2B-DA12-4D25-9B67-817F0E776EB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C833FA6B-7E0C-4D59-AE11-86F120612EF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2BDD542D-9613-4787-BFB4-C5F29EC3195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id="{D2932E0B-60D5-4251-AC67-7E2FEA6BEC52}"/>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B8929B2A-B796-480D-8DFF-F4AC0B287D93}"/>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911F9A70-4BBA-4E30-B606-444F70DBD9FF}"/>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id="{AE0FB896-8DB6-4F66-A280-B2846E275A26}"/>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id="{8EFC8B34-F01B-436B-8501-99258C017B26}"/>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id="{289A9B57-664E-4D22-A9F5-87A3ACC85C9D}"/>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6" name="フローチャート: 判断 195">
          <a:extLst>
            <a:ext uri="{FF2B5EF4-FFF2-40B4-BE49-F238E27FC236}">
              <a16:creationId xmlns:a16="http://schemas.microsoft.com/office/drawing/2014/main" id="{7FABD5BC-A04C-4CDB-987E-9882E78892EB}"/>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42C89A44-715F-47D7-9012-A91F4EFEAD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7CA83EE0-D6BB-4859-8514-13F53A4E04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799175F-03DC-4621-8263-1AC3E615F3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39ADA29-0785-446C-92AF-32922EC9A9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07B76E8-00A2-49CF-8F6B-2B0259653D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202" name="楕円 201">
          <a:extLst>
            <a:ext uri="{FF2B5EF4-FFF2-40B4-BE49-F238E27FC236}">
              <a16:creationId xmlns:a16="http://schemas.microsoft.com/office/drawing/2014/main" id="{607608C5-BBD9-4FFB-BB58-17ABE111F74B}"/>
            </a:ext>
          </a:extLst>
        </xdr:cNvPr>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61613</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751E986E-F151-426F-B835-4CD4DF70851A}"/>
            </a:ext>
          </a:extLst>
        </xdr:cNvPr>
        <xdr:cNvSpPr txBox="1"/>
      </xdr:nvSpPr>
      <xdr:spPr>
        <a:xfrm>
          <a:off x="4673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166370</xdr:rowOff>
    </xdr:from>
    <xdr:to>
      <xdr:col>20</xdr:col>
      <xdr:colOff>38100</xdr:colOff>
      <xdr:row>79</xdr:row>
      <xdr:rowOff>96520</xdr:rowOff>
    </xdr:to>
    <xdr:sp macro="" textlink="">
      <xdr:nvSpPr>
        <xdr:cNvPr id="204" name="楕円 203">
          <a:extLst>
            <a:ext uri="{FF2B5EF4-FFF2-40B4-BE49-F238E27FC236}">
              <a16:creationId xmlns:a16="http://schemas.microsoft.com/office/drawing/2014/main" id="{EDDFF8AE-C589-4A54-9474-D5DD8C492DBC}"/>
            </a:ext>
          </a:extLst>
        </xdr:cNvPr>
        <xdr:cNvSpPr/>
      </xdr:nvSpPr>
      <xdr:spPr>
        <a:xfrm>
          <a:off x="3746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79</xdr:row>
      <xdr:rowOff>89536</xdr:rowOff>
    </xdr:to>
    <xdr:cxnSp macro="">
      <xdr:nvCxnSpPr>
        <xdr:cNvPr id="205" name="直線コネクタ 204">
          <a:extLst>
            <a:ext uri="{FF2B5EF4-FFF2-40B4-BE49-F238E27FC236}">
              <a16:creationId xmlns:a16="http://schemas.microsoft.com/office/drawing/2014/main" id="{E5F0EAD0-8054-4403-94A7-E839AA4C65B9}"/>
            </a:ext>
          </a:extLst>
        </xdr:cNvPr>
        <xdr:cNvCxnSpPr/>
      </xdr:nvCxnSpPr>
      <xdr:spPr>
        <a:xfrm>
          <a:off x="3797300" y="135902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122555</xdr:rowOff>
    </xdr:from>
    <xdr:to>
      <xdr:col>15</xdr:col>
      <xdr:colOff>101600</xdr:colOff>
      <xdr:row>79</xdr:row>
      <xdr:rowOff>52705</xdr:rowOff>
    </xdr:to>
    <xdr:sp macro="" textlink="">
      <xdr:nvSpPr>
        <xdr:cNvPr id="206" name="楕円 205">
          <a:extLst>
            <a:ext uri="{FF2B5EF4-FFF2-40B4-BE49-F238E27FC236}">
              <a16:creationId xmlns:a16="http://schemas.microsoft.com/office/drawing/2014/main" id="{344DE484-BF44-4290-9552-D5A01A0C8C1E}"/>
            </a:ext>
          </a:extLst>
        </xdr:cNvPr>
        <xdr:cNvSpPr/>
      </xdr:nvSpPr>
      <xdr:spPr>
        <a:xfrm>
          <a:off x="2857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xdr:rowOff>
    </xdr:from>
    <xdr:to>
      <xdr:col>19</xdr:col>
      <xdr:colOff>177800</xdr:colOff>
      <xdr:row>79</xdr:row>
      <xdr:rowOff>45720</xdr:rowOff>
    </xdr:to>
    <xdr:cxnSp macro="">
      <xdr:nvCxnSpPr>
        <xdr:cNvPr id="207" name="直線コネクタ 206">
          <a:extLst>
            <a:ext uri="{FF2B5EF4-FFF2-40B4-BE49-F238E27FC236}">
              <a16:creationId xmlns:a16="http://schemas.microsoft.com/office/drawing/2014/main" id="{168A18C1-49D2-413D-82C3-6571E303EF55}"/>
            </a:ext>
          </a:extLst>
        </xdr:cNvPr>
        <xdr:cNvCxnSpPr/>
      </xdr:nvCxnSpPr>
      <xdr:spPr>
        <a:xfrm>
          <a:off x="2908300" y="135464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78739</xdr:rowOff>
    </xdr:from>
    <xdr:to>
      <xdr:col>10</xdr:col>
      <xdr:colOff>165100</xdr:colOff>
      <xdr:row>79</xdr:row>
      <xdr:rowOff>8889</xdr:rowOff>
    </xdr:to>
    <xdr:sp macro="" textlink="">
      <xdr:nvSpPr>
        <xdr:cNvPr id="208" name="楕円 207">
          <a:extLst>
            <a:ext uri="{FF2B5EF4-FFF2-40B4-BE49-F238E27FC236}">
              <a16:creationId xmlns:a16="http://schemas.microsoft.com/office/drawing/2014/main" id="{3DD0B652-77BF-48C3-BD5B-9ED084B4EC8C}"/>
            </a:ext>
          </a:extLst>
        </xdr:cNvPr>
        <xdr:cNvSpPr/>
      </xdr:nvSpPr>
      <xdr:spPr>
        <a:xfrm>
          <a:off x="1968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129539</xdr:rowOff>
    </xdr:from>
    <xdr:to>
      <xdr:col>15</xdr:col>
      <xdr:colOff>50800</xdr:colOff>
      <xdr:row>79</xdr:row>
      <xdr:rowOff>1905</xdr:rowOff>
    </xdr:to>
    <xdr:cxnSp macro="">
      <xdr:nvCxnSpPr>
        <xdr:cNvPr id="209" name="直線コネクタ 208">
          <a:extLst>
            <a:ext uri="{FF2B5EF4-FFF2-40B4-BE49-F238E27FC236}">
              <a16:creationId xmlns:a16="http://schemas.microsoft.com/office/drawing/2014/main" id="{F8BBC0D2-74D2-4A19-9C2F-834D6875B79C}"/>
            </a:ext>
          </a:extLst>
        </xdr:cNvPr>
        <xdr:cNvCxnSpPr/>
      </xdr:nvCxnSpPr>
      <xdr:spPr>
        <a:xfrm>
          <a:off x="2019300" y="13502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210" name="楕円 209">
          <a:extLst>
            <a:ext uri="{FF2B5EF4-FFF2-40B4-BE49-F238E27FC236}">
              <a16:creationId xmlns:a16="http://schemas.microsoft.com/office/drawing/2014/main" id="{7BEE1BF8-AF48-4BBF-ADF3-785FC201EF8E}"/>
            </a:ext>
          </a:extLst>
        </xdr:cNvPr>
        <xdr:cNvSpPr/>
      </xdr:nvSpPr>
      <xdr:spPr>
        <a:xfrm>
          <a:off x="1079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129539</xdr:rowOff>
    </xdr:from>
    <xdr:to>
      <xdr:col>10</xdr:col>
      <xdr:colOff>114300</xdr:colOff>
      <xdr:row>80</xdr:row>
      <xdr:rowOff>135255</xdr:rowOff>
    </xdr:to>
    <xdr:cxnSp macro="">
      <xdr:nvCxnSpPr>
        <xdr:cNvPr id="211" name="直線コネクタ 210">
          <a:extLst>
            <a:ext uri="{FF2B5EF4-FFF2-40B4-BE49-F238E27FC236}">
              <a16:creationId xmlns:a16="http://schemas.microsoft.com/office/drawing/2014/main" id="{F74148DA-E2A9-4D6E-A8D9-C1BB2E9D7105}"/>
            </a:ext>
          </a:extLst>
        </xdr:cNvPr>
        <xdr:cNvCxnSpPr/>
      </xdr:nvCxnSpPr>
      <xdr:spPr>
        <a:xfrm flipV="1">
          <a:off x="1130300" y="13502639"/>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12" name="n_1aveValue【福祉施設】&#10;有形固定資産減価償却率">
          <a:extLst>
            <a:ext uri="{FF2B5EF4-FFF2-40B4-BE49-F238E27FC236}">
              <a16:creationId xmlns:a16="http://schemas.microsoft.com/office/drawing/2014/main" id="{5DD510A8-9759-4D10-BE83-94D794B03B8B}"/>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3" name="n_2aveValue【福祉施設】&#10;有形固定資産減価償却率">
          <a:extLst>
            <a:ext uri="{FF2B5EF4-FFF2-40B4-BE49-F238E27FC236}">
              <a16:creationId xmlns:a16="http://schemas.microsoft.com/office/drawing/2014/main" id="{7C58C3F9-7BED-4FA6-A7A0-5BAF9197AA6E}"/>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14" name="n_3aveValue【福祉施設】&#10;有形固定資産減価償却率">
          <a:extLst>
            <a:ext uri="{FF2B5EF4-FFF2-40B4-BE49-F238E27FC236}">
              <a16:creationId xmlns:a16="http://schemas.microsoft.com/office/drawing/2014/main" id="{4AFEDB9E-5D5D-434E-BB18-A6530CD01870}"/>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15" name="n_4aveValue【福祉施設】&#10;有形固定資産減価償却率">
          <a:extLst>
            <a:ext uri="{FF2B5EF4-FFF2-40B4-BE49-F238E27FC236}">
              <a16:creationId xmlns:a16="http://schemas.microsoft.com/office/drawing/2014/main" id="{05897DF7-44C5-4EF8-A2C9-EC48BFEFAABA}"/>
            </a:ext>
          </a:extLst>
        </xdr:cNvPr>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113047</xdr:rowOff>
    </xdr:from>
    <xdr:ext cx="405111" cy="259045"/>
    <xdr:sp macro="" textlink="">
      <xdr:nvSpPr>
        <xdr:cNvPr id="216" name="n_1mainValue【福祉施設】&#10;有形固定資産減価償却率">
          <a:extLst>
            <a:ext uri="{FF2B5EF4-FFF2-40B4-BE49-F238E27FC236}">
              <a16:creationId xmlns:a16="http://schemas.microsoft.com/office/drawing/2014/main" id="{B72AA0EB-D5B5-4BA0-86CC-4189E2F33C88}"/>
            </a:ext>
          </a:extLst>
        </xdr:cNvPr>
        <xdr:cNvSpPr txBox="1"/>
      </xdr:nvSpPr>
      <xdr:spPr>
        <a:xfrm>
          <a:off x="3582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69232</xdr:rowOff>
    </xdr:from>
    <xdr:ext cx="405111" cy="259045"/>
    <xdr:sp macro="" textlink="">
      <xdr:nvSpPr>
        <xdr:cNvPr id="217" name="n_2mainValue【福祉施設】&#10;有形固定資産減価償却率">
          <a:extLst>
            <a:ext uri="{FF2B5EF4-FFF2-40B4-BE49-F238E27FC236}">
              <a16:creationId xmlns:a16="http://schemas.microsoft.com/office/drawing/2014/main" id="{87F8A27D-3EA8-415D-ACAF-E39DBE971F4E}"/>
            </a:ext>
          </a:extLst>
        </xdr:cNvPr>
        <xdr:cNvSpPr txBox="1"/>
      </xdr:nvSpPr>
      <xdr:spPr>
        <a:xfrm>
          <a:off x="2705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25416</xdr:rowOff>
    </xdr:from>
    <xdr:ext cx="405111" cy="259045"/>
    <xdr:sp macro="" textlink="">
      <xdr:nvSpPr>
        <xdr:cNvPr id="218" name="n_3mainValue【福祉施設】&#10;有形固定資産減価償却率">
          <a:extLst>
            <a:ext uri="{FF2B5EF4-FFF2-40B4-BE49-F238E27FC236}">
              <a16:creationId xmlns:a16="http://schemas.microsoft.com/office/drawing/2014/main" id="{7DA962AB-2CFD-462A-BF46-0B40A6EEEA0F}"/>
            </a:ext>
          </a:extLst>
        </xdr:cNvPr>
        <xdr:cNvSpPr txBox="1"/>
      </xdr:nvSpPr>
      <xdr:spPr>
        <a:xfrm>
          <a:off x="1816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31132</xdr:rowOff>
    </xdr:from>
    <xdr:ext cx="405111" cy="259045"/>
    <xdr:sp macro="" textlink="">
      <xdr:nvSpPr>
        <xdr:cNvPr id="219" name="n_4mainValue【福祉施設】&#10;有形固定資産減価償却率">
          <a:extLst>
            <a:ext uri="{FF2B5EF4-FFF2-40B4-BE49-F238E27FC236}">
              <a16:creationId xmlns:a16="http://schemas.microsoft.com/office/drawing/2014/main" id="{4089C8E0-87F6-4B7C-BDA6-4887BF63F38E}"/>
            </a:ext>
          </a:extLst>
        </xdr:cNvPr>
        <xdr:cNvSpPr txBox="1"/>
      </xdr:nvSpPr>
      <xdr:spPr>
        <a:xfrm>
          <a:off x="927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A892394E-F28C-46A7-A1C2-533078567C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ED987C01-FDE1-49AF-BF27-79C7DA98A4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69C39576-FDE7-4705-A595-1CB94113BD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AAAA81FB-BD8D-48B4-839A-88C8A30339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D66375D5-5684-4BC7-BC37-78B2B6048C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906E7A0E-E06B-4FCA-A288-9723995B79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21156DF5-9E26-4A09-804B-BEE41BC003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6FAAC32E-ED6E-4DE8-AB14-060D37D96F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C426649-CBF7-4570-B67C-6868E16573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6CDB9ED9-BB81-4919-B206-A425C634AE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51FBE245-82F9-4F00-8132-6A11CA759B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EF101EEF-7ECD-46A7-BF91-3B0CE814B5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1FAA985F-95FC-4041-9CE5-8BEAD7BD06A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C9C8DC6-2D25-429E-A9C8-8442873171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119C0A50-603F-4711-A70C-EEF160AE3F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D8E9BBF-7A7F-4240-92E7-23ED2A6030C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B2297E32-7D5B-4D52-AA8E-560A1E08F10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B7742A65-075A-41D1-A9C6-D9C0201A135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6AC9686D-986D-41D2-9294-5805245F67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401594DB-09D4-4AFA-A223-D43BAC77CEC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126E4B6F-5552-489C-8C75-77D608D844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B85B3094-BD95-4655-B4FE-4526A0D5D6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977E38FE-D9CC-4A7F-8F3D-4B77E80F09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id="{B9335A40-E038-4DD0-A089-77D315B7D823}"/>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id="{0B7AAFA8-A285-4B92-88EB-1120552C6DC7}"/>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id="{22003598-2AB6-4466-BF15-CE2A5615CB43}"/>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id="{8BFE78B9-29FC-445E-B2BB-6511A5FB42A4}"/>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id="{160FD945-62D4-4213-8F92-30D5847EEEF1}"/>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id="{AB854616-938F-4FC6-AA8E-630A87DAF0BA}"/>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id="{7F7C904B-0711-4719-B7B2-FEACE78AE96C}"/>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1B0DDB07-D974-40C3-A229-166DB152D578}"/>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id="{580E1104-77C4-4E5B-A78F-26F769752F6F}"/>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id="{ADE38600-BB4C-4DF1-ADE9-47D0DECFBE1D}"/>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66548</xdr:rowOff>
    </xdr:from>
    <xdr:to>
      <xdr:col>36</xdr:col>
      <xdr:colOff>165100</xdr:colOff>
      <xdr:row>85</xdr:row>
      <xdr:rowOff>168148</xdr:rowOff>
    </xdr:to>
    <xdr:sp macro="" textlink="">
      <xdr:nvSpPr>
        <xdr:cNvPr id="253" name="フローチャート: 判断 252">
          <a:extLst>
            <a:ext uri="{FF2B5EF4-FFF2-40B4-BE49-F238E27FC236}">
              <a16:creationId xmlns:a16="http://schemas.microsoft.com/office/drawing/2014/main" id="{692C86B7-200B-4C22-BCAA-520CA810725B}"/>
            </a:ext>
          </a:extLst>
        </xdr:cNvPr>
        <xdr:cNvSpPr/>
      </xdr:nvSpPr>
      <xdr:spPr>
        <a:xfrm>
          <a:off x="6921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AE73419-8716-4659-861A-131E889032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B7688B4-CC53-4202-BFFC-2D56676250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BFC0BA94-7F9D-4739-AED9-A3DC2C528F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6B9C69F-B022-445A-8DEA-CDD0E9E161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FC44EBD-3276-43E1-9F6A-8BF248808DA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259" name="楕円 258">
          <a:extLst>
            <a:ext uri="{FF2B5EF4-FFF2-40B4-BE49-F238E27FC236}">
              <a16:creationId xmlns:a16="http://schemas.microsoft.com/office/drawing/2014/main" id="{8D437B11-22C5-43C7-BB69-47A7AF5B6A5E}"/>
            </a:ext>
          </a:extLst>
        </xdr:cNvPr>
        <xdr:cNvSpPr/>
      </xdr:nvSpPr>
      <xdr:spPr>
        <a:xfrm>
          <a:off x="10426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4590</xdr:rowOff>
    </xdr:from>
    <xdr:ext cx="469744" cy="259045"/>
    <xdr:sp macro="" textlink="">
      <xdr:nvSpPr>
        <xdr:cNvPr id="260" name="【福祉施設】&#10;一人当たり面積該当値テキスト">
          <a:extLst>
            <a:ext uri="{FF2B5EF4-FFF2-40B4-BE49-F238E27FC236}">
              <a16:creationId xmlns:a16="http://schemas.microsoft.com/office/drawing/2014/main" id="{89E3C680-F50B-4180-B097-F8035A704196}"/>
            </a:ext>
          </a:extLst>
        </xdr:cNvPr>
        <xdr:cNvSpPr txBox="1"/>
      </xdr:nvSpPr>
      <xdr:spPr>
        <a:xfrm>
          <a:off x="1051560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31496</xdr:rowOff>
    </xdr:from>
    <xdr:to>
      <xdr:col>50</xdr:col>
      <xdr:colOff>165100</xdr:colOff>
      <xdr:row>85</xdr:row>
      <xdr:rowOff>133096</xdr:rowOff>
    </xdr:to>
    <xdr:sp macro="" textlink="">
      <xdr:nvSpPr>
        <xdr:cNvPr id="261" name="楕円 260">
          <a:extLst>
            <a:ext uri="{FF2B5EF4-FFF2-40B4-BE49-F238E27FC236}">
              <a16:creationId xmlns:a16="http://schemas.microsoft.com/office/drawing/2014/main" id="{D3C0031F-3584-4FF3-ADFA-5AEDF9183676}"/>
            </a:ext>
          </a:extLst>
        </xdr:cNvPr>
        <xdr:cNvSpPr/>
      </xdr:nvSpPr>
      <xdr:spPr>
        <a:xfrm>
          <a:off x="9588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82296</xdr:rowOff>
    </xdr:to>
    <xdr:cxnSp macro="">
      <xdr:nvCxnSpPr>
        <xdr:cNvPr id="262" name="直線コネクタ 261">
          <a:extLst>
            <a:ext uri="{FF2B5EF4-FFF2-40B4-BE49-F238E27FC236}">
              <a16:creationId xmlns:a16="http://schemas.microsoft.com/office/drawing/2014/main" id="{0FFD3120-EBC8-4582-B9D8-FF9011A05DCE}"/>
            </a:ext>
          </a:extLst>
        </xdr:cNvPr>
        <xdr:cNvCxnSpPr/>
      </xdr:nvCxnSpPr>
      <xdr:spPr>
        <a:xfrm flipV="1">
          <a:off x="9639300" y="14650213"/>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37592</xdr:rowOff>
    </xdr:from>
    <xdr:to>
      <xdr:col>46</xdr:col>
      <xdr:colOff>38100</xdr:colOff>
      <xdr:row>85</xdr:row>
      <xdr:rowOff>139192</xdr:rowOff>
    </xdr:to>
    <xdr:sp macro="" textlink="">
      <xdr:nvSpPr>
        <xdr:cNvPr id="263" name="楕円 262">
          <a:extLst>
            <a:ext uri="{FF2B5EF4-FFF2-40B4-BE49-F238E27FC236}">
              <a16:creationId xmlns:a16="http://schemas.microsoft.com/office/drawing/2014/main" id="{FF92E27F-330C-4A07-A662-EDBC1D284511}"/>
            </a:ext>
          </a:extLst>
        </xdr:cNvPr>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82296</xdr:rowOff>
    </xdr:from>
    <xdr:to>
      <xdr:col>50</xdr:col>
      <xdr:colOff>114300</xdr:colOff>
      <xdr:row>85</xdr:row>
      <xdr:rowOff>88392</xdr:rowOff>
    </xdr:to>
    <xdr:cxnSp macro="">
      <xdr:nvCxnSpPr>
        <xdr:cNvPr id="264" name="直線コネクタ 263">
          <a:extLst>
            <a:ext uri="{FF2B5EF4-FFF2-40B4-BE49-F238E27FC236}">
              <a16:creationId xmlns:a16="http://schemas.microsoft.com/office/drawing/2014/main" id="{B57929EA-FB1B-4DCD-AF09-3CBAF42A1F83}"/>
            </a:ext>
          </a:extLst>
        </xdr:cNvPr>
        <xdr:cNvCxnSpPr/>
      </xdr:nvCxnSpPr>
      <xdr:spPr>
        <a:xfrm flipV="1">
          <a:off x="8750300" y="1465554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40639</xdr:rowOff>
    </xdr:from>
    <xdr:to>
      <xdr:col>41</xdr:col>
      <xdr:colOff>101600</xdr:colOff>
      <xdr:row>85</xdr:row>
      <xdr:rowOff>142239</xdr:rowOff>
    </xdr:to>
    <xdr:sp macro="" textlink="">
      <xdr:nvSpPr>
        <xdr:cNvPr id="265" name="楕円 264">
          <a:extLst>
            <a:ext uri="{FF2B5EF4-FFF2-40B4-BE49-F238E27FC236}">
              <a16:creationId xmlns:a16="http://schemas.microsoft.com/office/drawing/2014/main" id="{C884CA54-B14C-4C88-BD97-4D3F9BAEC8B4}"/>
            </a:ext>
          </a:extLst>
        </xdr:cNvPr>
        <xdr:cNvSpPr/>
      </xdr:nvSpPr>
      <xdr:spPr>
        <a:xfrm>
          <a:off x="781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88392</xdr:rowOff>
    </xdr:from>
    <xdr:to>
      <xdr:col>45</xdr:col>
      <xdr:colOff>177800</xdr:colOff>
      <xdr:row>85</xdr:row>
      <xdr:rowOff>91439</xdr:rowOff>
    </xdr:to>
    <xdr:cxnSp macro="">
      <xdr:nvCxnSpPr>
        <xdr:cNvPr id="266" name="直線コネクタ 265">
          <a:extLst>
            <a:ext uri="{FF2B5EF4-FFF2-40B4-BE49-F238E27FC236}">
              <a16:creationId xmlns:a16="http://schemas.microsoft.com/office/drawing/2014/main" id="{8E99A13A-1D83-4E45-BA3B-44C385518FA7}"/>
            </a:ext>
          </a:extLst>
        </xdr:cNvPr>
        <xdr:cNvCxnSpPr/>
      </xdr:nvCxnSpPr>
      <xdr:spPr>
        <a:xfrm flipV="1">
          <a:off x="7861300" y="146616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39878</xdr:rowOff>
    </xdr:from>
    <xdr:to>
      <xdr:col>36</xdr:col>
      <xdr:colOff>165100</xdr:colOff>
      <xdr:row>85</xdr:row>
      <xdr:rowOff>141478</xdr:rowOff>
    </xdr:to>
    <xdr:sp macro="" textlink="">
      <xdr:nvSpPr>
        <xdr:cNvPr id="267" name="楕円 266">
          <a:extLst>
            <a:ext uri="{FF2B5EF4-FFF2-40B4-BE49-F238E27FC236}">
              <a16:creationId xmlns:a16="http://schemas.microsoft.com/office/drawing/2014/main" id="{CA08793A-4619-4C41-B97E-A378E743483E}"/>
            </a:ext>
          </a:extLst>
        </xdr:cNvPr>
        <xdr:cNvSpPr/>
      </xdr:nvSpPr>
      <xdr:spPr>
        <a:xfrm>
          <a:off x="6921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90678</xdr:rowOff>
    </xdr:from>
    <xdr:to>
      <xdr:col>41</xdr:col>
      <xdr:colOff>50800</xdr:colOff>
      <xdr:row>85</xdr:row>
      <xdr:rowOff>91439</xdr:rowOff>
    </xdr:to>
    <xdr:cxnSp macro="">
      <xdr:nvCxnSpPr>
        <xdr:cNvPr id="268" name="直線コネクタ 267">
          <a:extLst>
            <a:ext uri="{FF2B5EF4-FFF2-40B4-BE49-F238E27FC236}">
              <a16:creationId xmlns:a16="http://schemas.microsoft.com/office/drawing/2014/main" id="{A8D07749-028A-4171-8F64-810FF5413B65}"/>
            </a:ext>
          </a:extLst>
        </xdr:cNvPr>
        <xdr:cNvCxnSpPr/>
      </xdr:nvCxnSpPr>
      <xdr:spPr>
        <a:xfrm>
          <a:off x="6972300" y="146639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4F60523F-BE15-4384-9404-F9FD743D7763}"/>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id="{0941790A-CDB6-417E-AB3B-84A6CCFB8C5F}"/>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id="{F59E9F55-71A5-418A-BA7B-8BD5A3DAF280}"/>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159275</xdr:rowOff>
    </xdr:from>
    <xdr:ext cx="469744" cy="259045"/>
    <xdr:sp macro="" textlink="">
      <xdr:nvSpPr>
        <xdr:cNvPr id="272" name="n_4aveValue【福祉施設】&#10;一人当たり面積">
          <a:extLst>
            <a:ext uri="{FF2B5EF4-FFF2-40B4-BE49-F238E27FC236}">
              <a16:creationId xmlns:a16="http://schemas.microsoft.com/office/drawing/2014/main" id="{556FBEB4-55BB-466E-90F1-F5FEC12637E1}"/>
            </a:ext>
          </a:extLst>
        </xdr:cNvPr>
        <xdr:cNvSpPr txBox="1"/>
      </xdr:nvSpPr>
      <xdr:spPr>
        <a:xfrm>
          <a:off x="6737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124223</xdr:rowOff>
    </xdr:from>
    <xdr:ext cx="469744" cy="259045"/>
    <xdr:sp macro="" textlink="">
      <xdr:nvSpPr>
        <xdr:cNvPr id="273" name="n_1mainValue【福祉施設】&#10;一人当たり面積">
          <a:extLst>
            <a:ext uri="{FF2B5EF4-FFF2-40B4-BE49-F238E27FC236}">
              <a16:creationId xmlns:a16="http://schemas.microsoft.com/office/drawing/2014/main" id="{18242457-9E38-4B84-BD38-2E7D08D9FBE6}"/>
            </a:ext>
          </a:extLst>
        </xdr:cNvPr>
        <xdr:cNvSpPr txBox="1"/>
      </xdr:nvSpPr>
      <xdr:spPr>
        <a:xfrm>
          <a:off x="93917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274" name="n_2mainValue【福祉施設】&#10;一人当たり面積">
          <a:extLst>
            <a:ext uri="{FF2B5EF4-FFF2-40B4-BE49-F238E27FC236}">
              <a16:creationId xmlns:a16="http://schemas.microsoft.com/office/drawing/2014/main" id="{980A535C-ADD1-4F52-BF56-718497F4E868}"/>
            </a:ext>
          </a:extLst>
        </xdr:cNvPr>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133366</xdr:rowOff>
    </xdr:from>
    <xdr:ext cx="469744" cy="259045"/>
    <xdr:sp macro="" textlink="">
      <xdr:nvSpPr>
        <xdr:cNvPr id="275" name="n_3mainValue【福祉施設】&#10;一人当たり面積">
          <a:extLst>
            <a:ext uri="{FF2B5EF4-FFF2-40B4-BE49-F238E27FC236}">
              <a16:creationId xmlns:a16="http://schemas.microsoft.com/office/drawing/2014/main" id="{71AEC5F2-5996-4776-A7ED-FFE7476B78BF}"/>
            </a:ext>
          </a:extLst>
        </xdr:cNvPr>
        <xdr:cNvSpPr txBox="1"/>
      </xdr:nvSpPr>
      <xdr:spPr>
        <a:xfrm>
          <a:off x="7626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158005</xdr:rowOff>
    </xdr:from>
    <xdr:ext cx="469744" cy="259045"/>
    <xdr:sp macro="" textlink="">
      <xdr:nvSpPr>
        <xdr:cNvPr id="276" name="n_4mainValue【福祉施設】&#10;一人当たり面積">
          <a:extLst>
            <a:ext uri="{FF2B5EF4-FFF2-40B4-BE49-F238E27FC236}">
              <a16:creationId xmlns:a16="http://schemas.microsoft.com/office/drawing/2014/main" id="{8E36642D-0C09-4D13-836E-92CAB2EC91D6}"/>
            </a:ext>
          </a:extLst>
        </xdr:cNvPr>
        <xdr:cNvSpPr txBox="1"/>
      </xdr:nvSpPr>
      <xdr:spPr>
        <a:xfrm>
          <a:off x="6737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227C48E-71FD-4ADE-8E3D-163DAC9612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3F98F0A2-2C8E-47E3-9B26-92A2A28D72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39F2CF42-EF24-4214-B0CE-619280162D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A544F5C5-5435-42AC-A3EE-727A534817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A437535E-E158-4AA3-921E-50DAF1A212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C7B7D50F-1D85-4DFD-BA17-FF008FF006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EAE8A590-0F32-4E52-BAFE-43C18C89D4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17E72083-D758-49D9-9138-DE5F1B4E9A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3DD7E04F-E9CB-4627-932E-1EA95B0A83C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5629AA13-49E0-4CCE-BD37-042836A376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6BD06877-697D-4EDB-B992-8F391491B5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22F3EEC-A305-45C3-99EB-F0673A31B1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6DC3130C-B880-47D7-92DF-70C48FFCEC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829BDF5E-F128-4666-94F4-1AD360BDE6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89807052-5E65-402A-8EB2-F6275B42D7D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49B481E6-A04A-4505-9FE0-773F46AA06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7AF4D244-C471-4066-B810-99AFA22275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57765ED5-7A67-4383-8334-EE3283ACF1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D3834D8B-B5AA-43FB-8678-EEB9A5FBEC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575B6CA-1591-4205-8E0F-CD5B0CE574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56FE9EC0-135C-486F-93F0-C486C61F4D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A62EC604-C0F4-4016-905A-41968677F7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C917691A-8DF4-4A67-B139-C2251C1253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D411DE61-15A2-4314-8A25-7E9AFBAE9E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A93DD9C7-CB86-40FE-8F40-8B29EFA88BA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392BA2BA-C1E7-4146-901A-03930683BDE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1AAE6EBD-0ADE-4DAD-BAFE-5E43419E4EF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F0277243-E13C-478D-A7FA-DD1E9288F0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EBF7047-206E-4D13-B7E3-D02AA9BFC7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DEED4658-81FA-4E8D-BCA2-999956F9B4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4928A623-128F-4DDE-A7EE-6A319EA68D4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E9DA6366-F630-482C-BDD2-7956827F3CE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E291DCFF-9E33-41D6-BE8A-678A415AB3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784AE6CC-17E6-4F34-9A10-8FBD11E08E2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46B56F2D-7739-4EA5-83E8-5332829C310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D2E4F9F3-BC82-4AEB-873F-FC2B967DE66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99F33AE6-1C9F-48E4-B886-21B77B2173D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51D60A98-E7A4-4383-A97C-119A84EFC4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1A687528-99AF-432E-8D3E-ADD8FF540FE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ED9438E6-EE0A-49EA-B474-43FD692629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17A68EDC-CC3E-48B1-B58A-2DE1504607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4CD10691-5DEA-4C42-9D27-18297DD77FF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E0035E79-9744-4F54-9B9D-12EE32999A9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31186A56-24FD-40C9-AC5E-C5E57EAAFC2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4520A099-3483-4040-AC1B-04281AE8485C}"/>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2" name="直線コネクタ 321">
          <a:extLst>
            <a:ext uri="{FF2B5EF4-FFF2-40B4-BE49-F238E27FC236}">
              <a16:creationId xmlns:a16="http://schemas.microsoft.com/office/drawing/2014/main" id="{E5208BF8-7D95-48FE-B0B9-7B8B6FEE5ECC}"/>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3373FCB7-3428-4148-9326-88E41FCCD1DA}"/>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4" name="フローチャート: 判断 323">
          <a:extLst>
            <a:ext uri="{FF2B5EF4-FFF2-40B4-BE49-F238E27FC236}">
              <a16:creationId xmlns:a16="http://schemas.microsoft.com/office/drawing/2014/main" id="{68BE948A-167B-4A18-8792-41020A2FE5D7}"/>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5" name="フローチャート: 判断 324">
          <a:extLst>
            <a:ext uri="{FF2B5EF4-FFF2-40B4-BE49-F238E27FC236}">
              <a16:creationId xmlns:a16="http://schemas.microsoft.com/office/drawing/2014/main" id="{49867069-80C3-4529-B7E7-9B5A68BCE74B}"/>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6" name="フローチャート: 判断 325">
          <a:extLst>
            <a:ext uri="{FF2B5EF4-FFF2-40B4-BE49-F238E27FC236}">
              <a16:creationId xmlns:a16="http://schemas.microsoft.com/office/drawing/2014/main" id="{3B2DA8FF-816C-4E24-8D97-F5F2BFB9E4DD}"/>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7" name="フローチャート: 判断 326">
          <a:extLst>
            <a:ext uri="{FF2B5EF4-FFF2-40B4-BE49-F238E27FC236}">
              <a16:creationId xmlns:a16="http://schemas.microsoft.com/office/drawing/2014/main" id="{D61812DA-D01D-43D2-9DDC-D958BFC45CB8}"/>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8" name="フローチャート: 判断 327">
          <a:extLst>
            <a:ext uri="{FF2B5EF4-FFF2-40B4-BE49-F238E27FC236}">
              <a16:creationId xmlns:a16="http://schemas.microsoft.com/office/drawing/2014/main" id="{F922231E-3C8A-4CD5-B5AF-7A9BC2F7A532}"/>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AE02EFB-C19F-4B7B-8272-FD82D9B608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93854BE-4724-4454-B2C0-4A8735EDC3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DE30006-FD36-4CB2-AFA6-FE8F475BE2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A73175A-B379-4186-B720-CE1D6F67A6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BB11D2D1-A27C-41F6-A3C6-FC9AF9EA86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334" name="楕円 333">
          <a:extLst>
            <a:ext uri="{FF2B5EF4-FFF2-40B4-BE49-F238E27FC236}">
              <a16:creationId xmlns:a16="http://schemas.microsoft.com/office/drawing/2014/main" id="{0B7931F1-DE03-49BC-AA27-23DE9CFA1C19}"/>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C34E68BF-DAD5-4B86-AD64-2F3060B7C9D4}"/>
            </a:ext>
          </a:extLst>
        </xdr:cNvPr>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336" name="楕円 335">
          <a:extLst>
            <a:ext uri="{FF2B5EF4-FFF2-40B4-BE49-F238E27FC236}">
              <a16:creationId xmlns:a16="http://schemas.microsoft.com/office/drawing/2014/main" id="{E4470EFF-6B0D-4C24-8F8F-11DAFC51F273}"/>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112123</xdr:rowOff>
    </xdr:to>
    <xdr:cxnSp macro="">
      <xdr:nvCxnSpPr>
        <xdr:cNvPr id="337" name="直線コネクタ 336">
          <a:extLst>
            <a:ext uri="{FF2B5EF4-FFF2-40B4-BE49-F238E27FC236}">
              <a16:creationId xmlns:a16="http://schemas.microsoft.com/office/drawing/2014/main" id="{929C27FB-FC58-4DB9-AC1B-9DAB126E1E2B}"/>
            </a:ext>
          </a:extLst>
        </xdr:cNvPr>
        <xdr:cNvCxnSpPr/>
      </xdr:nvCxnSpPr>
      <xdr:spPr>
        <a:xfrm>
          <a:off x="15481300" y="64263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38" name="楕円 337">
          <a:extLst>
            <a:ext uri="{FF2B5EF4-FFF2-40B4-BE49-F238E27FC236}">
              <a16:creationId xmlns:a16="http://schemas.microsoft.com/office/drawing/2014/main" id="{501CB840-C3F7-4ED9-9A25-E85566F5B408}"/>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82731</xdr:rowOff>
    </xdr:to>
    <xdr:cxnSp macro="">
      <xdr:nvCxnSpPr>
        <xdr:cNvPr id="339" name="直線コネクタ 338">
          <a:extLst>
            <a:ext uri="{FF2B5EF4-FFF2-40B4-BE49-F238E27FC236}">
              <a16:creationId xmlns:a16="http://schemas.microsoft.com/office/drawing/2014/main" id="{8693099C-4F3B-4C9E-B0CB-F4EE39B2B079}"/>
            </a:ext>
          </a:extLst>
        </xdr:cNvPr>
        <xdr:cNvCxnSpPr/>
      </xdr:nvCxnSpPr>
      <xdr:spPr>
        <a:xfrm>
          <a:off x="14592300" y="64084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340" name="楕円 339">
          <a:extLst>
            <a:ext uri="{FF2B5EF4-FFF2-40B4-BE49-F238E27FC236}">
              <a16:creationId xmlns:a16="http://schemas.microsoft.com/office/drawing/2014/main" id="{08E84E84-788F-4372-92BD-910ECF9D6610}"/>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118654</xdr:rowOff>
    </xdr:to>
    <xdr:cxnSp macro="">
      <xdr:nvCxnSpPr>
        <xdr:cNvPr id="341" name="直線コネクタ 340">
          <a:extLst>
            <a:ext uri="{FF2B5EF4-FFF2-40B4-BE49-F238E27FC236}">
              <a16:creationId xmlns:a16="http://schemas.microsoft.com/office/drawing/2014/main" id="{CD9E348A-6D0F-4733-9928-B92771633BE7}"/>
            </a:ext>
          </a:extLst>
        </xdr:cNvPr>
        <xdr:cNvCxnSpPr/>
      </xdr:nvCxnSpPr>
      <xdr:spPr>
        <a:xfrm flipV="1">
          <a:off x="13703300" y="64084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72753</xdr:rowOff>
    </xdr:from>
    <xdr:to>
      <xdr:col>67</xdr:col>
      <xdr:colOff>101600</xdr:colOff>
      <xdr:row>38</xdr:row>
      <xdr:rowOff>2903</xdr:rowOff>
    </xdr:to>
    <xdr:sp macro="" textlink="">
      <xdr:nvSpPr>
        <xdr:cNvPr id="342" name="楕円 341">
          <a:extLst>
            <a:ext uri="{FF2B5EF4-FFF2-40B4-BE49-F238E27FC236}">
              <a16:creationId xmlns:a16="http://schemas.microsoft.com/office/drawing/2014/main" id="{7277D528-2A1E-40B0-ABDA-C3056382DF6C}"/>
            </a:ext>
          </a:extLst>
        </xdr:cNvPr>
        <xdr:cNvSpPr/>
      </xdr:nvSpPr>
      <xdr:spPr>
        <a:xfrm>
          <a:off x="12763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118654</xdr:rowOff>
    </xdr:from>
    <xdr:to>
      <xdr:col>71</xdr:col>
      <xdr:colOff>177800</xdr:colOff>
      <xdr:row>37</xdr:row>
      <xdr:rowOff>123553</xdr:rowOff>
    </xdr:to>
    <xdr:cxnSp macro="">
      <xdr:nvCxnSpPr>
        <xdr:cNvPr id="343" name="直線コネクタ 342">
          <a:extLst>
            <a:ext uri="{FF2B5EF4-FFF2-40B4-BE49-F238E27FC236}">
              <a16:creationId xmlns:a16="http://schemas.microsoft.com/office/drawing/2014/main" id="{7B0787A5-EAF2-4559-921B-2C2DC03521CE}"/>
            </a:ext>
          </a:extLst>
        </xdr:cNvPr>
        <xdr:cNvCxnSpPr/>
      </xdr:nvCxnSpPr>
      <xdr:spPr>
        <a:xfrm flipV="1">
          <a:off x="12814300" y="64623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EFBA458E-C3F5-4EA7-A472-1FEC89C2200C}"/>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604B5D9F-4C14-41F9-A5E2-DB2A41E36DF1}"/>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B9B05E4B-9607-4C68-B2D5-02E143E189AC}"/>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6E1A5BC7-97FD-43AF-BCD4-66ACEE135985}"/>
            </a:ext>
          </a:extLst>
        </xdr:cNvPr>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B586E8A0-2E0C-4BFF-A63B-5C99335D8795}"/>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6020EA89-B39E-4C35-8D85-3154518956B9}"/>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57FD3ACB-4F1C-411B-8457-645FB166D763}"/>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19430</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63D119E7-E9D4-4952-9DEA-236D9F6E1944}"/>
            </a:ext>
          </a:extLst>
        </xdr:cNvPr>
        <xdr:cNvSpPr txBox="1"/>
      </xdr:nvSpPr>
      <xdr:spPr>
        <a:xfrm>
          <a:off x="12611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5CF2E577-A3AC-4D93-8EBB-CFB58DB522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AA8908A9-E30A-42B5-B8F2-69C2ACFFF0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84E31672-3396-46F7-AD13-6A8C0149F1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8B29D7AB-BBC0-4525-8FE1-14116D6673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820CB81D-E35D-4776-B03F-2FE8AA7293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7F0213A-7A45-4778-B3F2-26E1002614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8D06CF5C-B3BA-41B1-85E2-8A146A8A82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7BB427BC-C4F9-4BBD-8051-E3382A34CB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DB594D1-24E7-427A-9E82-87FB938652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C5565C15-CC01-4077-9CD9-B5C54B2DAC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FFA78C32-CAD5-44E2-969C-B96CC576EF3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5190F80B-EA93-4326-967C-8FEDEA7C111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840F8FBE-F20F-4D22-A76E-310034C0172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C886CBCE-4C94-4DCB-B166-1CA249B94DA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66D2DDE0-2BF9-4A5C-9AC5-98A6E66CBD1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F18D93FC-34AD-4349-A2B3-8879C9E37EB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B3BA32EC-BBDE-47AF-815D-E7CF78EA6A3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58ADFC73-D874-4115-8150-0569C46A80C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203562D4-0379-4F5E-B361-B35932E417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DB240723-3B9E-42CA-BAF1-4818142C8EF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E712B310-58D2-4C41-8BFE-D32E94C527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73" name="直線コネクタ 372">
          <a:extLst>
            <a:ext uri="{FF2B5EF4-FFF2-40B4-BE49-F238E27FC236}">
              <a16:creationId xmlns:a16="http://schemas.microsoft.com/office/drawing/2014/main" id="{FA1C62D1-2FF3-48BA-B7E8-BA5C50824F9C}"/>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74" name="【一般廃棄物処理施設】&#10;一人当たり有形固定資産（償却資産）額最小値テキスト">
          <a:extLst>
            <a:ext uri="{FF2B5EF4-FFF2-40B4-BE49-F238E27FC236}">
              <a16:creationId xmlns:a16="http://schemas.microsoft.com/office/drawing/2014/main" id="{7A897BCE-E2FA-48D5-8500-83C0D317836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75" name="直線コネクタ 374">
          <a:extLst>
            <a:ext uri="{FF2B5EF4-FFF2-40B4-BE49-F238E27FC236}">
              <a16:creationId xmlns:a16="http://schemas.microsoft.com/office/drawing/2014/main" id="{AF4DDD35-54E3-46C7-8E4D-48640F6A105D}"/>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E89D1A20-D9D2-4FD0-AAD4-9235D77B805C}"/>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7" name="直線コネクタ 376">
          <a:extLst>
            <a:ext uri="{FF2B5EF4-FFF2-40B4-BE49-F238E27FC236}">
              <a16:creationId xmlns:a16="http://schemas.microsoft.com/office/drawing/2014/main" id="{5132B84E-3AEF-4841-A1C3-7345A7837C4F}"/>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9C7D9340-B629-499E-84A6-958291BAAE7A}"/>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9" name="フローチャート: 判断 378">
          <a:extLst>
            <a:ext uri="{FF2B5EF4-FFF2-40B4-BE49-F238E27FC236}">
              <a16:creationId xmlns:a16="http://schemas.microsoft.com/office/drawing/2014/main" id="{56EA5FBE-F5E7-4EEA-90E3-D7FC73F6AF76}"/>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80" name="フローチャート: 判断 379">
          <a:extLst>
            <a:ext uri="{FF2B5EF4-FFF2-40B4-BE49-F238E27FC236}">
              <a16:creationId xmlns:a16="http://schemas.microsoft.com/office/drawing/2014/main" id="{B9DC8CE9-C9E8-49F3-BB30-38C680BACDF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81" name="フローチャート: 判断 380">
          <a:extLst>
            <a:ext uri="{FF2B5EF4-FFF2-40B4-BE49-F238E27FC236}">
              <a16:creationId xmlns:a16="http://schemas.microsoft.com/office/drawing/2014/main" id="{0CB4B6EF-FA2F-462D-B6A3-E53AD74B390B}"/>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82" name="フローチャート: 判断 381">
          <a:extLst>
            <a:ext uri="{FF2B5EF4-FFF2-40B4-BE49-F238E27FC236}">
              <a16:creationId xmlns:a16="http://schemas.microsoft.com/office/drawing/2014/main" id="{07BC54AD-3647-460F-8C06-EDA0B804937B}"/>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32075</xdr:rowOff>
    </xdr:from>
    <xdr:to>
      <xdr:col>98</xdr:col>
      <xdr:colOff>38100</xdr:colOff>
      <xdr:row>40</xdr:row>
      <xdr:rowOff>133675</xdr:rowOff>
    </xdr:to>
    <xdr:sp macro="" textlink="">
      <xdr:nvSpPr>
        <xdr:cNvPr id="383" name="フローチャート: 判断 382">
          <a:extLst>
            <a:ext uri="{FF2B5EF4-FFF2-40B4-BE49-F238E27FC236}">
              <a16:creationId xmlns:a16="http://schemas.microsoft.com/office/drawing/2014/main" id="{9092A54A-26B3-4C38-B189-26021322AAF6}"/>
            </a:ext>
          </a:extLst>
        </xdr:cNvPr>
        <xdr:cNvSpPr/>
      </xdr:nvSpPr>
      <xdr:spPr>
        <a:xfrm>
          <a:off x="18605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3225F012-8167-4FA2-9DF1-C819EBF1A9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648299D9-835E-4BD4-9469-7DF566F9BFD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6480BC1-D54E-494C-8233-BE0C101B75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C515942-E30D-4D81-9A62-2DCEC2E2B8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E4B979B-12E5-42F6-A853-E038306B42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109237</xdr:rowOff>
    </xdr:from>
    <xdr:to>
      <xdr:col>116</xdr:col>
      <xdr:colOff>114300</xdr:colOff>
      <xdr:row>39</xdr:row>
      <xdr:rowOff>39387</xdr:rowOff>
    </xdr:to>
    <xdr:sp macro="" textlink="">
      <xdr:nvSpPr>
        <xdr:cNvPr id="389" name="楕円 388">
          <a:extLst>
            <a:ext uri="{FF2B5EF4-FFF2-40B4-BE49-F238E27FC236}">
              <a16:creationId xmlns:a16="http://schemas.microsoft.com/office/drawing/2014/main" id="{734054D2-1BD6-42FA-B4B5-9B10C2A31975}"/>
            </a:ext>
          </a:extLst>
        </xdr:cNvPr>
        <xdr:cNvSpPr/>
      </xdr:nvSpPr>
      <xdr:spPr>
        <a:xfrm>
          <a:off x="22110700" y="66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132114</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AA987504-A33D-48AE-8DDC-827B09E9E409}"/>
            </a:ext>
          </a:extLst>
        </xdr:cNvPr>
        <xdr:cNvSpPr txBox="1"/>
      </xdr:nvSpPr>
      <xdr:spPr>
        <a:xfrm>
          <a:off x="22199600" y="647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156370</xdr:rowOff>
    </xdr:from>
    <xdr:to>
      <xdr:col>112</xdr:col>
      <xdr:colOff>38100</xdr:colOff>
      <xdr:row>39</xdr:row>
      <xdr:rowOff>86520</xdr:rowOff>
    </xdr:to>
    <xdr:sp macro="" textlink="">
      <xdr:nvSpPr>
        <xdr:cNvPr id="391" name="楕円 390">
          <a:extLst>
            <a:ext uri="{FF2B5EF4-FFF2-40B4-BE49-F238E27FC236}">
              <a16:creationId xmlns:a16="http://schemas.microsoft.com/office/drawing/2014/main" id="{B40D0370-E4DF-47EA-A9D5-70F1942669A9}"/>
            </a:ext>
          </a:extLst>
        </xdr:cNvPr>
        <xdr:cNvSpPr/>
      </xdr:nvSpPr>
      <xdr:spPr>
        <a:xfrm>
          <a:off x="21272500" y="66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160037</xdr:rowOff>
    </xdr:from>
    <xdr:to>
      <xdr:col>116</xdr:col>
      <xdr:colOff>63500</xdr:colOff>
      <xdr:row>39</xdr:row>
      <xdr:rowOff>35720</xdr:rowOff>
    </xdr:to>
    <xdr:cxnSp macro="">
      <xdr:nvCxnSpPr>
        <xdr:cNvPr id="392" name="直線コネクタ 391">
          <a:extLst>
            <a:ext uri="{FF2B5EF4-FFF2-40B4-BE49-F238E27FC236}">
              <a16:creationId xmlns:a16="http://schemas.microsoft.com/office/drawing/2014/main" id="{367C01B4-E8C9-456D-863C-F41525338583}"/>
            </a:ext>
          </a:extLst>
        </xdr:cNvPr>
        <xdr:cNvCxnSpPr/>
      </xdr:nvCxnSpPr>
      <xdr:spPr>
        <a:xfrm flipV="1">
          <a:off x="21323300" y="6675137"/>
          <a:ext cx="8382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165580</xdr:rowOff>
    </xdr:from>
    <xdr:to>
      <xdr:col>107</xdr:col>
      <xdr:colOff>101600</xdr:colOff>
      <xdr:row>39</xdr:row>
      <xdr:rowOff>95730</xdr:rowOff>
    </xdr:to>
    <xdr:sp macro="" textlink="">
      <xdr:nvSpPr>
        <xdr:cNvPr id="393" name="楕円 392">
          <a:extLst>
            <a:ext uri="{FF2B5EF4-FFF2-40B4-BE49-F238E27FC236}">
              <a16:creationId xmlns:a16="http://schemas.microsoft.com/office/drawing/2014/main" id="{C13E0C27-BF4C-445B-BD71-6F16F522558D}"/>
            </a:ext>
          </a:extLst>
        </xdr:cNvPr>
        <xdr:cNvSpPr/>
      </xdr:nvSpPr>
      <xdr:spPr>
        <a:xfrm>
          <a:off x="20383500" y="66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35720</xdr:rowOff>
    </xdr:from>
    <xdr:to>
      <xdr:col>111</xdr:col>
      <xdr:colOff>177800</xdr:colOff>
      <xdr:row>39</xdr:row>
      <xdr:rowOff>44930</xdr:rowOff>
    </xdr:to>
    <xdr:cxnSp macro="">
      <xdr:nvCxnSpPr>
        <xdr:cNvPr id="394" name="直線コネクタ 393">
          <a:extLst>
            <a:ext uri="{FF2B5EF4-FFF2-40B4-BE49-F238E27FC236}">
              <a16:creationId xmlns:a16="http://schemas.microsoft.com/office/drawing/2014/main" id="{08EB45A4-3331-4C14-97AF-BF39CEDE8968}"/>
            </a:ext>
          </a:extLst>
        </xdr:cNvPr>
        <xdr:cNvCxnSpPr/>
      </xdr:nvCxnSpPr>
      <xdr:spPr>
        <a:xfrm flipV="1">
          <a:off x="20434300" y="6722270"/>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18979</xdr:rowOff>
    </xdr:from>
    <xdr:to>
      <xdr:col>102</xdr:col>
      <xdr:colOff>165100</xdr:colOff>
      <xdr:row>39</xdr:row>
      <xdr:rowOff>120579</xdr:rowOff>
    </xdr:to>
    <xdr:sp macro="" textlink="">
      <xdr:nvSpPr>
        <xdr:cNvPr id="395" name="楕円 394">
          <a:extLst>
            <a:ext uri="{FF2B5EF4-FFF2-40B4-BE49-F238E27FC236}">
              <a16:creationId xmlns:a16="http://schemas.microsoft.com/office/drawing/2014/main" id="{CF06AA56-7998-4C80-BCEB-4E0247DE5A6D}"/>
            </a:ext>
          </a:extLst>
        </xdr:cNvPr>
        <xdr:cNvSpPr/>
      </xdr:nvSpPr>
      <xdr:spPr>
        <a:xfrm>
          <a:off x="19494500" y="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44930</xdr:rowOff>
    </xdr:from>
    <xdr:to>
      <xdr:col>107</xdr:col>
      <xdr:colOff>50800</xdr:colOff>
      <xdr:row>39</xdr:row>
      <xdr:rowOff>69779</xdr:rowOff>
    </xdr:to>
    <xdr:cxnSp macro="">
      <xdr:nvCxnSpPr>
        <xdr:cNvPr id="396" name="直線コネクタ 395">
          <a:extLst>
            <a:ext uri="{FF2B5EF4-FFF2-40B4-BE49-F238E27FC236}">
              <a16:creationId xmlns:a16="http://schemas.microsoft.com/office/drawing/2014/main" id="{69314CB3-312E-4BB3-94A4-AEDEF09C7E75}"/>
            </a:ext>
          </a:extLst>
        </xdr:cNvPr>
        <xdr:cNvCxnSpPr/>
      </xdr:nvCxnSpPr>
      <xdr:spPr>
        <a:xfrm flipV="1">
          <a:off x="19545300" y="67314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91237</xdr:rowOff>
    </xdr:from>
    <xdr:to>
      <xdr:col>98</xdr:col>
      <xdr:colOff>38100</xdr:colOff>
      <xdr:row>39</xdr:row>
      <xdr:rowOff>21387</xdr:rowOff>
    </xdr:to>
    <xdr:sp macro="" textlink="">
      <xdr:nvSpPr>
        <xdr:cNvPr id="397" name="楕円 396">
          <a:extLst>
            <a:ext uri="{FF2B5EF4-FFF2-40B4-BE49-F238E27FC236}">
              <a16:creationId xmlns:a16="http://schemas.microsoft.com/office/drawing/2014/main" id="{44AC3E08-AB90-47C7-8535-E50536C76F75}"/>
            </a:ext>
          </a:extLst>
        </xdr:cNvPr>
        <xdr:cNvSpPr/>
      </xdr:nvSpPr>
      <xdr:spPr>
        <a:xfrm>
          <a:off x="18605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142037</xdr:rowOff>
    </xdr:from>
    <xdr:to>
      <xdr:col>102</xdr:col>
      <xdr:colOff>114300</xdr:colOff>
      <xdr:row>39</xdr:row>
      <xdr:rowOff>69779</xdr:rowOff>
    </xdr:to>
    <xdr:cxnSp macro="">
      <xdr:nvCxnSpPr>
        <xdr:cNvPr id="398" name="直線コネクタ 397">
          <a:extLst>
            <a:ext uri="{FF2B5EF4-FFF2-40B4-BE49-F238E27FC236}">
              <a16:creationId xmlns:a16="http://schemas.microsoft.com/office/drawing/2014/main" id="{5A98A9E0-516A-433D-95E8-D094A39FEC65}"/>
            </a:ext>
          </a:extLst>
        </xdr:cNvPr>
        <xdr:cNvCxnSpPr/>
      </xdr:nvCxnSpPr>
      <xdr:spPr>
        <a:xfrm>
          <a:off x="18656300" y="6657137"/>
          <a:ext cx="889000" cy="9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070E93D9-76C8-43CC-90C6-4285EF5141BC}"/>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BD972FB2-ACD4-4F3D-9B42-654C8FBB8CB6}"/>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038C455D-DEEB-4852-968D-970F39ABE13B}"/>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124802</xdr:rowOff>
    </xdr:from>
    <xdr:ext cx="534377" cy="259045"/>
    <xdr:sp macro="" textlink="">
      <xdr:nvSpPr>
        <xdr:cNvPr id="402" name="n_4aveValue【一般廃棄物処理施設】&#10;一人当たり有形固定資産（償却資産）額">
          <a:extLst>
            <a:ext uri="{FF2B5EF4-FFF2-40B4-BE49-F238E27FC236}">
              <a16:creationId xmlns:a16="http://schemas.microsoft.com/office/drawing/2014/main" id="{9636D890-D2E5-4B0D-AFA4-FC2B2F9A8C5C}"/>
            </a:ext>
          </a:extLst>
        </xdr:cNvPr>
        <xdr:cNvSpPr txBox="1"/>
      </xdr:nvSpPr>
      <xdr:spPr>
        <a:xfrm>
          <a:off x="18389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103047</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D6947692-D522-470E-AD75-B5F311F34C9B}"/>
            </a:ext>
          </a:extLst>
        </xdr:cNvPr>
        <xdr:cNvSpPr txBox="1"/>
      </xdr:nvSpPr>
      <xdr:spPr>
        <a:xfrm>
          <a:off x="21011095" y="64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112257</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2E86082A-3FBA-4723-9948-B1DEE7DCF113}"/>
            </a:ext>
          </a:extLst>
        </xdr:cNvPr>
        <xdr:cNvSpPr txBox="1"/>
      </xdr:nvSpPr>
      <xdr:spPr>
        <a:xfrm>
          <a:off x="20134795" y="645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137106</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6C39E7E6-D668-42EB-8036-93AE5EEFA264}"/>
            </a:ext>
          </a:extLst>
        </xdr:cNvPr>
        <xdr:cNvSpPr txBox="1"/>
      </xdr:nvSpPr>
      <xdr:spPr>
        <a:xfrm>
          <a:off x="19245795" y="648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37914</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4458BA2A-97FE-4591-970D-252A2E1E0C87}"/>
            </a:ext>
          </a:extLst>
        </xdr:cNvPr>
        <xdr:cNvSpPr txBox="1"/>
      </xdr:nvSpPr>
      <xdr:spPr>
        <a:xfrm>
          <a:off x="18356795" y="638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C34C3BCD-2C68-4222-961C-9ECBEE399E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19D60CBE-7676-4F8F-AAB1-FA65ADFCFD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BE2EB0DA-99BB-407B-97C0-70D8E6ED2E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CD59FADD-9310-473C-89A2-3AB68F6050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4E7C0AA1-9DDB-449C-AD4F-B09DFC99B7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B621A6D4-3E47-4BC9-A7DD-9E91D18978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B2303319-7FC1-467A-8F23-CA72FE1344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C453DD4B-7B88-4601-8D91-360001E42BB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C6E40AF1-A15C-4A16-AE03-752B9995BC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E370A525-5E97-4649-93B5-08F9F8DE09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71E46464-AF9B-47A4-9D23-806F44A5FE8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F9077789-C9A4-4C81-984B-84ABA655A3A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09EF336C-07E6-4776-8491-F244B79B2EF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7A403254-2276-488F-8BAE-D462E93EF27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3CAF4191-8083-4E81-A875-AF834FB4907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D7CF20DA-0CC3-475E-85AC-1728C572C85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6986E903-E45B-437C-A7DC-C8B8897860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4D5437A4-DBF2-473C-9341-D7210E4B076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3E59FA96-D3D6-47B1-B595-4944F2FB158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AD19C705-0A2B-42A8-BCA0-FE616F479B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81757A84-53CE-45CF-9164-971EEB00D9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6A5E4F49-5CFE-4544-B692-CECCDF99C4F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a:extLst>
            <a:ext uri="{FF2B5EF4-FFF2-40B4-BE49-F238E27FC236}">
              <a16:creationId xmlns:a16="http://schemas.microsoft.com/office/drawing/2014/main" id="{C2A1E47A-121A-4795-96ED-D765C2CF9D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F8AE3EAF-CBCD-45E7-AEE4-0D12EF8346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FF1B8E31-C019-4133-997C-51B45D4A54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32" name="直線コネクタ 431">
          <a:extLst>
            <a:ext uri="{FF2B5EF4-FFF2-40B4-BE49-F238E27FC236}">
              <a16:creationId xmlns:a16="http://schemas.microsoft.com/office/drawing/2014/main" id="{81C992C1-AB4F-463D-B251-9EE92DDE038E}"/>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5AB15F74-24DE-4F06-9A29-0B59CB9E55AE}"/>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34" name="直線コネクタ 433">
          <a:extLst>
            <a:ext uri="{FF2B5EF4-FFF2-40B4-BE49-F238E27FC236}">
              <a16:creationId xmlns:a16="http://schemas.microsoft.com/office/drawing/2014/main" id="{3215C496-2806-41ED-9B3D-298F468CBF97}"/>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5C5D485C-6D56-4C35-AC33-F03DE10BADAA}"/>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36" name="直線コネクタ 435">
          <a:extLst>
            <a:ext uri="{FF2B5EF4-FFF2-40B4-BE49-F238E27FC236}">
              <a16:creationId xmlns:a16="http://schemas.microsoft.com/office/drawing/2014/main" id="{F76898A4-AF9B-4FEB-9DF7-0008E40EBB92}"/>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C22F8C4C-5DD6-4744-90D8-87C95ADABD12}"/>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38" name="フローチャート: 判断 437">
          <a:extLst>
            <a:ext uri="{FF2B5EF4-FFF2-40B4-BE49-F238E27FC236}">
              <a16:creationId xmlns:a16="http://schemas.microsoft.com/office/drawing/2014/main" id="{B99AC427-53E3-497B-B287-AAF16A54EADA}"/>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39" name="フローチャート: 判断 438">
          <a:extLst>
            <a:ext uri="{FF2B5EF4-FFF2-40B4-BE49-F238E27FC236}">
              <a16:creationId xmlns:a16="http://schemas.microsoft.com/office/drawing/2014/main" id="{90A07096-39B9-4035-B675-D5C207554793}"/>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40" name="フローチャート: 判断 439">
          <a:extLst>
            <a:ext uri="{FF2B5EF4-FFF2-40B4-BE49-F238E27FC236}">
              <a16:creationId xmlns:a16="http://schemas.microsoft.com/office/drawing/2014/main" id="{FDA91C97-0084-4B82-A208-B5F54830A804}"/>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41" name="フローチャート: 判断 440">
          <a:extLst>
            <a:ext uri="{FF2B5EF4-FFF2-40B4-BE49-F238E27FC236}">
              <a16:creationId xmlns:a16="http://schemas.microsoft.com/office/drawing/2014/main" id="{49200B35-57E2-499B-BDDE-CE7B2013F14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2" name="フローチャート: 判断 441">
          <a:extLst>
            <a:ext uri="{FF2B5EF4-FFF2-40B4-BE49-F238E27FC236}">
              <a16:creationId xmlns:a16="http://schemas.microsoft.com/office/drawing/2014/main" id="{53889CB5-FEEA-4B45-9E81-58D2A6D4EC82}"/>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B8D1BE3-4D79-47DF-9262-05B448613C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301B7123-0B24-4CD4-ADC0-40C66F7B03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39122490-80DA-4D6B-8FAB-54524C908F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C0DA7580-E8FF-49B0-9498-787969E345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F17C9E12-C720-44C1-B3A9-AF8005E8AA8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48" name="楕円 447">
          <a:extLst>
            <a:ext uri="{FF2B5EF4-FFF2-40B4-BE49-F238E27FC236}">
              <a16:creationId xmlns:a16="http://schemas.microsoft.com/office/drawing/2014/main" id="{E4335FD6-4ADA-49D8-B0DE-B98978F78E40}"/>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F070297D-BE41-4701-AF2B-11E7DB817A8E}"/>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450" name="楕円 449">
          <a:extLst>
            <a:ext uri="{FF2B5EF4-FFF2-40B4-BE49-F238E27FC236}">
              <a16:creationId xmlns:a16="http://schemas.microsoft.com/office/drawing/2014/main" id="{61FB2D13-E21D-4EC0-873B-13B9CCD75DD3}"/>
            </a:ext>
          </a:extLst>
        </xdr:cNvPr>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148590</xdr:rowOff>
    </xdr:to>
    <xdr:cxnSp macro="">
      <xdr:nvCxnSpPr>
        <xdr:cNvPr id="451" name="直線コネクタ 450">
          <a:extLst>
            <a:ext uri="{FF2B5EF4-FFF2-40B4-BE49-F238E27FC236}">
              <a16:creationId xmlns:a16="http://schemas.microsoft.com/office/drawing/2014/main" id="{08DD43E0-DF71-4E82-8DC5-0A16B8FF4CAD}"/>
            </a:ext>
          </a:extLst>
        </xdr:cNvPr>
        <xdr:cNvCxnSpPr/>
      </xdr:nvCxnSpPr>
      <xdr:spPr>
        <a:xfrm>
          <a:off x="15481300" y="1057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30843</xdr:rowOff>
    </xdr:from>
    <xdr:to>
      <xdr:col>76</xdr:col>
      <xdr:colOff>165100</xdr:colOff>
      <xdr:row>61</xdr:row>
      <xdr:rowOff>132443</xdr:rowOff>
    </xdr:to>
    <xdr:sp macro="" textlink="">
      <xdr:nvSpPr>
        <xdr:cNvPr id="452" name="楕円 451">
          <a:extLst>
            <a:ext uri="{FF2B5EF4-FFF2-40B4-BE49-F238E27FC236}">
              <a16:creationId xmlns:a16="http://schemas.microsoft.com/office/drawing/2014/main" id="{8E9198E5-91DC-4B7B-AD41-46AD5AD08F53}"/>
            </a:ext>
          </a:extLst>
        </xdr:cNvPr>
        <xdr:cNvSpPr/>
      </xdr:nvSpPr>
      <xdr:spPr>
        <a:xfrm>
          <a:off x="14541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81643</xdr:rowOff>
    </xdr:from>
    <xdr:to>
      <xdr:col>81</xdr:col>
      <xdr:colOff>50800</xdr:colOff>
      <xdr:row>61</xdr:row>
      <xdr:rowOff>115933</xdr:rowOff>
    </xdr:to>
    <xdr:cxnSp macro="">
      <xdr:nvCxnSpPr>
        <xdr:cNvPr id="453" name="直線コネクタ 452">
          <a:extLst>
            <a:ext uri="{FF2B5EF4-FFF2-40B4-BE49-F238E27FC236}">
              <a16:creationId xmlns:a16="http://schemas.microsoft.com/office/drawing/2014/main" id="{E4988989-8A9C-4B1A-A8EF-85B3A0C43F2A}"/>
            </a:ext>
          </a:extLst>
        </xdr:cNvPr>
        <xdr:cNvCxnSpPr/>
      </xdr:nvCxnSpPr>
      <xdr:spPr>
        <a:xfrm>
          <a:off x="14592300" y="105400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54" name="楕円 453">
          <a:extLst>
            <a:ext uri="{FF2B5EF4-FFF2-40B4-BE49-F238E27FC236}">
              <a16:creationId xmlns:a16="http://schemas.microsoft.com/office/drawing/2014/main" id="{36F14453-93CA-4DD2-8DB5-05DE8B3F9D78}"/>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81643</xdr:rowOff>
    </xdr:to>
    <xdr:cxnSp macro="">
      <xdr:nvCxnSpPr>
        <xdr:cNvPr id="455" name="直線コネクタ 454">
          <a:extLst>
            <a:ext uri="{FF2B5EF4-FFF2-40B4-BE49-F238E27FC236}">
              <a16:creationId xmlns:a16="http://schemas.microsoft.com/office/drawing/2014/main" id="{9A744540-82CB-4C70-B092-B70FA251FC68}"/>
            </a:ext>
          </a:extLst>
        </xdr:cNvPr>
        <xdr:cNvCxnSpPr/>
      </xdr:nvCxnSpPr>
      <xdr:spPr>
        <a:xfrm>
          <a:off x="13703300" y="105156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456" name="楕円 455">
          <a:extLst>
            <a:ext uri="{FF2B5EF4-FFF2-40B4-BE49-F238E27FC236}">
              <a16:creationId xmlns:a16="http://schemas.microsoft.com/office/drawing/2014/main" id="{2C0DBF6B-D655-4202-A820-6CBDA7159FCE}"/>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57150</xdr:rowOff>
    </xdr:to>
    <xdr:cxnSp macro="">
      <xdr:nvCxnSpPr>
        <xdr:cNvPr id="457" name="直線コネクタ 456">
          <a:extLst>
            <a:ext uri="{FF2B5EF4-FFF2-40B4-BE49-F238E27FC236}">
              <a16:creationId xmlns:a16="http://schemas.microsoft.com/office/drawing/2014/main" id="{8B1BAA3B-04EC-42C2-A8A0-C43972B3BC04}"/>
            </a:ext>
          </a:extLst>
        </xdr:cNvPr>
        <xdr:cNvCxnSpPr/>
      </xdr:nvCxnSpPr>
      <xdr:spPr>
        <a:xfrm>
          <a:off x="1281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F7FC817F-BB6A-4B6D-BFC3-F19452D04ECE}"/>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5DDBDA89-47C0-4D9E-BB22-36C0AADFA88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B9199940-82E2-46EE-8C41-FB69ED4C2A75}"/>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18DC9ABD-4481-4A6E-94F1-170CB2C33D67}"/>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342E37D4-EAD2-46B6-B7E0-90C426DCE568}"/>
            </a:ext>
          </a:extLst>
        </xdr:cNvPr>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123570</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3F7858E2-E0E0-4EC0-9C81-0E3FC5B344A3}"/>
            </a:ext>
          </a:extLst>
        </xdr:cNvPr>
        <xdr:cNvSpPr txBox="1"/>
      </xdr:nvSpPr>
      <xdr:spPr>
        <a:xfrm>
          <a:off x="14389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C72375BA-3353-4E7A-8968-C0FE68A6D0BF}"/>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67358B2C-14F5-4F15-B675-322457AACF53}"/>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A24C283A-4F82-4F64-8A35-CAECFDF230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A89846A8-C1F9-4C32-B876-E6BF9DA81F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E3F6498B-CCCD-427F-92B5-02B343209B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454BD597-3432-49C0-B7B6-124D7D0ED5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3204B97E-F807-41D4-81C1-97311D913C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642594E9-0549-48BB-8308-B074177D69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7688FA7E-CA11-4F9E-8C08-CCF018E2ABD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2EB931A6-4C58-46D1-8136-3DB138FA06F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71B2F078-5671-4D89-9936-032349BC7BB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967B2CDF-A365-4F99-B688-6BC6775785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A8A93001-5352-4563-9BDC-C6D0475D5B0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58E61B24-6E48-4DD7-9393-0E6AAFCE42A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C4BB3ACE-40FA-4C76-9D95-70EAFB1AFE2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D4234DD8-DC37-4CDE-93FA-55827E8929A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F9B55E1A-42E8-4AA8-BD28-D985FA00064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1A88646B-9E76-4FEC-8429-DDD0949D30F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936E99F9-53B1-4AA1-BB0B-FDB8B35349B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D3A72B15-267B-4064-BDE8-EC9E6E381C6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6AD02C31-A6D6-4D55-8604-20155558E2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734B7741-3AB2-4273-88EE-461EF8B0C97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EF45BFB7-5BFA-4CC1-940C-B812B76C66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87" name="直線コネクタ 486">
          <a:extLst>
            <a:ext uri="{FF2B5EF4-FFF2-40B4-BE49-F238E27FC236}">
              <a16:creationId xmlns:a16="http://schemas.microsoft.com/office/drawing/2014/main" id="{DAAC3A76-2EC2-4918-9D05-EBC46DD9C206}"/>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368766CD-8F02-4146-A765-FE74F66F394E}"/>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9" name="直線コネクタ 488">
          <a:extLst>
            <a:ext uri="{FF2B5EF4-FFF2-40B4-BE49-F238E27FC236}">
              <a16:creationId xmlns:a16="http://schemas.microsoft.com/office/drawing/2014/main" id="{CE03C0C6-13A5-43DD-8291-91E4A4E3801F}"/>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17DE0128-3844-4F83-8703-CA251AB2A2BC}"/>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91" name="直線コネクタ 490">
          <a:extLst>
            <a:ext uri="{FF2B5EF4-FFF2-40B4-BE49-F238E27FC236}">
              <a16:creationId xmlns:a16="http://schemas.microsoft.com/office/drawing/2014/main" id="{104E4F01-DB1B-4318-9394-0BBA7EA33DEC}"/>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A97EACE3-FE6C-435B-8A6A-7FADCA5E0A04}"/>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93" name="フローチャート: 判断 492">
          <a:extLst>
            <a:ext uri="{FF2B5EF4-FFF2-40B4-BE49-F238E27FC236}">
              <a16:creationId xmlns:a16="http://schemas.microsoft.com/office/drawing/2014/main" id="{051FE855-C539-4286-B433-6DC901C1A2E1}"/>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94" name="フローチャート: 判断 493">
          <a:extLst>
            <a:ext uri="{FF2B5EF4-FFF2-40B4-BE49-F238E27FC236}">
              <a16:creationId xmlns:a16="http://schemas.microsoft.com/office/drawing/2014/main" id="{493427A8-FCB6-47D7-BFD0-3FCDA65E9A4D}"/>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95" name="フローチャート: 判断 494">
          <a:extLst>
            <a:ext uri="{FF2B5EF4-FFF2-40B4-BE49-F238E27FC236}">
              <a16:creationId xmlns:a16="http://schemas.microsoft.com/office/drawing/2014/main" id="{C5FBB9DC-30F9-4678-92F8-20B23AF85604}"/>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96" name="フローチャート: 判断 495">
          <a:extLst>
            <a:ext uri="{FF2B5EF4-FFF2-40B4-BE49-F238E27FC236}">
              <a16:creationId xmlns:a16="http://schemas.microsoft.com/office/drawing/2014/main" id="{57DFC5FF-BC2E-4C93-9625-1AB1808867D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44755</xdr:rowOff>
    </xdr:from>
    <xdr:to>
      <xdr:col>98</xdr:col>
      <xdr:colOff>38100</xdr:colOff>
      <xdr:row>63</xdr:row>
      <xdr:rowOff>146355</xdr:rowOff>
    </xdr:to>
    <xdr:sp macro="" textlink="">
      <xdr:nvSpPr>
        <xdr:cNvPr id="497" name="フローチャート: 判断 496">
          <a:extLst>
            <a:ext uri="{FF2B5EF4-FFF2-40B4-BE49-F238E27FC236}">
              <a16:creationId xmlns:a16="http://schemas.microsoft.com/office/drawing/2014/main" id="{129ECAC4-11AF-453E-BEFA-C4C9A92F349B}"/>
            </a:ext>
          </a:extLst>
        </xdr:cNvPr>
        <xdr:cNvSpPr/>
      </xdr:nvSpPr>
      <xdr:spPr>
        <a:xfrm>
          <a:off x="18605500" y="1084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1A262ED-2B70-4E0D-9B1E-EF92744F68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67FB986-668A-49B8-A8DF-17CEBE130A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299D0687-BF54-4120-8040-317B43D943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730491A7-3CCB-4CF6-851F-3CC398CD61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DC45FD7-35CA-49A7-A8BA-E704E8FC19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80416</xdr:rowOff>
    </xdr:from>
    <xdr:to>
      <xdr:col>116</xdr:col>
      <xdr:colOff>114300</xdr:colOff>
      <xdr:row>64</xdr:row>
      <xdr:rowOff>10566</xdr:rowOff>
    </xdr:to>
    <xdr:sp macro="" textlink="">
      <xdr:nvSpPr>
        <xdr:cNvPr id="503" name="楕円 502">
          <a:extLst>
            <a:ext uri="{FF2B5EF4-FFF2-40B4-BE49-F238E27FC236}">
              <a16:creationId xmlns:a16="http://schemas.microsoft.com/office/drawing/2014/main" id="{42C225E1-EAC0-4E2B-8050-249A0D5E4360}"/>
            </a:ext>
          </a:extLst>
        </xdr:cNvPr>
        <xdr:cNvSpPr/>
      </xdr:nvSpPr>
      <xdr:spPr>
        <a:xfrm>
          <a:off x="221107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166793</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2D22ABEB-26E6-430F-8A7D-EDA3CBB4F692}"/>
            </a:ext>
          </a:extLst>
        </xdr:cNvPr>
        <xdr:cNvSpPr txBox="1"/>
      </xdr:nvSpPr>
      <xdr:spPr>
        <a:xfrm>
          <a:off x="22199600" y="107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81331</xdr:rowOff>
    </xdr:from>
    <xdr:to>
      <xdr:col>112</xdr:col>
      <xdr:colOff>38100</xdr:colOff>
      <xdr:row>64</xdr:row>
      <xdr:rowOff>11481</xdr:rowOff>
    </xdr:to>
    <xdr:sp macro="" textlink="">
      <xdr:nvSpPr>
        <xdr:cNvPr id="505" name="楕円 504">
          <a:extLst>
            <a:ext uri="{FF2B5EF4-FFF2-40B4-BE49-F238E27FC236}">
              <a16:creationId xmlns:a16="http://schemas.microsoft.com/office/drawing/2014/main" id="{CB4E76D1-F0EB-48EC-84F6-BC9D149BBF2F}"/>
            </a:ext>
          </a:extLst>
        </xdr:cNvPr>
        <xdr:cNvSpPr/>
      </xdr:nvSpPr>
      <xdr:spPr>
        <a:xfrm>
          <a:off x="21272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131216</xdr:rowOff>
    </xdr:from>
    <xdr:to>
      <xdr:col>116</xdr:col>
      <xdr:colOff>63500</xdr:colOff>
      <xdr:row>63</xdr:row>
      <xdr:rowOff>132131</xdr:rowOff>
    </xdr:to>
    <xdr:cxnSp macro="">
      <xdr:nvCxnSpPr>
        <xdr:cNvPr id="506" name="直線コネクタ 505">
          <a:extLst>
            <a:ext uri="{FF2B5EF4-FFF2-40B4-BE49-F238E27FC236}">
              <a16:creationId xmlns:a16="http://schemas.microsoft.com/office/drawing/2014/main" id="{D1BEDA47-24AE-4520-9833-25F295E77D31}"/>
            </a:ext>
          </a:extLst>
        </xdr:cNvPr>
        <xdr:cNvCxnSpPr/>
      </xdr:nvCxnSpPr>
      <xdr:spPr>
        <a:xfrm flipV="1">
          <a:off x="21323300" y="1093256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81788</xdr:rowOff>
    </xdr:from>
    <xdr:to>
      <xdr:col>107</xdr:col>
      <xdr:colOff>101600</xdr:colOff>
      <xdr:row>64</xdr:row>
      <xdr:rowOff>11938</xdr:rowOff>
    </xdr:to>
    <xdr:sp macro="" textlink="">
      <xdr:nvSpPr>
        <xdr:cNvPr id="507" name="楕円 506">
          <a:extLst>
            <a:ext uri="{FF2B5EF4-FFF2-40B4-BE49-F238E27FC236}">
              <a16:creationId xmlns:a16="http://schemas.microsoft.com/office/drawing/2014/main" id="{517BA278-8E58-4BEA-B77F-E45CE4D3E964}"/>
            </a:ext>
          </a:extLst>
        </xdr:cNvPr>
        <xdr:cNvSpPr/>
      </xdr:nvSpPr>
      <xdr:spPr>
        <a:xfrm>
          <a:off x="20383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132131</xdr:rowOff>
    </xdr:from>
    <xdr:to>
      <xdr:col>111</xdr:col>
      <xdr:colOff>177800</xdr:colOff>
      <xdr:row>63</xdr:row>
      <xdr:rowOff>132588</xdr:rowOff>
    </xdr:to>
    <xdr:cxnSp macro="">
      <xdr:nvCxnSpPr>
        <xdr:cNvPr id="508" name="直線コネクタ 507">
          <a:extLst>
            <a:ext uri="{FF2B5EF4-FFF2-40B4-BE49-F238E27FC236}">
              <a16:creationId xmlns:a16="http://schemas.microsoft.com/office/drawing/2014/main" id="{2C30C2AA-1891-46F8-BE21-BA47114A3A46}"/>
            </a:ext>
          </a:extLst>
        </xdr:cNvPr>
        <xdr:cNvCxnSpPr/>
      </xdr:nvCxnSpPr>
      <xdr:spPr>
        <a:xfrm flipV="1">
          <a:off x="20434300" y="109334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82245</xdr:rowOff>
    </xdr:from>
    <xdr:to>
      <xdr:col>102</xdr:col>
      <xdr:colOff>165100</xdr:colOff>
      <xdr:row>64</xdr:row>
      <xdr:rowOff>12395</xdr:rowOff>
    </xdr:to>
    <xdr:sp macro="" textlink="">
      <xdr:nvSpPr>
        <xdr:cNvPr id="509" name="楕円 508">
          <a:extLst>
            <a:ext uri="{FF2B5EF4-FFF2-40B4-BE49-F238E27FC236}">
              <a16:creationId xmlns:a16="http://schemas.microsoft.com/office/drawing/2014/main" id="{3F479851-FFE5-478B-8489-CFFA8DD5B7BC}"/>
            </a:ext>
          </a:extLst>
        </xdr:cNvPr>
        <xdr:cNvSpPr/>
      </xdr:nvSpPr>
      <xdr:spPr>
        <a:xfrm>
          <a:off x="19494500" y="10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132588</xdr:rowOff>
    </xdr:from>
    <xdr:to>
      <xdr:col>107</xdr:col>
      <xdr:colOff>50800</xdr:colOff>
      <xdr:row>63</xdr:row>
      <xdr:rowOff>133045</xdr:rowOff>
    </xdr:to>
    <xdr:cxnSp macro="">
      <xdr:nvCxnSpPr>
        <xdr:cNvPr id="510" name="直線コネクタ 509">
          <a:extLst>
            <a:ext uri="{FF2B5EF4-FFF2-40B4-BE49-F238E27FC236}">
              <a16:creationId xmlns:a16="http://schemas.microsoft.com/office/drawing/2014/main" id="{063D8372-3C04-4737-AB00-33CBCD2B6523}"/>
            </a:ext>
          </a:extLst>
        </xdr:cNvPr>
        <xdr:cNvCxnSpPr/>
      </xdr:nvCxnSpPr>
      <xdr:spPr>
        <a:xfrm flipV="1">
          <a:off x="19545300" y="109339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83159</xdr:rowOff>
    </xdr:from>
    <xdr:to>
      <xdr:col>98</xdr:col>
      <xdr:colOff>38100</xdr:colOff>
      <xdr:row>64</xdr:row>
      <xdr:rowOff>13309</xdr:rowOff>
    </xdr:to>
    <xdr:sp macro="" textlink="">
      <xdr:nvSpPr>
        <xdr:cNvPr id="511" name="楕円 510">
          <a:extLst>
            <a:ext uri="{FF2B5EF4-FFF2-40B4-BE49-F238E27FC236}">
              <a16:creationId xmlns:a16="http://schemas.microsoft.com/office/drawing/2014/main" id="{C6CBA734-6B7B-472E-B3AE-ACD9D951E6DA}"/>
            </a:ext>
          </a:extLst>
        </xdr:cNvPr>
        <xdr:cNvSpPr/>
      </xdr:nvSpPr>
      <xdr:spPr>
        <a:xfrm>
          <a:off x="18605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133045</xdr:rowOff>
    </xdr:from>
    <xdr:to>
      <xdr:col>102</xdr:col>
      <xdr:colOff>114300</xdr:colOff>
      <xdr:row>63</xdr:row>
      <xdr:rowOff>133959</xdr:rowOff>
    </xdr:to>
    <xdr:cxnSp macro="">
      <xdr:nvCxnSpPr>
        <xdr:cNvPr id="512" name="直線コネクタ 511">
          <a:extLst>
            <a:ext uri="{FF2B5EF4-FFF2-40B4-BE49-F238E27FC236}">
              <a16:creationId xmlns:a16="http://schemas.microsoft.com/office/drawing/2014/main" id="{C6C28A61-591E-4D8E-B11F-DCBE5E7D172E}"/>
            </a:ext>
          </a:extLst>
        </xdr:cNvPr>
        <xdr:cNvCxnSpPr/>
      </xdr:nvCxnSpPr>
      <xdr:spPr>
        <a:xfrm flipV="1">
          <a:off x="18656300" y="1093439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513" name="n_1aveValue【保健センター・保健所】&#10;一人当たり面積">
          <a:extLst>
            <a:ext uri="{FF2B5EF4-FFF2-40B4-BE49-F238E27FC236}">
              <a16:creationId xmlns:a16="http://schemas.microsoft.com/office/drawing/2014/main" id="{40EBFBFE-26E1-4277-AB82-E1DECA61F48F}"/>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14" name="n_2aveValue【保健センター・保健所】&#10;一人当たり面積">
          <a:extLst>
            <a:ext uri="{FF2B5EF4-FFF2-40B4-BE49-F238E27FC236}">
              <a16:creationId xmlns:a16="http://schemas.microsoft.com/office/drawing/2014/main" id="{52DF8B6B-FCCE-4F02-A1C9-49E28A34CD28}"/>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15" name="n_3aveValue【保健センター・保健所】&#10;一人当たり面積">
          <a:extLst>
            <a:ext uri="{FF2B5EF4-FFF2-40B4-BE49-F238E27FC236}">
              <a16:creationId xmlns:a16="http://schemas.microsoft.com/office/drawing/2014/main" id="{91A0A831-1BCC-44DA-9FEF-396CE4D194F0}"/>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162882</xdr:rowOff>
    </xdr:from>
    <xdr:ext cx="469744" cy="259045"/>
    <xdr:sp macro="" textlink="">
      <xdr:nvSpPr>
        <xdr:cNvPr id="516" name="n_4aveValue【保健センター・保健所】&#10;一人当たり面積">
          <a:extLst>
            <a:ext uri="{FF2B5EF4-FFF2-40B4-BE49-F238E27FC236}">
              <a16:creationId xmlns:a16="http://schemas.microsoft.com/office/drawing/2014/main" id="{A3D78C11-6994-4397-B660-5510E9006054}"/>
            </a:ext>
          </a:extLst>
        </xdr:cNvPr>
        <xdr:cNvSpPr txBox="1"/>
      </xdr:nvSpPr>
      <xdr:spPr>
        <a:xfrm>
          <a:off x="18421427" y="106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2608</xdr:rowOff>
    </xdr:from>
    <xdr:ext cx="469744" cy="259045"/>
    <xdr:sp macro="" textlink="">
      <xdr:nvSpPr>
        <xdr:cNvPr id="517" name="n_1mainValue【保健センター・保健所】&#10;一人当たり面積">
          <a:extLst>
            <a:ext uri="{FF2B5EF4-FFF2-40B4-BE49-F238E27FC236}">
              <a16:creationId xmlns:a16="http://schemas.microsoft.com/office/drawing/2014/main" id="{62F46634-03EC-43AD-97C1-ECC9EF067B51}"/>
            </a:ext>
          </a:extLst>
        </xdr:cNvPr>
        <xdr:cNvSpPr txBox="1"/>
      </xdr:nvSpPr>
      <xdr:spPr>
        <a:xfrm>
          <a:off x="210757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3065</xdr:rowOff>
    </xdr:from>
    <xdr:ext cx="469744" cy="259045"/>
    <xdr:sp macro="" textlink="">
      <xdr:nvSpPr>
        <xdr:cNvPr id="518" name="n_2mainValue【保健センター・保健所】&#10;一人当たり面積">
          <a:extLst>
            <a:ext uri="{FF2B5EF4-FFF2-40B4-BE49-F238E27FC236}">
              <a16:creationId xmlns:a16="http://schemas.microsoft.com/office/drawing/2014/main" id="{B9A5BCF4-F7DC-48A8-8B42-7D9CD43B1F97}"/>
            </a:ext>
          </a:extLst>
        </xdr:cNvPr>
        <xdr:cNvSpPr txBox="1"/>
      </xdr:nvSpPr>
      <xdr:spPr>
        <a:xfrm>
          <a:off x="20199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3522</xdr:rowOff>
    </xdr:from>
    <xdr:ext cx="469744" cy="259045"/>
    <xdr:sp macro="" textlink="">
      <xdr:nvSpPr>
        <xdr:cNvPr id="519" name="n_3mainValue【保健センター・保健所】&#10;一人当たり面積">
          <a:extLst>
            <a:ext uri="{FF2B5EF4-FFF2-40B4-BE49-F238E27FC236}">
              <a16:creationId xmlns:a16="http://schemas.microsoft.com/office/drawing/2014/main" id="{2A601A8D-72D9-4A70-8105-DB3CEDBE41F9}"/>
            </a:ext>
          </a:extLst>
        </xdr:cNvPr>
        <xdr:cNvSpPr txBox="1"/>
      </xdr:nvSpPr>
      <xdr:spPr>
        <a:xfrm>
          <a:off x="19310427" y="10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4436</xdr:rowOff>
    </xdr:from>
    <xdr:ext cx="469744" cy="259045"/>
    <xdr:sp macro="" textlink="">
      <xdr:nvSpPr>
        <xdr:cNvPr id="520" name="n_4mainValue【保健センター・保健所】&#10;一人当たり面積">
          <a:extLst>
            <a:ext uri="{FF2B5EF4-FFF2-40B4-BE49-F238E27FC236}">
              <a16:creationId xmlns:a16="http://schemas.microsoft.com/office/drawing/2014/main" id="{5C1B6880-F08A-4E84-BD81-A43306DB9A2F}"/>
            </a:ext>
          </a:extLst>
        </xdr:cNvPr>
        <xdr:cNvSpPr txBox="1"/>
      </xdr:nvSpPr>
      <xdr:spPr>
        <a:xfrm>
          <a:off x="18421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6D68D107-B4A6-4C06-A7B2-B86A6A5330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FA0A8657-4197-4D41-804E-1D28E675F6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2F647315-D4DB-4337-BB7A-6BCAE2DDDB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E7DD7997-0D95-4934-9395-EE12913ED4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28C7248B-F0DD-4413-A0A3-7E3D6681B7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F57FC06A-8B28-498C-AB62-C07D97C474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5F70E13D-B65A-48EE-9EEE-F72525C1DB6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575E4638-CC45-4CF6-AF73-ECC5A9727E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456FD7E2-4C86-4090-A927-158656F5AF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1E181FC7-54CC-4823-8A6B-BD30158B34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A4A35FEA-35CA-4600-A810-75F1DA8ED1C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AE6CC474-0B50-49C8-BEA2-6B64FC2E6E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3A28186E-DA8C-430A-824D-AB257547803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BDCE60D6-615C-454A-A015-F59A37E6E0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FBF7CEC2-A8BD-49DB-AD87-C02F36412B1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7CF7988B-8925-4CA7-A7EA-4135DADB7B8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02763BC2-F643-47B6-8962-14C2A5D617B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B437964E-BDC5-4746-BB2F-A8B92EA911B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8BE5FFF5-7567-4D57-91A2-009ED32D3E8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26489584-3D80-49AF-9B52-67661AB1A5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6093B3F1-C994-49AF-8EDF-ECD17D5A8C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FBA19809-9627-40CF-A75B-B9802FFE659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8C5337C2-51D7-44DF-B296-DFBFF9FF6DB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E0A70B67-382D-4A74-BA8F-9F8CFA5CEB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D4D9A245-7ED9-4C5F-8ED5-651F553012C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EF372B13-C807-495E-9FCB-D3939DD7858A}"/>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690F6243-9EFC-4B9F-901E-AA0604AE4DE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0417EBE4-C640-436C-BEA9-52B08DCECAF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97ADA306-6238-4E86-B2A1-7753D084A53B}"/>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50" name="直線コネクタ 549">
          <a:extLst>
            <a:ext uri="{FF2B5EF4-FFF2-40B4-BE49-F238E27FC236}">
              <a16:creationId xmlns:a16="http://schemas.microsoft.com/office/drawing/2014/main" id="{0441D855-B0C4-4D16-94D9-AB7722770958}"/>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D998E7A5-A1C7-46F0-8469-32458EF6480C}"/>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52" name="フローチャート: 判断 551">
          <a:extLst>
            <a:ext uri="{FF2B5EF4-FFF2-40B4-BE49-F238E27FC236}">
              <a16:creationId xmlns:a16="http://schemas.microsoft.com/office/drawing/2014/main" id="{9BE5CCA4-C96B-4402-80AC-9DE87AAD8845}"/>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53" name="フローチャート: 判断 552">
          <a:extLst>
            <a:ext uri="{FF2B5EF4-FFF2-40B4-BE49-F238E27FC236}">
              <a16:creationId xmlns:a16="http://schemas.microsoft.com/office/drawing/2014/main" id="{8AAB2F34-0E27-40A7-A2A8-F7BE29F79923}"/>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54" name="フローチャート: 判断 553">
          <a:extLst>
            <a:ext uri="{FF2B5EF4-FFF2-40B4-BE49-F238E27FC236}">
              <a16:creationId xmlns:a16="http://schemas.microsoft.com/office/drawing/2014/main" id="{1BB17599-E736-4D50-8BF1-F12F3BF3FBE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55" name="フローチャート: 判断 554">
          <a:extLst>
            <a:ext uri="{FF2B5EF4-FFF2-40B4-BE49-F238E27FC236}">
              <a16:creationId xmlns:a16="http://schemas.microsoft.com/office/drawing/2014/main" id="{9FBC1CEF-CE1A-4E3B-9102-F03A77B89833}"/>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56" name="フローチャート: 判断 555">
          <a:extLst>
            <a:ext uri="{FF2B5EF4-FFF2-40B4-BE49-F238E27FC236}">
              <a16:creationId xmlns:a16="http://schemas.microsoft.com/office/drawing/2014/main" id="{26B76185-7F68-47FB-A78C-A13E1C66E4CF}"/>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C8726AE5-3D3C-494F-B80E-7DE5A30AA7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363B4CD4-2E35-43D8-A336-416B055AED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64ED3DC-4A56-4D38-8553-16BC427644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F71700F-609B-473F-A346-DD0325319F9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A157E03-6939-45C7-BA22-1B63D591AD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62" name="楕円 561">
          <a:extLst>
            <a:ext uri="{FF2B5EF4-FFF2-40B4-BE49-F238E27FC236}">
              <a16:creationId xmlns:a16="http://schemas.microsoft.com/office/drawing/2014/main" id="{C1C2D66A-B409-4827-AE66-ABFDA1380FA5}"/>
            </a:ext>
          </a:extLst>
        </xdr:cNvPr>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10202651-EE21-47B7-8966-AA1EE1537A60}"/>
            </a:ext>
          </a:extLst>
        </xdr:cNvPr>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564" name="楕円 563">
          <a:extLst>
            <a:ext uri="{FF2B5EF4-FFF2-40B4-BE49-F238E27FC236}">
              <a16:creationId xmlns:a16="http://schemas.microsoft.com/office/drawing/2014/main" id="{592A77C8-E7DD-447C-9E5E-BA5EA5DF805A}"/>
            </a:ext>
          </a:extLst>
        </xdr:cNvPr>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121376</xdr:rowOff>
    </xdr:from>
    <xdr:to>
      <xdr:col>85</xdr:col>
      <xdr:colOff>127000</xdr:colOff>
      <xdr:row>81</xdr:row>
      <xdr:rowOff>147501</xdr:rowOff>
    </xdr:to>
    <xdr:cxnSp macro="">
      <xdr:nvCxnSpPr>
        <xdr:cNvPr id="565" name="直線コネクタ 564">
          <a:extLst>
            <a:ext uri="{FF2B5EF4-FFF2-40B4-BE49-F238E27FC236}">
              <a16:creationId xmlns:a16="http://schemas.microsoft.com/office/drawing/2014/main" id="{25761383-F15D-45B9-AE54-EBB7121A9CB9}"/>
            </a:ext>
          </a:extLst>
        </xdr:cNvPr>
        <xdr:cNvCxnSpPr/>
      </xdr:nvCxnSpPr>
      <xdr:spPr>
        <a:xfrm>
          <a:off x="15481300" y="1400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566" name="楕円 565">
          <a:extLst>
            <a:ext uri="{FF2B5EF4-FFF2-40B4-BE49-F238E27FC236}">
              <a16:creationId xmlns:a16="http://schemas.microsoft.com/office/drawing/2014/main" id="{302D1103-DF71-4E68-8043-7346161B761E}"/>
            </a:ext>
          </a:extLst>
        </xdr:cNvPr>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121376</xdr:rowOff>
    </xdr:to>
    <xdr:cxnSp macro="">
      <xdr:nvCxnSpPr>
        <xdr:cNvPr id="567" name="直線コネクタ 566">
          <a:extLst>
            <a:ext uri="{FF2B5EF4-FFF2-40B4-BE49-F238E27FC236}">
              <a16:creationId xmlns:a16="http://schemas.microsoft.com/office/drawing/2014/main" id="{AF843F0E-F043-4C6E-9D86-AD20B82E9839}"/>
            </a:ext>
          </a:extLst>
        </xdr:cNvPr>
        <xdr:cNvCxnSpPr/>
      </xdr:nvCxnSpPr>
      <xdr:spPr>
        <a:xfrm>
          <a:off x="14592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42818</xdr:rowOff>
    </xdr:from>
    <xdr:to>
      <xdr:col>72</xdr:col>
      <xdr:colOff>38100</xdr:colOff>
      <xdr:row>81</xdr:row>
      <xdr:rowOff>144418</xdr:rowOff>
    </xdr:to>
    <xdr:sp macro="" textlink="">
      <xdr:nvSpPr>
        <xdr:cNvPr id="568" name="楕円 567">
          <a:extLst>
            <a:ext uri="{FF2B5EF4-FFF2-40B4-BE49-F238E27FC236}">
              <a16:creationId xmlns:a16="http://schemas.microsoft.com/office/drawing/2014/main" id="{C715D6A2-0A86-4E50-B6AD-4026A0E28030}"/>
            </a:ext>
          </a:extLst>
        </xdr:cNvPr>
        <xdr:cNvSpPr/>
      </xdr:nvSpPr>
      <xdr:spPr>
        <a:xfrm>
          <a:off x="13652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93618</xdr:rowOff>
    </xdr:to>
    <xdr:cxnSp macro="">
      <xdr:nvCxnSpPr>
        <xdr:cNvPr id="569" name="直線コネクタ 568">
          <a:extLst>
            <a:ext uri="{FF2B5EF4-FFF2-40B4-BE49-F238E27FC236}">
              <a16:creationId xmlns:a16="http://schemas.microsoft.com/office/drawing/2014/main" id="{4E0366FC-215E-4A86-AE1E-CF78F82DFAA9}"/>
            </a:ext>
          </a:extLst>
        </xdr:cNvPr>
        <xdr:cNvCxnSpPr/>
      </xdr:nvCxnSpPr>
      <xdr:spPr>
        <a:xfrm flipV="1">
          <a:off x="13703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570" name="楕円 569">
          <a:extLst>
            <a:ext uri="{FF2B5EF4-FFF2-40B4-BE49-F238E27FC236}">
              <a16:creationId xmlns:a16="http://schemas.microsoft.com/office/drawing/2014/main" id="{F590D8C1-66C0-4E94-8025-4D4DD2E14A09}"/>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93618</xdr:rowOff>
    </xdr:to>
    <xdr:cxnSp macro="">
      <xdr:nvCxnSpPr>
        <xdr:cNvPr id="571" name="直線コネクタ 570">
          <a:extLst>
            <a:ext uri="{FF2B5EF4-FFF2-40B4-BE49-F238E27FC236}">
              <a16:creationId xmlns:a16="http://schemas.microsoft.com/office/drawing/2014/main" id="{7EA61F73-136B-4C46-888C-FDF95F00995B}"/>
            </a:ext>
          </a:extLst>
        </xdr:cNvPr>
        <xdr:cNvCxnSpPr/>
      </xdr:nvCxnSpPr>
      <xdr:spPr>
        <a:xfrm>
          <a:off x="12814300" y="139369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72" name="n_1aveValue【消防施設】&#10;有形固定資産減価償却率">
          <a:extLst>
            <a:ext uri="{FF2B5EF4-FFF2-40B4-BE49-F238E27FC236}">
              <a16:creationId xmlns:a16="http://schemas.microsoft.com/office/drawing/2014/main" id="{415DE6A4-8151-4372-B12E-7B130CC3DD6C}"/>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73" name="n_2aveValue【消防施設】&#10;有形固定資産減価償却率">
          <a:extLst>
            <a:ext uri="{FF2B5EF4-FFF2-40B4-BE49-F238E27FC236}">
              <a16:creationId xmlns:a16="http://schemas.microsoft.com/office/drawing/2014/main" id="{D1240F69-AB09-41D8-A9B5-59F85172452A}"/>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74" name="n_3aveValue【消防施設】&#10;有形固定資産減価償却率">
          <a:extLst>
            <a:ext uri="{FF2B5EF4-FFF2-40B4-BE49-F238E27FC236}">
              <a16:creationId xmlns:a16="http://schemas.microsoft.com/office/drawing/2014/main" id="{CE2C2E2F-C1DB-4F0E-9899-BDFCC4C8117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75" name="n_4aveValue【消防施設】&#10;有形固定資産減価償却率">
          <a:extLst>
            <a:ext uri="{FF2B5EF4-FFF2-40B4-BE49-F238E27FC236}">
              <a16:creationId xmlns:a16="http://schemas.microsoft.com/office/drawing/2014/main" id="{F683CE62-AA73-4118-80B4-E215AE7245B5}"/>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576" name="n_1mainValue【消防施設】&#10;有形固定資産減価償却率">
          <a:extLst>
            <a:ext uri="{FF2B5EF4-FFF2-40B4-BE49-F238E27FC236}">
              <a16:creationId xmlns:a16="http://schemas.microsoft.com/office/drawing/2014/main" id="{6DCF2E14-DF3F-45F8-AC2E-9D2F2DAEED1B}"/>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577" name="n_2mainValue【消防施設】&#10;有形固定資産減価償却率">
          <a:extLst>
            <a:ext uri="{FF2B5EF4-FFF2-40B4-BE49-F238E27FC236}">
              <a16:creationId xmlns:a16="http://schemas.microsoft.com/office/drawing/2014/main" id="{F111246B-58E5-40B9-9D85-C25632DE3EF9}"/>
            </a:ext>
          </a:extLst>
        </xdr:cNvPr>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160945</xdr:rowOff>
    </xdr:from>
    <xdr:ext cx="405111" cy="259045"/>
    <xdr:sp macro="" textlink="">
      <xdr:nvSpPr>
        <xdr:cNvPr id="578" name="n_3mainValue【消防施設】&#10;有形固定資産減価償却率">
          <a:extLst>
            <a:ext uri="{FF2B5EF4-FFF2-40B4-BE49-F238E27FC236}">
              <a16:creationId xmlns:a16="http://schemas.microsoft.com/office/drawing/2014/main" id="{8E5FD03B-FB0F-48EC-B57F-1E07CBA169B5}"/>
            </a:ext>
          </a:extLst>
        </xdr:cNvPr>
        <xdr:cNvSpPr txBox="1"/>
      </xdr:nvSpPr>
      <xdr:spPr>
        <a:xfrm>
          <a:off x="13500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79" name="n_4mainValue【消防施設】&#10;有形固定資産減価償却率">
          <a:extLst>
            <a:ext uri="{FF2B5EF4-FFF2-40B4-BE49-F238E27FC236}">
              <a16:creationId xmlns:a16="http://schemas.microsoft.com/office/drawing/2014/main" id="{94560CCB-792A-4510-9127-78F71C450041}"/>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D61C601D-D11B-4184-B9D8-16D9D4E23A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8E5CF827-4107-4B88-BFF9-B034F7CA59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86216DF5-EF97-4719-B72F-EB0663E4E5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DB467BA1-ACD7-46A6-9F7A-46C483C861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33640125-07C4-46F0-910B-0B6DDE3422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B7E2962E-2887-4AE3-AE30-CA98C58E83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1AE30D5E-3E3D-46E8-98B5-43DF3B8A61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8F61D534-760A-489B-B7BC-0D84FB1A5D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EB7A3563-D5F4-4546-AC70-84E25960F0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2B50E67-CA1E-4693-8752-9FAEFB6DFC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34224A46-158C-4A08-BDF8-DA961B2E85C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43CF093B-9327-4940-B667-D6A64BF0EA5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0AF7362F-3672-4717-AFE0-0A997D38EBA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34E1613A-647D-47DB-B7D2-0DE03FE939A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2E832830-0489-4516-B67E-A2E32B1DFF0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98723B6F-3DE7-4B08-BD5E-8F776DC4A3C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B6F950B2-724D-4A52-8A78-355A6ED2389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061D430E-C1DB-446A-960A-3ACA5010008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C4AC1053-5961-460A-853D-A12DF7204CB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1EE6D6A5-161B-469E-AED2-7783350D1D8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6061145B-FFB4-4FF0-B0E9-30CAA3531A6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2EAA5179-49D8-4B73-AE95-7DD15E5AB91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D45ECC76-1230-4CD6-8853-2D636FEA5BF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6E5EE9B6-B2ED-4670-ABCA-0069D367DA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414D45E4-CCFE-4DF7-907C-5629FDCC39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05" name="直線コネクタ 604">
          <a:extLst>
            <a:ext uri="{FF2B5EF4-FFF2-40B4-BE49-F238E27FC236}">
              <a16:creationId xmlns:a16="http://schemas.microsoft.com/office/drawing/2014/main" id="{A0D3A09E-E67F-475D-9F16-D51B4BE21155}"/>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6" name="【消防施設】&#10;一人当たり面積最小値テキスト">
          <a:extLst>
            <a:ext uri="{FF2B5EF4-FFF2-40B4-BE49-F238E27FC236}">
              <a16:creationId xmlns:a16="http://schemas.microsoft.com/office/drawing/2014/main" id="{D90B244F-F3E6-4E4C-9471-3C901A922E97}"/>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7" name="直線コネクタ 606">
          <a:extLst>
            <a:ext uri="{FF2B5EF4-FFF2-40B4-BE49-F238E27FC236}">
              <a16:creationId xmlns:a16="http://schemas.microsoft.com/office/drawing/2014/main" id="{42C816FD-2AEB-4C5F-ABA5-5208216B61C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8" name="【消防施設】&#10;一人当たり面積最大値テキスト">
          <a:extLst>
            <a:ext uri="{FF2B5EF4-FFF2-40B4-BE49-F238E27FC236}">
              <a16:creationId xmlns:a16="http://schemas.microsoft.com/office/drawing/2014/main" id="{A212D182-52F5-49C4-A4C3-1D0FC23BB958}"/>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9" name="直線コネクタ 608">
          <a:extLst>
            <a:ext uri="{FF2B5EF4-FFF2-40B4-BE49-F238E27FC236}">
              <a16:creationId xmlns:a16="http://schemas.microsoft.com/office/drawing/2014/main" id="{DD7A323E-986C-4ECE-AC34-E33C24D38332}"/>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0" name="【消防施設】&#10;一人当たり面積平均値テキスト">
          <a:extLst>
            <a:ext uri="{FF2B5EF4-FFF2-40B4-BE49-F238E27FC236}">
              <a16:creationId xmlns:a16="http://schemas.microsoft.com/office/drawing/2014/main" id="{A4591EBD-EE90-4F5C-8874-8E184DF7F2E4}"/>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1" name="フローチャート: 判断 610">
          <a:extLst>
            <a:ext uri="{FF2B5EF4-FFF2-40B4-BE49-F238E27FC236}">
              <a16:creationId xmlns:a16="http://schemas.microsoft.com/office/drawing/2014/main" id="{8AC14516-B263-4C46-AA8E-0F56347C19C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12" name="フローチャート: 判断 611">
          <a:extLst>
            <a:ext uri="{FF2B5EF4-FFF2-40B4-BE49-F238E27FC236}">
              <a16:creationId xmlns:a16="http://schemas.microsoft.com/office/drawing/2014/main" id="{A3BF3C59-F1C9-44E3-9339-AE207A758772}"/>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13" name="フローチャート: 判断 612">
          <a:extLst>
            <a:ext uri="{FF2B5EF4-FFF2-40B4-BE49-F238E27FC236}">
              <a16:creationId xmlns:a16="http://schemas.microsoft.com/office/drawing/2014/main" id="{5BBA3704-320B-4CA9-AA41-01E2DE871C48}"/>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14" name="フローチャート: 判断 613">
          <a:extLst>
            <a:ext uri="{FF2B5EF4-FFF2-40B4-BE49-F238E27FC236}">
              <a16:creationId xmlns:a16="http://schemas.microsoft.com/office/drawing/2014/main" id="{E21E038A-1EBE-4C76-BFD0-43798B389B3D}"/>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36286</xdr:rowOff>
    </xdr:from>
    <xdr:to>
      <xdr:col>98</xdr:col>
      <xdr:colOff>38100</xdr:colOff>
      <xdr:row>84</xdr:row>
      <xdr:rowOff>137886</xdr:rowOff>
    </xdr:to>
    <xdr:sp macro="" textlink="">
      <xdr:nvSpPr>
        <xdr:cNvPr id="615" name="フローチャート: 判断 614">
          <a:extLst>
            <a:ext uri="{FF2B5EF4-FFF2-40B4-BE49-F238E27FC236}">
              <a16:creationId xmlns:a16="http://schemas.microsoft.com/office/drawing/2014/main" id="{E2DB3B81-4BB3-4B60-A6A7-01120CCE9253}"/>
            </a:ext>
          </a:extLst>
        </xdr:cNvPr>
        <xdr:cNvSpPr/>
      </xdr:nvSpPr>
      <xdr:spPr>
        <a:xfrm>
          <a:off x="18605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B80FD92-BAD0-4885-A5F9-41255EDCCE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E2DF214E-664F-4D52-92C1-68E0EA0F7BA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E2DBE9F-CEBB-4C3F-9527-7BC9AB54571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ED4BFDEE-2D45-4183-B48B-7B9BF89D2DE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AC31D0C-FAFB-4461-A073-B5E1E854BF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104866</xdr:rowOff>
    </xdr:from>
    <xdr:to>
      <xdr:col>116</xdr:col>
      <xdr:colOff>114300</xdr:colOff>
      <xdr:row>85</xdr:row>
      <xdr:rowOff>35016</xdr:rowOff>
    </xdr:to>
    <xdr:sp macro="" textlink="">
      <xdr:nvSpPr>
        <xdr:cNvPr id="621" name="楕円 620">
          <a:extLst>
            <a:ext uri="{FF2B5EF4-FFF2-40B4-BE49-F238E27FC236}">
              <a16:creationId xmlns:a16="http://schemas.microsoft.com/office/drawing/2014/main" id="{64CD8C55-2E91-4CC6-9555-F7F10B095DC5}"/>
            </a:ext>
          </a:extLst>
        </xdr:cNvPr>
        <xdr:cNvSpPr/>
      </xdr:nvSpPr>
      <xdr:spPr>
        <a:xfrm>
          <a:off x="22110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83293</xdr:rowOff>
    </xdr:from>
    <xdr:ext cx="469744" cy="259045"/>
    <xdr:sp macro="" textlink="">
      <xdr:nvSpPr>
        <xdr:cNvPr id="622" name="【消防施設】&#10;一人当たり面積該当値テキスト">
          <a:extLst>
            <a:ext uri="{FF2B5EF4-FFF2-40B4-BE49-F238E27FC236}">
              <a16:creationId xmlns:a16="http://schemas.microsoft.com/office/drawing/2014/main" id="{8EB3B0B2-EC3B-441E-922B-9EA840CA1BD2}"/>
            </a:ext>
          </a:extLst>
        </xdr:cNvPr>
        <xdr:cNvSpPr txBox="1"/>
      </xdr:nvSpPr>
      <xdr:spPr>
        <a:xfrm>
          <a:off x="22199600"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623" name="楕円 622">
          <a:extLst>
            <a:ext uri="{FF2B5EF4-FFF2-40B4-BE49-F238E27FC236}">
              <a16:creationId xmlns:a16="http://schemas.microsoft.com/office/drawing/2014/main" id="{5BC83A8C-968C-4A50-97D5-2D59AA70819F}"/>
            </a:ext>
          </a:extLst>
        </xdr:cNvPr>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155666</xdr:rowOff>
    </xdr:from>
    <xdr:to>
      <xdr:col>116</xdr:col>
      <xdr:colOff>63500</xdr:colOff>
      <xdr:row>85</xdr:row>
      <xdr:rowOff>13607</xdr:rowOff>
    </xdr:to>
    <xdr:cxnSp macro="">
      <xdr:nvCxnSpPr>
        <xdr:cNvPr id="624" name="直線コネクタ 623">
          <a:extLst>
            <a:ext uri="{FF2B5EF4-FFF2-40B4-BE49-F238E27FC236}">
              <a16:creationId xmlns:a16="http://schemas.microsoft.com/office/drawing/2014/main" id="{14DD6AB2-B55B-43E6-93A0-4AF4A6FA3A26}"/>
            </a:ext>
          </a:extLst>
        </xdr:cNvPr>
        <xdr:cNvCxnSpPr/>
      </xdr:nvCxnSpPr>
      <xdr:spPr>
        <a:xfrm flipV="1">
          <a:off x="21323300" y="145574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625" name="楕円 624">
          <a:extLst>
            <a:ext uri="{FF2B5EF4-FFF2-40B4-BE49-F238E27FC236}">
              <a16:creationId xmlns:a16="http://schemas.microsoft.com/office/drawing/2014/main" id="{B84BAC43-79F3-4DD2-93C4-6E399DBB1774}"/>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626" name="直線コネクタ 625">
          <a:extLst>
            <a:ext uri="{FF2B5EF4-FFF2-40B4-BE49-F238E27FC236}">
              <a16:creationId xmlns:a16="http://schemas.microsoft.com/office/drawing/2014/main" id="{11AA7E14-8440-45ED-A76F-05B991473394}"/>
            </a:ext>
          </a:extLst>
        </xdr:cNvPr>
        <xdr:cNvCxnSpPr/>
      </xdr:nvCxnSpPr>
      <xdr:spPr>
        <a:xfrm>
          <a:off x="20434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73842</xdr:rowOff>
    </xdr:from>
    <xdr:to>
      <xdr:col>102</xdr:col>
      <xdr:colOff>165100</xdr:colOff>
      <xdr:row>86</xdr:row>
      <xdr:rowOff>3992</xdr:rowOff>
    </xdr:to>
    <xdr:sp macro="" textlink="">
      <xdr:nvSpPr>
        <xdr:cNvPr id="627" name="楕円 626">
          <a:extLst>
            <a:ext uri="{FF2B5EF4-FFF2-40B4-BE49-F238E27FC236}">
              <a16:creationId xmlns:a16="http://schemas.microsoft.com/office/drawing/2014/main" id="{43A72816-0EB4-4D16-A9FB-0B326C339964}"/>
            </a:ext>
          </a:extLst>
        </xdr:cNvPr>
        <xdr:cNvSpPr/>
      </xdr:nvSpPr>
      <xdr:spPr>
        <a:xfrm>
          <a:off x="19494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124642</xdr:rowOff>
    </xdr:to>
    <xdr:cxnSp macro="">
      <xdr:nvCxnSpPr>
        <xdr:cNvPr id="628" name="直線コネクタ 627">
          <a:extLst>
            <a:ext uri="{FF2B5EF4-FFF2-40B4-BE49-F238E27FC236}">
              <a16:creationId xmlns:a16="http://schemas.microsoft.com/office/drawing/2014/main" id="{7DC27505-4C96-4CDC-AA2E-4D50311647CA}"/>
            </a:ext>
          </a:extLst>
        </xdr:cNvPr>
        <xdr:cNvCxnSpPr/>
      </xdr:nvCxnSpPr>
      <xdr:spPr>
        <a:xfrm flipV="1">
          <a:off x="19545300" y="145868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80373</xdr:rowOff>
    </xdr:from>
    <xdr:to>
      <xdr:col>98</xdr:col>
      <xdr:colOff>38100</xdr:colOff>
      <xdr:row>86</xdr:row>
      <xdr:rowOff>10523</xdr:rowOff>
    </xdr:to>
    <xdr:sp macro="" textlink="">
      <xdr:nvSpPr>
        <xdr:cNvPr id="629" name="楕円 628">
          <a:extLst>
            <a:ext uri="{FF2B5EF4-FFF2-40B4-BE49-F238E27FC236}">
              <a16:creationId xmlns:a16="http://schemas.microsoft.com/office/drawing/2014/main" id="{61820BF2-47F6-4121-B6F1-2AEB394E9EAC}"/>
            </a:ext>
          </a:extLst>
        </xdr:cNvPr>
        <xdr:cNvSpPr/>
      </xdr:nvSpPr>
      <xdr:spPr>
        <a:xfrm>
          <a:off x="18605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124642</xdr:rowOff>
    </xdr:from>
    <xdr:to>
      <xdr:col>102</xdr:col>
      <xdr:colOff>114300</xdr:colOff>
      <xdr:row>85</xdr:row>
      <xdr:rowOff>131173</xdr:rowOff>
    </xdr:to>
    <xdr:cxnSp macro="">
      <xdr:nvCxnSpPr>
        <xdr:cNvPr id="630" name="直線コネクタ 629">
          <a:extLst>
            <a:ext uri="{FF2B5EF4-FFF2-40B4-BE49-F238E27FC236}">
              <a16:creationId xmlns:a16="http://schemas.microsoft.com/office/drawing/2014/main" id="{B84C3564-3938-4612-8DDC-51D6D8F7648B}"/>
            </a:ext>
          </a:extLst>
        </xdr:cNvPr>
        <xdr:cNvCxnSpPr/>
      </xdr:nvCxnSpPr>
      <xdr:spPr>
        <a:xfrm flipV="1">
          <a:off x="18656300" y="146978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631" name="n_1aveValue【消防施設】&#10;一人当たり面積">
          <a:extLst>
            <a:ext uri="{FF2B5EF4-FFF2-40B4-BE49-F238E27FC236}">
              <a16:creationId xmlns:a16="http://schemas.microsoft.com/office/drawing/2014/main" id="{F2A8335C-7FAE-4514-8E49-96A3928DC9F6}"/>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32" name="n_2aveValue【消防施設】&#10;一人当たり面積">
          <a:extLst>
            <a:ext uri="{FF2B5EF4-FFF2-40B4-BE49-F238E27FC236}">
              <a16:creationId xmlns:a16="http://schemas.microsoft.com/office/drawing/2014/main" id="{2F4673FD-2B67-4C48-8566-E37578AD3C71}"/>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33" name="n_3aveValue【消防施設】&#10;一人当たり面積">
          <a:extLst>
            <a:ext uri="{FF2B5EF4-FFF2-40B4-BE49-F238E27FC236}">
              <a16:creationId xmlns:a16="http://schemas.microsoft.com/office/drawing/2014/main" id="{AA31C616-37F5-4F7B-AAA5-9AC668CC4DB9}"/>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154413</xdr:rowOff>
    </xdr:from>
    <xdr:ext cx="469744" cy="259045"/>
    <xdr:sp macro="" textlink="">
      <xdr:nvSpPr>
        <xdr:cNvPr id="634" name="n_4aveValue【消防施設】&#10;一人当たり面積">
          <a:extLst>
            <a:ext uri="{FF2B5EF4-FFF2-40B4-BE49-F238E27FC236}">
              <a16:creationId xmlns:a16="http://schemas.microsoft.com/office/drawing/2014/main" id="{5B8FE58B-A0BA-47B0-B0FB-E07C0AB938CC}"/>
            </a:ext>
          </a:extLst>
        </xdr:cNvPr>
        <xdr:cNvSpPr txBox="1"/>
      </xdr:nvSpPr>
      <xdr:spPr>
        <a:xfrm>
          <a:off x="18421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635" name="n_1mainValue【消防施設】&#10;一人当たり面積">
          <a:extLst>
            <a:ext uri="{FF2B5EF4-FFF2-40B4-BE49-F238E27FC236}">
              <a16:creationId xmlns:a16="http://schemas.microsoft.com/office/drawing/2014/main" id="{BCE013B7-E955-489D-805C-9FE861A2B042}"/>
            </a:ext>
          </a:extLst>
        </xdr:cNvPr>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36" name="n_2mainValue【消防施設】&#10;一人当たり面積">
          <a:extLst>
            <a:ext uri="{FF2B5EF4-FFF2-40B4-BE49-F238E27FC236}">
              <a16:creationId xmlns:a16="http://schemas.microsoft.com/office/drawing/2014/main" id="{7D4E0C97-636B-4952-BFC4-050FFCCFCC85}"/>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166569</xdr:rowOff>
    </xdr:from>
    <xdr:ext cx="469744" cy="259045"/>
    <xdr:sp macro="" textlink="">
      <xdr:nvSpPr>
        <xdr:cNvPr id="637" name="n_3mainValue【消防施設】&#10;一人当たり面積">
          <a:extLst>
            <a:ext uri="{FF2B5EF4-FFF2-40B4-BE49-F238E27FC236}">
              <a16:creationId xmlns:a16="http://schemas.microsoft.com/office/drawing/2014/main" id="{A3D2C91C-B902-40C7-9D75-9D41DF0294A7}"/>
            </a:ext>
          </a:extLst>
        </xdr:cNvPr>
        <xdr:cNvSpPr txBox="1"/>
      </xdr:nvSpPr>
      <xdr:spPr>
        <a:xfrm>
          <a:off x="193104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1650</xdr:rowOff>
    </xdr:from>
    <xdr:ext cx="469744" cy="259045"/>
    <xdr:sp macro="" textlink="">
      <xdr:nvSpPr>
        <xdr:cNvPr id="638" name="n_4mainValue【消防施設】&#10;一人当たり面積">
          <a:extLst>
            <a:ext uri="{FF2B5EF4-FFF2-40B4-BE49-F238E27FC236}">
              <a16:creationId xmlns:a16="http://schemas.microsoft.com/office/drawing/2014/main" id="{8E2DCD64-C0EC-49D7-B859-903B074795C0}"/>
            </a:ext>
          </a:extLst>
        </xdr:cNvPr>
        <xdr:cNvSpPr txBox="1"/>
      </xdr:nvSpPr>
      <xdr:spPr>
        <a:xfrm>
          <a:off x="184214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B9891DE-A400-478B-ACA1-75FA66D45E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3687A08B-E2C0-4051-A163-FA9AFC62FCB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1479129A-83A8-41C9-B29C-AF8B77337B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2D4991EC-D7E7-40F8-84C4-A1242AF8D5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A33F7F78-F6AE-4E38-A0C4-ECF8F7F2D8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95375D6-37D3-4364-8B05-FB0FD3E83B2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75925554-5A64-4AC8-BE4D-4C58C000BD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C25FB5AC-A9A8-4DDC-8376-1B9612A898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EF355C3-661F-4D71-ADC2-E3AF5587C6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FCAA7990-98DD-4B5F-9C8D-966A56FE9A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68E231C-B7CD-4A6D-BEB6-6C93A5D874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B7759F6A-38FC-4F65-93DC-ED640D97E89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45398672-1508-44D5-AEB6-17EABF53144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8569F4DC-77A2-47CA-BDBE-DBD15B87AF4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F231C3F9-FAD7-4721-B49F-351B197A86B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1EF51F4-CA21-410C-A548-D3E348F500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4B76917C-72E2-4F46-A879-E2E8325BEB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6C268CD-2446-4E1F-97D2-2AE2FC6E75E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A36CCE7D-13AA-450B-A3C2-36D2F335ED7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C20EB345-6DE7-4599-BC84-C269B1858B2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B15EA975-2C6A-4D11-B9E0-80525B6DFBF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E569C047-C19E-4306-A27B-7B8B9BED18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B2C713B8-AA28-4A7D-A453-78243AA10A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C093F8BE-867E-46FA-A689-A10ED6BF65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63" name="直線コネクタ 662">
          <a:extLst>
            <a:ext uri="{FF2B5EF4-FFF2-40B4-BE49-F238E27FC236}">
              <a16:creationId xmlns:a16="http://schemas.microsoft.com/office/drawing/2014/main" id="{FEF7BBBC-0D1D-46E8-847E-A0CDB6ABFF3A}"/>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4" name="【庁舎】&#10;有形固定資産減価償却率最小値テキスト">
          <a:extLst>
            <a:ext uri="{FF2B5EF4-FFF2-40B4-BE49-F238E27FC236}">
              <a16:creationId xmlns:a16="http://schemas.microsoft.com/office/drawing/2014/main" id="{A75362FD-41E7-4509-8B33-8B7CA0046F12}"/>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5" name="直線コネクタ 664">
          <a:extLst>
            <a:ext uri="{FF2B5EF4-FFF2-40B4-BE49-F238E27FC236}">
              <a16:creationId xmlns:a16="http://schemas.microsoft.com/office/drawing/2014/main" id="{C98A8840-0EDF-4C76-A5F0-10EF5BD2552C}"/>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6" name="【庁舎】&#10;有形固定資産減価償却率最大値テキスト">
          <a:extLst>
            <a:ext uri="{FF2B5EF4-FFF2-40B4-BE49-F238E27FC236}">
              <a16:creationId xmlns:a16="http://schemas.microsoft.com/office/drawing/2014/main" id="{AF9634F9-960A-4B3E-8EA6-D016C6189CC5}"/>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7" name="直線コネクタ 666">
          <a:extLst>
            <a:ext uri="{FF2B5EF4-FFF2-40B4-BE49-F238E27FC236}">
              <a16:creationId xmlns:a16="http://schemas.microsoft.com/office/drawing/2014/main" id="{C663107D-9725-47A3-B3B9-DE0A5097C775}"/>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68" name="【庁舎】&#10;有形固定資産減価償却率平均値テキスト">
          <a:extLst>
            <a:ext uri="{FF2B5EF4-FFF2-40B4-BE49-F238E27FC236}">
              <a16:creationId xmlns:a16="http://schemas.microsoft.com/office/drawing/2014/main" id="{E14EDFE2-1D9F-42C3-AD12-4F9D7C3E1B3C}"/>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9" name="フローチャート: 判断 668">
          <a:extLst>
            <a:ext uri="{FF2B5EF4-FFF2-40B4-BE49-F238E27FC236}">
              <a16:creationId xmlns:a16="http://schemas.microsoft.com/office/drawing/2014/main" id="{99ACE705-9309-4F19-B6E2-6B48B7C96584}"/>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70" name="フローチャート: 判断 669">
          <a:extLst>
            <a:ext uri="{FF2B5EF4-FFF2-40B4-BE49-F238E27FC236}">
              <a16:creationId xmlns:a16="http://schemas.microsoft.com/office/drawing/2014/main" id="{B3512752-CB0C-4870-994A-AB4B20A65D4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71" name="フローチャート: 判断 670">
          <a:extLst>
            <a:ext uri="{FF2B5EF4-FFF2-40B4-BE49-F238E27FC236}">
              <a16:creationId xmlns:a16="http://schemas.microsoft.com/office/drawing/2014/main" id="{29451B92-37C1-484B-8EF9-BE6A679F875B}"/>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72" name="フローチャート: 判断 671">
          <a:extLst>
            <a:ext uri="{FF2B5EF4-FFF2-40B4-BE49-F238E27FC236}">
              <a16:creationId xmlns:a16="http://schemas.microsoft.com/office/drawing/2014/main" id="{005770F6-2A20-41B9-9FFD-4A5EE9CC4EB9}"/>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673" name="フローチャート: 判断 672">
          <a:extLst>
            <a:ext uri="{FF2B5EF4-FFF2-40B4-BE49-F238E27FC236}">
              <a16:creationId xmlns:a16="http://schemas.microsoft.com/office/drawing/2014/main" id="{EF07B8A1-E44B-4867-998E-BE47D1F3E3C0}"/>
            </a:ext>
          </a:extLst>
        </xdr:cNvPr>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4FF2BA2-0B70-4525-BF30-60457E9000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6D7F8AE-F713-41C9-A5F3-3D506F0E01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83CFF23-4A25-44FD-8A0A-63DC389CCE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A0427098-F2AC-4AEB-9C81-1EA1DAC17C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0ACEC60-4E07-433E-9BB5-71949AA953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145414</xdr:rowOff>
    </xdr:from>
    <xdr:to>
      <xdr:col>85</xdr:col>
      <xdr:colOff>177800</xdr:colOff>
      <xdr:row>102</xdr:row>
      <xdr:rowOff>75564</xdr:rowOff>
    </xdr:to>
    <xdr:sp macro="" textlink="">
      <xdr:nvSpPr>
        <xdr:cNvPr id="679" name="楕円 678">
          <a:extLst>
            <a:ext uri="{FF2B5EF4-FFF2-40B4-BE49-F238E27FC236}">
              <a16:creationId xmlns:a16="http://schemas.microsoft.com/office/drawing/2014/main" id="{A69837E7-C187-4C4F-825C-8F52B5E95E3C}"/>
            </a:ext>
          </a:extLst>
        </xdr:cNvPr>
        <xdr:cNvSpPr/>
      </xdr:nvSpPr>
      <xdr:spPr>
        <a:xfrm>
          <a:off x="162687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168291</xdr:rowOff>
    </xdr:from>
    <xdr:ext cx="405111" cy="259045"/>
    <xdr:sp macro="" textlink="">
      <xdr:nvSpPr>
        <xdr:cNvPr id="680" name="【庁舎】&#10;有形固定資産減価償却率該当値テキスト">
          <a:extLst>
            <a:ext uri="{FF2B5EF4-FFF2-40B4-BE49-F238E27FC236}">
              <a16:creationId xmlns:a16="http://schemas.microsoft.com/office/drawing/2014/main" id="{96AC0787-4934-44AA-80BE-9F4429A3E1B4}"/>
            </a:ext>
          </a:extLst>
        </xdr:cNvPr>
        <xdr:cNvSpPr txBox="1"/>
      </xdr:nvSpPr>
      <xdr:spPr>
        <a:xfrm>
          <a:off x="16357600"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103505</xdr:rowOff>
    </xdr:from>
    <xdr:to>
      <xdr:col>81</xdr:col>
      <xdr:colOff>101600</xdr:colOff>
      <xdr:row>102</xdr:row>
      <xdr:rowOff>33655</xdr:rowOff>
    </xdr:to>
    <xdr:sp macro="" textlink="">
      <xdr:nvSpPr>
        <xdr:cNvPr id="681" name="楕円 680">
          <a:extLst>
            <a:ext uri="{FF2B5EF4-FFF2-40B4-BE49-F238E27FC236}">
              <a16:creationId xmlns:a16="http://schemas.microsoft.com/office/drawing/2014/main" id="{3D717F92-390E-4C02-8843-D2FE0316EC2C}"/>
            </a:ext>
          </a:extLst>
        </xdr:cNvPr>
        <xdr:cNvSpPr/>
      </xdr:nvSpPr>
      <xdr:spPr>
        <a:xfrm>
          <a:off x="15430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154305</xdr:rowOff>
    </xdr:from>
    <xdr:to>
      <xdr:col>85</xdr:col>
      <xdr:colOff>127000</xdr:colOff>
      <xdr:row>102</xdr:row>
      <xdr:rowOff>24764</xdr:rowOff>
    </xdr:to>
    <xdr:cxnSp macro="">
      <xdr:nvCxnSpPr>
        <xdr:cNvPr id="682" name="直線コネクタ 681">
          <a:extLst>
            <a:ext uri="{FF2B5EF4-FFF2-40B4-BE49-F238E27FC236}">
              <a16:creationId xmlns:a16="http://schemas.microsoft.com/office/drawing/2014/main" id="{A06A0D88-14D0-47D9-A41E-1320AFE0C60A}"/>
            </a:ext>
          </a:extLst>
        </xdr:cNvPr>
        <xdr:cNvCxnSpPr/>
      </xdr:nvCxnSpPr>
      <xdr:spPr>
        <a:xfrm>
          <a:off x="15481300" y="174707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63500</xdr:rowOff>
    </xdr:from>
    <xdr:to>
      <xdr:col>76</xdr:col>
      <xdr:colOff>165100</xdr:colOff>
      <xdr:row>101</xdr:row>
      <xdr:rowOff>165100</xdr:rowOff>
    </xdr:to>
    <xdr:sp macro="" textlink="">
      <xdr:nvSpPr>
        <xdr:cNvPr id="683" name="楕円 682">
          <a:extLst>
            <a:ext uri="{FF2B5EF4-FFF2-40B4-BE49-F238E27FC236}">
              <a16:creationId xmlns:a16="http://schemas.microsoft.com/office/drawing/2014/main" id="{6D656E11-4B28-40D6-A9A7-095BA84D9767}"/>
            </a:ext>
          </a:extLst>
        </xdr:cNvPr>
        <xdr:cNvSpPr/>
      </xdr:nvSpPr>
      <xdr:spPr>
        <a:xfrm>
          <a:off x="14541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114300</xdr:rowOff>
    </xdr:from>
    <xdr:to>
      <xdr:col>81</xdr:col>
      <xdr:colOff>50800</xdr:colOff>
      <xdr:row>101</xdr:row>
      <xdr:rowOff>154305</xdr:rowOff>
    </xdr:to>
    <xdr:cxnSp macro="">
      <xdr:nvCxnSpPr>
        <xdr:cNvPr id="684" name="直線コネクタ 683">
          <a:extLst>
            <a:ext uri="{FF2B5EF4-FFF2-40B4-BE49-F238E27FC236}">
              <a16:creationId xmlns:a16="http://schemas.microsoft.com/office/drawing/2014/main" id="{FD0390C5-52DC-4170-8BA4-56969F8CA706}"/>
            </a:ext>
          </a:extLst>
        </xdr:cNvPr>
        <xdr:cNvCxnSpPr/>
      </xdr:nvCxnSpPr>
      <xdr:spPr>
        <a:xfrm>
          <a:off x="14592300" y="17430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31114</xdr:rowOff>
    </xdr:from>
    <xdr:to>
      <xdr:col>72</xdr:col>
      <xdr:colOff>38100</xdr:colOff>
      <xdr:row>101</xdr:row>
      <xdr:rowOff>132714</xdr:rowOff>
    </xdr:to>
    <xdr:sp macro="" textlink="">
      <xdr:nvSpPr>
        <xdr:cNvPr id="685" name="楕円 684">
          <a:extLst>
            <a:ext uri="{FF2B5EF4-FFF2-40B4-BE49-F238E27FC236}">
              <a16:creationId xmlns:a16="http://schemas.microsoft.com/office/drawing/2014/main" id="{77D70204-8521-460B-8256-81C86AFBB970}"/>
            </a:ext>
          </a:extLst>
        </xdr:cNvPr>
        <xdr:cNvSpPr/>
      </xdr:nvSpPr>
      <xdr:spPr>
        <a:xfrm>
          <a:off x="13652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81914</xdr:rowOff>
    </xdr:from>
    <xdr:to>
      <xdr:col>76</xdr:col>
      <xdr:colOff>114300</xdr:colOff>
      <xdr:row>101</xdr:row>
      <xdr:rowOff>114300</xdr:rowOff>
    </xdr:to>
    <xdr:cxnSp macro="">
      <xdr:nvCxnSpPr>
        <xdr:cNvPr id="686" name="直線コネクタ 685">
          <a:extLst>
            <a:ext uri="{FF2B5EF4-FFF2-40B4-BE49-F238E27FC236}">
              <a16:creationId xmlns:a16="http://schemas.microsoft.com/office/drawing/2014/main" id="{78B9E745-8F03-4E01-8A91-9122A9F7208D}"/>
            </a:ext>
          </a:extLst>
        </xdr:cNvPr>
        <xdr:cNvCxnSpPr/>
      </xdr:nvCxnSpPr>
      <xdr:spPr>
        <a:xfrm>
          <a:off x="13703300" y="17398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31114</xdr:rowOff>
    </xdr:from>
    <xdr:to>
      <xdr:col>67</xdr:col>
      <xdr:colOff>101600</xdr:colOff>
      <xdr:row>101</xdr:row>
      <xdr:rowOff>132714</xdr:rowOff>
    </xdr:to>
    <xdr:sp macro="" textlink="">
      <xdr:nvSpPr>
        <xdr:cNvPr id="687" name="楕円 686">
          <a:extLst>
            <a:ext uri="{FF2B5EF4-FFF2-40B4-BE49-F238E27FC236}">
              <a16:creationId xmlns:a16="http://schemas.microsoft.com/office/drawing/2014/main" id="{EA96EFA0-0191-4743-95B9-716E17DBA422}"/>
            </a:ext>
          </a:extLst>
        </xdr:cNvPr>
        <xdr:cNvSpPr/>
      </xdr:nvSpPr>
      <xdr:spPr>
        <a:xfrm>
          <a:off x="12763500" y="17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81914</xdr:rowOff>
    </xdr:from>
    <xdr:to>
      <xdr:col>71</xdr:col>
      <xdr:colOff>177800</xdr:colOff>
      <xdr:row>101</xdr:row>
      <xdr:rowOff>81914</xdr:rowOff>
    </xdr:to>
    <xdr:cxnSp macro="">
      <xdr:nvCxnSpPr>
        <xdr:cNvPr id="688" name="直線コネクタ 687">
          <a:extLst>
            <a:ext uri="{FF2B5EF4-FFF2-40B4-BE49-F238E27FC236}">
              <a16:creationId xmlns:a16="http://schemas.microsoft.com/office/drawing/2014/main" id="{53970E6E-114E-480B-AF63-78604535027B}"/>
            </a:ext>
          </a:extLst>
        </xdr:cNvPr>
        <xdr:cNvCxnSpPr/>
      </xdr:nvCxnSpPr>
      <xdr:spPr>
        <a:xfrm>
          <a:off x="12814300" y="1739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89" name="n_1aveValue【庁舎】&#10;有形固定資産減価償却率">
          <a:extLst>
            <a:ext uri="{FF2B5EF4-FFF2-40B4-BE49-F238E27FC236}">
              <a16:creationId xmlns:a16="http://schemas.microsoft.com/office/drawing/2014/main" id="{5ADDF014-074C-4331-83AA-09AE4089F095}"/>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0" name="n_2aveValue【庁舎】&#10;有形固定資産減価償却率">
          <a:extLst>
            <a:ext uri="{FF2B5EF4-FFF2-40B4-BE49-F238E27FC236}">
              <a16:creationId xmlns:a16="http://schemas.microsoft.com/office/drawing/2014/main" id="{52F8E94D-957B-4B16-9D11-3D2186D3E9AC}"/>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91" name="n_3aveValue【庁舎】&#10;有形固定資産減価償却率">
          <a:extLst>
            <a:ext uri="{FF2B5EF4-FFF2-40B4-BE49-F238E27FC236}">
              <a16:creationId xmlns:a16="http://schemas.microsoft.com/office/drawing/2014/main" id="{AC0D3195-5123-48C6-BD78-2648434D5894}"/>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68597</xdr:rowOff>
    </xdr:from>
    <xdr:ext cx="405111" cy="259045"/>
    <xdr:sp macro="" textlink="">
      <xdr:nvSpPr>
        <xdr:cNvPr id="692" name="n_4aveValue【庁舎】&#10;有形固定資産減価償却率">
          <a:extLst>
            <a:ext uri="{FF2B5EF4-FFF2-40B4-BE49-F238E27FC236}">
              <a16:creationId xmlns:a16="http://schemas.microsoft.com/office/drawing/2014/main" id="{45C8A9E6-392B-406D-B22F-7B3A8339C8BB}"/>
            </a:ext>
          </a:extLst>
        </xdr:cNvPr>
        <xdr:cNvSpPr txBox="1"/>
      </xdr:nvSpPr>
      <xdr:spPr>
        <a:xfrm>
          <a:off x="12611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50182</xdr:rowOff>
    </xdr:from>
    <xdr:ext cx="405111" cy="259045"/>
    <xdr:sp macro="" textlink="">
      <xdr:nvSpPr>
        <xdr:cNvPr id="693" name="n_1mainValue【庁舎】&#10;有形固定資産減価償却率">
          <a:extLst>
            <a:ext uri="{FF2B5EF4-FFF2-40B4-BE49-F238E27FC236}">
              <a16:creationId xmlns:a16="http://schemas.microsoft.com/office/drawing/2014/main" id="{485DA00E-31A1-4FC7-84AF-8E348B1AA020}"/>
            </a:ext>
          </a:extLst>
        </xdr:cNvPr>
        <xdr:cNvSpPr txBox="1"/>
      </xdr:nvSpPr>
      <xdr:spPr>
        <a:xfrm>
          <a:off x="152660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10177</xdr:rowOff>
    </xdr:from>
    <xdr:ext cx="405111" cy="259045"/>
    <xdr:sp macro="" textlink="">
      <xdr:nvSpPr>
        <xdr:cNvPr id="694" name="n_2mainValue【庁舎】&#10;有形固定資産減価償却率">
          <a:extLst>
            <a:ext uri="{FF2B5EF4-FFF2-40B4-BE49-F238E27FC236}">
              <a16:creationId xmlns:a16="http://schemas.microsoft.com/office/drawing/2014/main" id="{3EE103BF-E3E2-4F9F-BE4C-87264DD874F1}"/>
            </a:ext>
          </a:extLst>
        </xdr:cNvPr>
        <xdr:cNvSpPr txBox="1"/>
      </xdr:nvSpPr>
      <xdr:spPr>
        <a:xfrm>
          <a:off x="14389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149241</xdr:rowOff>
    </xdr:from>
    <xdr:ext cx="405111" cy="259045"/>
    <xdr:sp macro="" textlink="">
      <xdr:nvSpPr>
        <xdr:cNvPr id="695" name="n_3mainValue【庁舎】&#10;有形固定資産減価償却率">
          <a:extLst>
            <a:ext uri="{FF2B5EF4-FFF2-40B4-BE49-F238E27FC236}">
              <a16:creationId xmlns:a16="http://schemas.microsoft.com/office/drawing/2014/main" id="{6A7E6C57-1D2F-4463-9538-65D829D3574E}"/>
            </a:ext>
          </a:extLst>
        </xdr:cNvPr>
        <xdr:cNvSpPr txBox="1"/>
      </xdr:nvSpPr>
      <xdr:spPr>
        <a:xfrm>
          <a:off x="13500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149241</xdr:rowOff>
    </xdr:from>
    <xdr:ext cx="405111" cy="259045"/>
    <xdr:sp macro="" textlink="">
      <xdr:nvSpPr>
        <xdr:cNvPr id="696" name="n_4mainValue【庁舎】&#10;有形固定資産減価償却率">
          <a:extLst>
            <a:ext uri="{FF2B5EF4-FFF2-40B4-BE49-F238E27FC236}">
              <a16:creationId xmlns:a16="http://schemas.microsoft.com/office/drawing/2014/main" id="{53F3FC05-9F7D-42EA-A62E-FCB7802E4298}"/>
            </a:ext>
          </a:extLst>
        </xdr:cNvPr>
        <xdr:cNvSpPr txBox="1"/>
      </xdr:nvSpPr>
      <xdr:spPr>
        <a:xfrm>
          <a:off x="126117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554575E-8BAD-465D-BAAC-4A199FCFB5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6C1A57C4-539A-4F66-9790-4BB47FE185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EB0417ED-5E02-4241-B79D-1196AAC7E2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9E36F9EB-4DF4-40E3-ADFC-41A8C8413E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EC2BD3F9-EBE9-489E-8A88-FA6C27A80A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F4A719DD-10F9-41F1-B185-8A04692741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5F512538-8AA4-4510-AFAF-1592CA3B11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849F879F-DBAA-4142-AE33-FCAD65615A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4E103A33-CE43-4B81-B46F-EBF762ECF6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7A42621E-DA04-4F6E-B202-2A18B68DBDB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7BBC5A2E-5A9A-4E9C-B93A-6C2222509C5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4354803A-554D-4252-BD40-AB1EEFF115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E4A8EEA9-B951-4CC8-8994-1BD2AE9EA41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CDB9D2D3-4096-4B70-B810-C01CB631CA4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5FB6526A-ACD6-46FF-89FF-3DFF949772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9D635A6D-1098-4223-96D9-E6ED9DCC2AC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7EC3397E-8378-478F-B8B9-60ECF2D631D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E885CC59-05D7-481A-BD56-E8A34BF299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4FA7EB8E-7EE4-4DD2-9897-910486730BF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16888785-F25E-4112-BFA4-765BCEBCF2F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9104504E-8C07-41D1-909B-9D4DD3CEEB7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3D50CA08-6233-45B0-ABFF-6A4B5619A3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F2F7D409-B75C-4A3D-A37A-5335E42BEB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20" name="直線コネクタ 719">
          <a:extLst>
            <a:ext uri="{FF2B5EF4-FFF2-40B4-BE49-F238E27FC236}">
              <a16:creationId xmlns:a16="http://schemas.microsoft.com/office/drawing/2014/main" id="{9F50DA38-EDBE-4840-8943-95F44739BEF6}"/>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21" name="【庁舎】&#10;一人当たり面積最小値テキスト">
          <a:extLst>
            <a:ext uri="{FF2B5EF4-FFF2-40B4-BE49-F238E27FC236}">
              <a16:creationId xmlns:a16="http://schemas.microsoft.com/office/drawing/2014/main" id="{9E82CC15-277C-4169-BC10-0573F779C93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22" name="直線コネクタ 721">
          <a:extLst>
            <a:ext uri="{FF2B5EF4-FFF2-40B4-BE49-F238E27FC236}">
              <a16:creationId xmlns:a16="http://schemas.microsoft.com/office/drawing/2014/main" id="{24F9C2ED-05D3-40B0-ADCD-1DB648834793}"/>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23" name="【庁舎】&#10;一人当たり面積最大値テキスト">
          <a:extLst>
            <a:ext uri="{FF2B5EF4-FFF2-40B4-BE49-F238E27FC236}">
              <a16:creationId xmlns:a16="http://schemas.microsoft.com/office/drawing/2014/main" id="{642B347C-6507-4F17-850D-27E11B8E632E}"/>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24" name="直線コネクタ 723">
          <a:extLst>
            <a:ext uri="{FF2B5EF4-FFF2-40B4-BE49-F238E27FC236}">
              <a16:creationId xmlns:a16="http://schemas.microsoft.com/office/drawing/2014/main" id="{4BB530AB-E665-4036-95A9-77CFEB83BF64}"/>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725" name="【庁舎】&#10;一人当たり面積平均値テキスト">
          <a:extLst>
            <a:ext uri="{FF2B5EF4-FFF2-40B4-BE49-F238E27FC236}">
              <a16:creationId xmlns:a16="http://schemas.microsoft.com/office/drawing/2014/main" id="{A27DE595-CC64-41CD-8B9C-0C8C90C9791E}"/>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6" name="フローチャート: 判断 725">
          <a:extLst>
            <a:ext uri="{FF2B5EF4-FFF2-40B4-BE49-F238E27FC236}">
              <a16:creationId xmlns:a16="http://schemas.microsoft.com/office/drawing/2014/main" id="{99A6BFC9-8B45-46F6-8930-C0D4F25EDD9C}"/>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7" name="フローチャート: 判断 726">
          <a:extLst>
            <a:ext uri="{FF2B5EF4-FFF2-40B4-BE49-F238E27FC236}">
              <a16:creationId xmlns:a16="http://schemas.microsoft.com/office/drawing/2014/main" id="{6FFCE532-1CA3-4F2F-93E8-0671145FC108}"/>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8" name="フローチャート: 判断 727">
          <a:extLst>
            <a:ext uri="{FF2B5EF4-FFF2-40B4-BE49-F238E27FC236}">
              <a16:creationId xmlns:a16="http://schemas.microsoft.com/office/drawing/2014/main" id="{CD706738-E7BF-4DA4-825A-BA36530CA3CC}"/>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9" name="フローチャート: 判断 728">
          <a:extLst>
            <a:ext uri="{FF2B5EF4-FFF2-40B4-BE49-F238E27FC236}">
              <a16:creationId xmlns:a16="http://schemas.microsoft.com/office/drawing/2014/main" id="{1FEDA36B-435B-4CD3-85AA-911C60785BD8}"/>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27939</xdr:rowOff>
    </xdr:from>
    <xdr:to>
      <xdr:col>98</xdr:col>
      <xdr:colOff>38100</xdr:colOff>
      <xdr:row>105</xdr:row>
      <xdr:rowOff>129539</xdr:rowOff>
    </xdr:to>
    <xdr:sp macro="" textlink="">
      <xdr:nvSpPr>
        <xdr:cNvPr id="730" name="フローチャート: 判断 729">
          <a:extLst>
            <a:ext uri="{FF2B5EF4-FFF2-40B4-BE49-F238E27FC236}">
              <a16:creationId xmlns:a16="http://schemas.microsoft.com/office/drawing/2014/main" id="{4D7BE6F2-D707-4207-857E-8A19CB63FD4D}"/>
            </a:ext>
          </a:extLst>
        </xdr:cNvPr>
        <xdr:cNvSpPr/>
      </xdr:nvSpPr>
      <xdr:spPr>
        <a:xfrm>
          <a:off x="18605500" y="180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E59AA24-15C3-4BF0-A9E8-635AF34FA0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D7E19D41-8003-49B9-8CE0-C5FB7ABF1C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6107B01-AD1A-4FB8-9C1A-EB0D57E7D8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8969472-65C4-4FAD-87A5-283145AD53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52E82D2-F9CB-42EB-A5E8-8D53142A202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45720</xdr:rowOff>
    </xdr:from>
    <xdr:to>
      <xdr:col>116</xdr:col>
      <xdr:colOff>114300</xdr:colOff>
      <xdr:row>103</xdr:row>
      <xdr:rowOff>147320</xdr:rowOff>
    </xdr:to>
    <xdr:sp macro="" textlink="">
      <xdr:nvSpPr>
        <xdr:cNvPr id="736" name="楕円 735">
          <a:extLst>
            <a:ext uri="{FF2B5EF4-FFF2-40B4-BE49-F238E27FC236}">
              <a16:creationId xmlns:a16="http://schemas.microsoft.com/office/drawing/2014/main" id="{3BAFF9BA-6915-418E-978D-B75E65458515}"/>
            </a:ext>
          </a:extLst>
        </xdr:cNvPr>
        <xdr:cNvSpPr/>
      </xdr:nvSpPr>
      <xdr:spPr>
        <a:xfrm>
          <a:off x="221107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68597</xdr:rowOff>
    </xdr:from>
    <xdr:ext cx="469744" cy="259045"/>
    <xdr:sp macro="" textlink="">
      <xdr:nvSpPr>
        <xdr:cNvPr id="737" name="【庁舎】&#10;一人当たり面積該当値テキスト">
          <a:extLst>
            <a:ext uri="{FF2B5EF4-FFF2-40B4-BE49-F238E27FC236}">
              <a16:creationId xmlns:a16="http://schemas.microsoft.com/office/drawing/2014/main" id="{EEDE3E95-EB67-4410-B3E0-325E1CE14204}"/>
            </a:ext>
          </a:extLst>
        </xdr:cNvPr>
        <xdr:cNvSpPr txBox="1"/>
      </xdr:nvSpPr>
      <xdr:spPr>
        <a:xfrm>
          <a:off x="22199600" y="1755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738" name="楕円 737">
          <a:extLst>
            <a:ext uri="{FF2B5EF4-FFF2-40B4-BE49-F238E27FC236}">
              <a16:creationId xmlns:a16="http://schemas.microsoft.com/office/drawing/2014/main" id="{7EE5888E-DADD-4A3D-A45B-07993E092B9E}"/>
            </a:ext>
          </a:extLst>
        </xdr:cNvPr>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96520</xdr:rowOff>
    </xdr:from>
    <xdr:to>
      <xdr:col>116</xdr:col>
      <xdr:colOff>63500</xdr:colOff>
      <xdr:row>103</xdr:row>
      <xdr:rowOff>121920</xdr:rowOff>
    </xdr:to>
    <xdr:cxnSp macro="">
      <xdr:nvCxnSpPr>
        <xdr:cNvPr id="739" name="直線コネクタ 738">
          <a:extLst>
            <a:ext uri="{FF2B5EF4-FFF2-40B4-BE49-F238E27FC236}">
              <a16:creationId xmlns:a16="http://schemas.microsoft.com/office/drawing/2014/main" id="{367ED595-33C1-4168-970D-574D1A3337D4}"/>
            </a:ext>
          </a:extLst>
        </xdr:cNvPr>
        <xdr:cNvCxnSpPr/>
      </xdr:nvCxnSpPr>
      <xdr:spPr>
        <a:xfrm flipV="1">
          <a:off x="21323300" y="177558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80011</xdr:rowOff>
    </xdr:from>
    <xdr:to>
      <xdr:col>107</xdr:col>
      <xdr:colOff>101600</xdr:colOff>
      <xdr:row>104</xdr:row>
      <xdr:rowOff>10161</xdr:rowOff>
    </xdr:to>
    <xdr:sp macro="" textlink="">
      <xdr:nvSpPr>
        <xdr:cNvPr id="740" name="楕円 739">
          <a:extLst>
            <a:ext uri="{FF2B5EF4-FFF2-40B4-BE49-F238E27FC236}">
              <a16:creationId xmlns:a16="http://schemas.microsoft.com/office/drawing/2014/main" id="{5539457B-64B4-4411-87B8-1D54C60B9811}"/>
            </a:ext>
          </a:extLst>
        </xdr:cNvPr>
        <xdr:cNvSpPr/>
      </xdr:nvSpPr>
      <xdr:spPr>
        <a:xfrm>
          <a:off x="20383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121920</xdr:rowOff>
    </xdr:from>
    <xdr:to>
      <xdr:col>111</xdr:col>
      <xdr:colOff>177800</xdr:colOff>
      <xdr:row>103</xdr:row>
      <xdr:rowOff>130811</xdr:rowOff>
    </xdr:to>
    <xdr:cxnSp macro="">
      <xdr:nvCxnSpPr>
        <xdr:cNvPr id="741" name="直線コネクタ 740">
          <a:extLst>
            <a:ext uri="{FF2B5EF4-FFF2-40B4-BE49-F238E27FC236}">
              <a16:creationId xmlns:a16="http://schemas.microsoft.com/office/drawing/2014/main" id="{3AAE4E24-D8FE-436C-B32B-68B34DD40451}"/>
            </a:ext>
          </a:extLst>
        </xdr:cNvPr>
        <xdr:cNvCxnSpPr/>
      </xdr:nvCxnSpPr>
      <xdr:spPr>
        <a:xfrm flipV="1">
          <a:off x="20434300" y="177812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92711</xdr:rowOff>
    </xdr:from>
    <xdr:to>
      <xdr:col>102</xdr:col>
      <xdr:colOff>165100</xdr:colOff>
      <xdr:row>104</xdr:row>
      <xdr:rowOff>22861</xdr:rowOff>
    </xdr:to>
    <xdr:sp macro="" textlink="">
      <xdr:nvSpPr>
        <xdr:cNvPr id="742" name="楕円 741">
          <a:extLst>
            <a:ext uri="{FF2B5EF4-FFF2-40B4-BE49-F238E27FC236}">
              <a16:creationId xmlns:a16="http://schemas.microsoft.com/office/drawing/2014/main" id="{BFFF5025-505A-41B6-96FB-A2386408D331}"/>
            </a:ext>
          </a:extLst>
        </xdr:cNvPr>
        <xdr:cNvSpPr/>
      </xdr:nvSpPr>
      <xdr:spPr>
        <a:xfrm>
          <a:off x="19494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130811</xdr:rowOff>
    </xdr:from>
    <xdr:to>
      <xdr:col>107</xdr:col>
      <xdr:colOff>50800</xdr:colOff>
      <xdr:row>103</xdr:row>
      <xdr:rowOff>143511</xdr:rowOff>
    </xdr:to>
    <xdr:cxnSp macro="">
      <xdr:nvCxnSpPr>
        <xdr:cNvPr id="743" name="直線コネクタ 742">
          <a:extLst>
            <a:ext uri="{FF2B5EF4-FFF2-40B4-BE49-F238E27FC236}">
              <a16:creationId xmlns:a16="http://schemas.microsoft.com/office/drawing/2014/main" id="{6CC28B88-750D-4001-8DA9-C393B488A14D}"/>
            </a:ext>
          </a:extLst>
        </xdr:cNvPr>
        <xdr:cNvCxnSpPr/>
      </xdr:nvCxnSpPr>
      <xdr:spPr>
        <a:xfrm flipV="1">
          <a:off x="19545300" y="177901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106680</xdr:rowOff>
    </xdr:from>
    <xdr:to>
      <xdr:col>98</xdr:col>
      <xdr:colOff>38100</xdr:colOff>
      <xdr:row>104</xdr:row>
      <xdr:rowOff>36830</xdr:rowOff>
    </xdr:to>
    <xdr:sp macro="" textlink="">
      <xdr:nvSpPr>
        <xdr:cNvPr id="744" name="楕円 743">
          <a:extLst>
            <a:ext uri="{FF2B5EF4-FFF2-40B4-BE49-F238E27FC236}">
              <a16:creationId xmlns:a16="http://schemas.microsoft.com/office/drawing/2014/main" id="{E187050A-B833-4AEE-8F1B-C76F989E5489}"/>
            </a:ext>
          </a:extLst>
        </xdr:cNvPr>
        <xdr:cNvSpPr/>
      </xdr:nvSpPr>
      <xdr:spPr>
        <a:xfrm>
          <a:off x="186055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143511</xdr:rowOff>
    </xdr:from>
    <xdr:to>
      <xdr:col>102</xdr:col>
      <xdr:colOff>114300</xdr:colOff>
      <xdr:row>103</xdr:row>
      <xdr:rowOff>157480</xdr:rowOff>
    </xdr:to>
    <xdr:cxnSp macro="">
      <xdr:nvCxnSpPr>
        <xdr:cNvPr id="745" name="直線コネクタ 744">
          <a:extLst>
            <a:ext uri="{FF2B5EF4-FFF2-40B4-BE49-F238E27FC236}">
              <a16:creationId xmlns:a16="http://schemas.microsoft.com/office/drawing/2014/main" id="{F2A66FDE-B2D8-4541-B446-571CC4DFAD5F}"/>
            </a:ext>
          </a:extLst>
        </xdr:cNvPr>
        <xdr:cNvCxnSpPr/>
      </xdr:nvCxnSpPr>
      <xdr:spPr>
        <a:xfrm flipV="1">
          <a:off x="18656300" y="178028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746" name="n_1aveValue【庁舎】&#10;一人当たり面積">
          <a:extLst>
            <a:ext uri="{FF2B5EF4-FFF2-40B4-BE49-F238E27FC236}">
              <a16:creationId xmlns:a16="http://schemas.microsoft.com/office/drawing/2014/main" id="{ADFCAFF9-1A1D-45AA-AFEF-BB93C5685DA6}"/>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47" name="n_2aveValue【庁舎】&#10;一人当たり面積">
          <a:extLst>
            <a:ext uri="{FF2B5EF4-FFF2-40B4-BE49-F238E27FC236}">
              <a16:creationId xmlns:a16="http://schemas.microsoft.com/office/drawing/2014/main" id="{23946E96-6332-492B-834F-D0F4E403EEE0}"/>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748" name="n_3aveValue【庁舎】&#10;一人当たり面積">
          <a:extLst>
            <a:ext uri="{FF2B5EF4-FFF2-40B4-BE49-F238E27FC236}">
              <a16:creationId xmlns:a16="http://schemas.microsoft.com/office/drawing/2014/main" id="{11FE535F-5909-4045-81C9-20A99BEA7F7D}"/>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120666</xdr:rowOff>
    </xdr:from>
    <xdr:ext cx="469744" cy="259045"/>
    <xdr:sp macro="" textlink="">
      <xdr:nvSpPr>
        <xdr:cNvPr id="749" name="n_4aveValue【庁舎】&#10;一人当たり面積">
          <a:extLst>
            <a:ext uri="{FF2B5EF4-FFF2-40B4-BE49-F238E27FC236}">
              <a16:creationId xmlns:a16="http://schemas.microsoft.com/office/drawing/2014/main" id="{CFBF0EDD-85E4-4712-A330-F19C741DAEBB}"/>
            </a:ext>
          </a:extLst>
        </xdr:cNvPr>
        <xdr:cNvSpPr txBox="1"/>
      </xdr:nvSpPr>
      <xdr:spPr>
        <a:xfrm>
          <a:off x="18421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17797</xdr:rowOff>
    </xdr:from>
    <xdr:ext cx="469744" cy="259045"/>
    <xdr:sp macro="" textlink="">
      <xdr:nvSpPr>
        <xdr:cNvPr id="750" name="n_1mainValue【庁舎】&#10;一人当たり面積">
          <a:extLst>
            <a:ext uri="{FF2B5EF4-FFF2-40B4-BE49-F238E27FC236}">
              <a16:creationId xmlns:a16="http://schemas.microsoft.com/office/drawing/2014/main" id="{75275EE7-E751-4C62-BA70-D796B974A6CE}"/>
            </a:ext>
          </a:extLst>
        </xdr:cNvPr>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26688</xdr:rowOff>
    </xdr:from>
    <xdr:ext cx="469744" cy="259045"/>
    <xdr:sp macro="" textlink="">
      <xdr:nvSpPr>
        <xdr:cNvPr id="751" name="n_2mainValue【庁舎】&#10;一人当たり面積">
          <a:extLst>
            <a:ext uri="{FF2B5EF4-FFF2-40B4-BE49-F238E27FC236}">
              <a16:creationId xmlns:a16="http://schemas.microsoft.com/office/drawing/2014/main" id="{55B0F37C-3556-469E-B930-7A730EA40CF3}"/>
            </a:ext>
          </a:extLst>
        </xdr:cNvPr>
        <xdr:cNvSpPr txBox="1"/>
      </xdr:nvSpPr>
      <xdr:spPr>
        <a:xfrm>
          <a:off x="20199427" y="175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39388</xdr:rowOff>
    </xdr:from>
    <xdr:ext cx="469744" cy="259045"/>
    <xdr:sp macro="" textlink="">
      <xdr:nvSpPr>
        <xdr:cNvPr id="752" name="n_3mainValue【庁舎】&#10;一人当たり面積">
          <a:extLst>
            <a:ext uri="{FF2B5EF4-FFF2-40B4-BE49-F238E27FC236}">
              <a16:creationId xmlns:a16="http://schemas.microsoft.com/office/drawing/2014/main" id="{090FDAFA-3AAC-4E93-91F9-414593E93C14}"/>
            </a:ext>
          </a:extLst>
        </xdr:cNvPr>
        <xdr:cNvSpPr txBox="1"/>
      </xdr:nvSpPr>
      <xdr:spPr>
        <a:xfrm>
          <a:off x="19310427" y="1752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53357</xdr:rowOff>
    </xdr:from>
    <xdr:ext cx="469744" cy="259045"/>
    <xdr:sp macro="" textlink="">
      <xdr:nvSpPr>
        <xdr:cNvPr id="753" name="n_4mainValue【庁舎】&#10;一人当たり面積">
          <a:extLst>
            <a:ext uri="{FF2B5EF4-FFF2-40B4-BE49-F238E27FC236}">
              <a16:creationId xmlns:a16="http://schemas.microsoft.com/office/drawing/2014/main" id="{713D2A49-F2F1-42BC-906D-933D08084604}"/>
            </a:ext>
          </a:extLst>
        </xdr:cNvPr>
        <xdr:cNvSpPr txBox="1"/>
      </xdr:nvSpPr>
      <xdr:spPr>
        <a:xfrm>
          <a:off x="18421427" y="1754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FC472307-1F97-4058-88ED-A7635872CF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BA0ADC22-C3C2-480C-938C-6CFEF76A341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A9179378-7632-4138-B120-29FBFBEDDF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類似団体と比較して特に有形固定資産減価償却率が高くなっている施設は、体育館・プール、保健センター・保健所であり、特に低くなっている施設は、福祉施設、庁舎である。</a:t>
          </a:r>
          <a:endParaRPr lang="ja-JP" altLang="ja-JP" sz="1400">
            <a:effectLst/>
          </a:endParaRPr>
        </a:p>
        <a:p>
          <a:r>
            <a:rPr kumimoji="1" lang="ja-JP" altLang="ja-JP" sz="1100">
              <a:solidFill>
                <a:schemeClr val="dk1"/>
              </a:solidFill>
              <a:effectLst/>
              <a:latin typeface="+mn-lt"/>
              <a:ea typeface="+mn-ea"/>
              <a:cs typeface="+mn-cs"/>
            </a:rPr>
            <a:t>　体育館・プールについては、町民体育館１号館（旧勤労者体育館）及び２号館（旧昭栄中体育館）の有形固定資産減価償却率がかなり高くなっている。今後、個別施設計画に基づき施設の統廃合や大規模改修工事等、老朽化対策に取り組んでいかなければならないと考えている。</a:t>
          </a:r>
          <a:endParaRPr lang="ja-JP" altLang="ja-JP" sz="1400">
            <a:effectLst/>
          </a:endParaRPr>
        </a:p>
        <a:p>
          <a:r>
            <a:rPr kumimoji="1" lang="ja-JP" altLang="ja-JP" sz="1100">
              <a:solidFill>
                <a:schemeClr val="dk1"/>
              </a:solidFill>
              <a:effectLst/>
              <a:latin typeface="+mn-lt"/>
              <a:ea typeface="+mn-ea"/>
              <a:cs typeface="+mn-cs"/>
            </a:rPr>
            <a:t>　保健センター・保健所については、上記同様、個別施設計画策定後、同計画に基づき施設の統廃合や大規模改修工事等、老朽化対策に取り組んでいくことが予見される。ただし、老朽化した施設全てを同時期に大規模改修していくことで、地方債の発行増加、債務負担行為の増加、充当可能財源の減少等、将来負担</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の上昇が予見されるので、緊急性の高いものや事業計画の見直しなど、総合計画等と調和を図りつつ、財政運営の健全化に努めたい。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房総導水路建設事業の完了に伴い、「長柄ダム」に係る固定資産税について、平成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年度から課税が開始され類似団体の平均を上回っている。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まち・ひと・しごと総合戦略」による人口ビジョンでは生産年齢人口の減少が予見されること、消費衰退による景気低迷の影響で町税は減少傾向にあるが、コンビニ収納等による徴収機能の強化を図り、歳入の確保をすることで財政運営の健全化に資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139398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13909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令和元年度は町税、臨時財政対策債新規発行額の減少、人件費の経常的な伸び、消費税増税に係る物件費の増加、公債費（緊急防災減災事業債）の増加、特別会計への繰出金の増加により</a:t>
          </a:r>
          <a:r>
            <a:rPr kumimoji="1" lang="en-US" altLang="ja-JP" sz="1200">
              <a:latin typeface="ＭＳ Ｐゴシック" panose="020B0600070205080204" pitchFamily="50" charset="-128"/>
              <a:ea typeface="ＭＳ Ｐゴシック" panose="020B0600070205080204" pitchFamily="50" charset="-128"/>
            </a:rPr>
            <a:t>98.1</a:t>
          </a:r>
          <a:r>
            <a:rPr kumimoji="1" lang="ja-JP" altLang="en-US" sz="1200">
              <a:latin typeface="ＭＳ Ｐゴシック" panose="020B0600070205080204" pitchFamily="50" charset="-128"/>
              <a:ea typeface="ＭＳ Ｐゴシック" panose="020B0600070205080204" pitchFamily="50" charset="-128"/>
            </a:rPr>
            <a:t>％と類似団体内平均値を大幅に上回っている。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高齢人口の増加に伴い、介護保険、後期高齢者それぞれの特別会計に対する繰出金の増加傾向が見込まれるため、事務事業の見直しを推進するとともに、全ての事務事業の優先度を点検し、優先度の低い事務事業について計画的に廃止・縮小を検討し、経常経費の削減を図っ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64</xdr:row>
      <xdr:rowOff>147955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95542"/>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63</xdr:row>
      <xdr:rowOff>130387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9554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63</xdr:row>
      <xdr:rowOff>130387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134408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347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129769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及び消防業務を一部事務組合（長生郡市広域市町村圏組合）で実施している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が、保育所は直営で行っている。このこと（ごみ処理業務及び消防業務と保育上直営に係る人件費を相殺）から、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僅かだが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抑えられている。但し、一部事務組合に拠出する負担金を加算した場合は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人口一人当たりの金額は増加することになる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行財政改革への取り組みを通じて、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事務事業の見直し及び効率化、定員管理の適正化に努める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60872</xdr:rowOff>
    </xdr:from>
    <xdr:to>
      <xdr:col>23</xdr:col>
      <xdr:colOff>133350</xdr:colOff>
      <xdr:row>83</xdr:row>
      <xdr:rowOff>158490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91222"/>
          <a:ext cx="838200" cy="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50126</xdr:rowOff>
    </xdr:from>
    <xdr:to>
      <xdr:col>19</xdr:col>
      <xdr:colOff>133350</xdr:colOff>
      <xdr:row>83</xdr:row>
      <xdr:rowOff>60872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80476"/>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50126</xdr:rowOff>
    </xdr:from>
    <xdr:to>
      <xdr:col>15</xdr:col>
      <xdr:colOff>82550</xdr:colOff>
      <xdr:row>83</xdr:row>
      <xdr:rowOff>100292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80476"/>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136948</xdr:rowOff>
    </xdr:from>
    <xdr:to>
      <xdr:col>11</xdr:col>
      <xdr:colOff>31750</xdr:colOff>
      <xdr:row>83</xdr:row>
      <xdr:rowOff>100292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95848"/>
          <a:ext cx="889000" cy="1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107690</xdr:rowOff>
    </xdr:from>
    <xdr:to>
      <xdr:col>23</xdr:col>
      <xdr:colOff>184150</xdr:colOff>
      <xdr:row>84</xdr:row>
      <xdr:rowOff>37840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124217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10072</xdr:rowOff>
    </xdr:from>
    <xdr:to>
      <xdr:col>19</xdr:col>
      <xdr:colOff>184150</xdr:colOff>
      <xdr:row>83</xdr:row>
      <xdr:rowOff>111672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121849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0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170776</xdr:rowOff>
    </xdr:from>
    <xdr:to>
      <xdr:col>15</xdr:col>
      <xdr:colOff>133350</xdr:colOff>
      <xdr:row>83</xdr:row>
      <xdr:rowOff>100926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111103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49492</xdr:rowOff>
    </xdr:from>
    <xdr:to>
      <xdr:col>11</xdr:col>
      <xdr:colOff>82550</xdr:colOff>
      <xdr:row>83</xdr:row>
      <xdr:rowOff>151092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4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86148</xdr:rowOff>
    </xdr:from>
    <xdr:to>
      <xdr:col>7</xdr:col>
      <xdr:colOff>31750</xdr:colOff>
      <xdr:row>83</xdr:row>
      <xdr:rowOff>16298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26475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1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現行の年功的な要素の強い給料表の構造を見直し、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人事評価の結果を反映した給与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への転換を図り、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126395</xdr:rowOff>
    </xdr:from>
    <xdr:to>
      <xdr:col>81</xdr:col>
      <xdr:colOff>44450</xdr:colOff>
      <xdr:row>88</xdr:row>
      <xdr:rowOff>137886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52139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88</xdr:row>
      <xdr:rowOff>137886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126395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1680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80434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646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75595</xdr:rowOff>
    </xdr:from>
    <xdr:to>
      <xdr:col>81</xdr:col>
      <xdr:colOff>95250</xdr:colOff>
      <xdr:row>89</xdr:row>
      <xdr:rowOff>5745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142922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5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人当たり職員数は、概ね類似団体内平均値ではあるが、事務事業の見直し、組織の合理化を図り、第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次行政改革大綱に基づいた定員管理計画による職員採用の適正化、指定管理者による民間委託を継続することで、行政サービスの質が落ちないよう適正な定員管理に努める。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128905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722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106383</xdr:rowOff>
    </xdr:from>
    <xdr:to>
      <xdr:col>77</xdr:col>
      <xdr:colOff>44450</xdr:colOff>
      <xdr:row>62</xdr:row>
      <xdr:rowOff>128905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3628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89493</xdr:rowOff>
    </xdr:from>
    <xdr:to>
      <xdr:col>72</xdr:col>
      <xdr:colOff>203200</xdr:colOff>
      <xdr:row>62</xdr:row>
      <xdr:rowOff>106383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1939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26755</xdr:rowOff>
    </xdr:from>
    <xdr:to>
      <xdr:col>68</xdr:col>
      <xdr:colOff>152400</xdr:colOff>
      <xdr:row>62</xdr:row>
      <xdr:rowOff>89493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5665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45255</xdr:rowOff>
    </xdr:from>
    <xdr:to>
      <xdr:col>64</xdr:col>
      <xdr:colOff>152400</xdr:colOff>
      <xdr:row>61</xdr:row>
      <xdr:rowOff>146855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157032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55583</xdr:rowOff>
    </xdr:from>
    <xdr:to>
      <xdr:col>73</xdr:col>
      <xdr:colOff>44450</xdr:colOff>
      <xdr:row>62</xdr:row>
      <xdr:rowOff>157183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141960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38693</xdr:rowOff>
    </xdr:from>
    <xdr:to>
      <xdr:col>68</xdr:col>
      <xdr:colOff>203200</xdr:colOff>
      <xdr:row>62</xdr:row>
      <xdr:rowOff>140293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125070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147405</xdr:rowOff>
    </xdr:from>
    <xdr:to>
      <xdr:col>64</xdr:col>
      <xdr:colOff>152400</xdr:colOff>
      <xdr:row>62</xdr:row>
      <xdr:rowOff>77555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62332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総合計画により、事務事業の選択及び投資的経費の平準化を行うことにより類似団体の平均を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しかし、地方債の措置期間終了に伴う元利償還の開始、大規模事業（新公民館建設事業）に伴う元利償還金の増加が今後見込まれる。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このため、行財政改革を通じ、緊急性、住民需要を見極め、起債に依存することのない財政運営に努め、財政健全化を図るよう努める。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99906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587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51646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91863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667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069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減少、基準財政需要額算入見込額の減少に伴い将来負担比率が増加した。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今後も大規模事業（新公民館建設事業）に伴い新発債の増加が見込まれる。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将来世代への負担を軽減するため、事務事業については長期的視点から検討を行い、財政運営の健全化に努める。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7722</xdr:rowOff>
    </xdr:from>
    <xdr:to>
      <xdr:col>64</xdr:col>
      <xdr:colOff>152400</xdr:colOff>
      <xdr:row>14</xdr:row>
      <xdr:rowOff>109322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119499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157328</xdr:rowOff>
    </xdr:from>
    <xdr:to>
      <xdr:col>81</xdr:col>
      <xdr:colOff>95250</xdr:colOff>
      <xdr:row>15</xdr:row>
      <xdr:rowOff>87478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129405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2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28956</xdr:rowOff>
    </xdr:from>
    <xdr:to>
      <xdr:col>64</xdr:col>
      <xdr:colOff>152400</xdr:colOff>
      <xdr:row>14</xdr:row>
      <xdr:rowOff>130556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115333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ポイント上回っており、高水準にある。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類似団体と比較して職員数の過多が高水準の主な要因である。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を通じて事務効率の改善、指定管理者による民間委託、会計年度任用職員の活用、職員採用等に係る定員管理計画の見直し、人事評価結果の活用による給与水準の見直し、職員数の削減を図り、人件費を抑えていく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878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87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96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96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xdr:rowOff>
    </xdr:from>
    <xdr:to>
      <xdr:col>15</xdr:col>
      <xdr:colOff>149225</xdr:colOff>
      <xdr:row>39</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xdr:rowOff>
    </xdr:from>
    <xdr:to>
      <xdr:col>6</xdr:col>
      <xdr:colOff>171450</xdr:colOff>
      <xdr:row>39</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ポイント上回っており、学校教育におけるＩＣＴ環境整備事業費の増加、地籍調査事業区域拡大に伴う地籍調査事業費の増加が、物件費上昇の主な要因である。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今後も、行財政改革や機構改革による事務効率の改善、予算要求額の精査により物件費の抑制を図っていくよう努める。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41275</xdr:rowOff>
    </xdr:from>
    <xdr:to>
      <xdr:col>82</xdr:col>
      <xdr:colOff>107950</xdr:colOff>
      <xdr:row>16</xdr:row>
      <xdr:rowOff>138430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8447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16</xdr:row>
      <xdr:rowOff>41275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216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21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816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87630</xdr:rowOff>
    </xdr:from>
    <xdr:to>
      <xdr:col>82</xdr:col>
      <xdr:colOff>158750</xdr:colOff>
      <xdr:row>17</xdr:row>
      <xdr:rowOff>17780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59707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161925</xdr:rowOff>
    </xdr:from>
    <xdr:to>
      <xdr:col>78</xdr:col>
      <xdr:colOff>120650</xdr:colOff>
      <xdr:row>16</xdr:row>
      <xdr:rowOff>92075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ポイント下回っているが、社会福祉費に係る給付費は高齢化の進展により増加傾向にある。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健康で自立した生活ができるよう生活機能の改善を推進しつつ、給付費の抑制に努める。</a:t>
          </a:r>
        </a:p>
        <a:p>
          <a:r>
            <a:rPr kumimoji="1" lang="ja-JP" altLang="en-US" sz="1300">
              <a:latin typeface="ＭＳ Ｐゴシック" panose="020B0600070205080204" pitchFamily="50" charset="-128"/>
              <a:ea typeface="ＭＳ Ｐゴシック" panose="020B0600070205080204" pitchFamily="50" charset="-128"/>
            </a:rPr>
            <a:t>また、保育所を直営で行っており、単独事業に係る経費が増加傾向にある。行財政改革を通じ、単独費の抑制に努める。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53522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42635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ポイント下回っているが、他会計への繰出金が多額である。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農業集落排水事業特別会計については、公債費負担割合が高く、受益者負担の適正化の観点から使用料の見直しを図っていくよう努める。国民健康保険では財政安定化事業の算定方法の変更による減少、介護保険では給付費の増加、後期高齢者医療負担金も増加傾向にあり、介護予防事業・保健事業の推進により、給付費（負担）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32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159004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32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56</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55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5842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55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21099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66819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ごみ処理業務及び消防業務を一部事務組合（長生郡市広域市町村圏組合）で実施している。このことから、施設の維持・更新・建設に伴う負担金が増加傾向にあり、類似団体内平均値との比較では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その他の補助費については、過去の慣例に捉われず、費用対効果、財政援助の必要性、費用負担の在り方の見直しを行い、補助金の目的が遂行されたものは廃止としていくよう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729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長柄町総合計画に係る事務事業の選択及び投資的経費の平準化を行うことにより類似団体内平均値を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しかし、地方債の措置期間終了に伴う元利償還の開始、大規模事業（新公民館建設事業）に伴う新発債の増加及びこのことに係る元利償還金の増加が今後見込まれる。</a:t>
          </a:r>
        </a:p>
        <a:p>
          <a:r>
            <a:rPr kumimoji="1" lang="ja-JP" altLang="en-US" sz="1300">
              <a:latin typeface="ＭＳ Ｐゴシック" panose="020B0600070205080204" pitchFamily="50" charset="-128"/>
              <a:ea typeface="ＭＳ Ｐゴシック" panose="020B0600070205080204" pitchFamily="50" charset="-128"/>
            </a:rPr>
            <a:t>緊急性、住民需要を見極め、起債に依存することのない財政運営に努め、財政健全化を図っていくよう努める。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6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107950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53340</xdr:rowOff>
    </xdr:from>
    <xdr:to>
      <xdr:col>15</xdr:col>
      <xdr:colOff>149225</xdr:colOff>
      <xdr:row>75</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公債費を除く経常収支比率は、類似団体内平均値と比較して、</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ポイント上回っている。類似団体と比較して職員数の過多が高水準である主な要因である。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採用の適正化、職員数定員管理計画の見直し、人事評価結果の活用による給与水準の適正化、会計年度職員の活用、指定管理者制度の活用を実施していくように努め、財政健全化を図っ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80</xdr:row>
      <xdr:rowOff>123189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67155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79</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67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79</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660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115570</xdr:rowOff>
    </xdr:from>
    <xdr:to>
      <xdr:col>69</xdr:col>
      <xdr:colOff>92075</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66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72389</xdr:rowOff>
    </xdr:from>
    <xdr:to>
      <xdr:col>82</xdr:col>
      <xdr:colOff>158750</xdr:colOff>
      <xdr:row>81</xdr:row>
      <xdr:rowOff>2539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152416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3916</xdr:rowOff>
    </xdr:from>
    <xdr:to>
      <xdr:col>29</xdr:col>
      <xdr:colOff>127000</xdr:colOff>
      <xdr:row>17</xdr:row>
      <xdr:rowOff>170044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6191"/>
          <a:ext cx="647700" cy="16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160143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0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169020</xdr:rowOff>
    </xdr:from>
    <xdr:to>
      <xdr:col>26</xdr:col>
      <xdr:colOff>50800</xdr:colOff>
      <xdr:row>17</xdr:row>
      <xdr:rowOff>170044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31295"/>
          <a:ext cx="698500" cy="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169020</xdr:rowOff>
    </xdr:from>
    <xdr:to>
      <xdr:col>22</xdr:col>
      <xdr:colOff>114300</xdr:colOff>
      <xdr:row>18</xdr:row>
      <xdr:rowOff>40336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1295"/>
          <a:ext cx="698500" cy="4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40336</xdr:rowOff>
    </xdr:from>
    <xdr:to>
      <xdr:col>18</xdr:col>
      <xdr:colOff>177800</xdr:colOff>
      <xdr:row>18</xdr:row>
      <xdr:rowOff>85123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74061"/>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124566</xdr:rowOff>
    </xdr:from>
    <xdr:to>
      <xdr:col>29</xdr:col>
      <xdr:colOff>177800</xdr:colOff>
      <xdr:row>17</xdr:row>
      <xdr:rowOff>54716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141093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119244</xdr:rowOff>
    </xdr:from>
    <xdr:to>
      <xdr:col>26</xdr:col>
      <xdr:colOff>101600</xdr:colOff>
      <xdr:row>18</xdr:row>
      <xdr:rowOff>49394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8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34171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6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118220</xdr:rowOff>
    </xdr:from>
    <xdr:to>
      <xdr:col>22</xdr:col>
      <xdr:colOff>165100</xdr:colOff>
      <xdr:row>18</xdr:row>
      <xdr:rowOff>48370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33147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160986</xdr:rowOff>
    </xdr:from>
    <xdr:to>
      <xdr:col>19</xdr:col>
      <xdr:colOff>38100</xdr:colOff>
      <xdr:row>18</xdr:row>
      <xdr:rowOff>91136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75913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0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34323</xdr:rowOff>
    </xdr:from>
    <xdr:to>
      <xdr:col>15</xdr:col>
      <xdr:colOff>101600</xdr:colOff>
      <xdr:row>18</xdr:row>
      <xdr:rowOff>135923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6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120700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119375</xdr:rowOff>
    </xdr:from>
    <xdr:to>
      <xdr:col>29</xdr:col>
      <xdr:colOff>127000</xdr:colOff>
      <xdr:row>37</xdr:row>
      <xdr:rowOff>224400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44075"/>
          <a:ext cx="647700" cy="10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224400</xdr:rowOff>
    </xdr:from>
    <xdr:to>
      <xdr:col>26</xdr:col>
      <xdr:colOff>50800</xdr:colOff>
      <xdr:row>37</xdr:row>
      <xdr:rowOff>246052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49100"/>
          <a:ext cx="6985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246052</xdr:rowOff>
    </xdr:from>
    <xdr:to>
      <xdr:col>22</xdr:col>
      <xdr:colOff>114300</xdr:colOff>
      <xdr:row>37</xdr:row>
      <xdr:rowOff>255506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70752"/>
          <a:ext cx="698500" cy="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217428</xdr:rowOff>
    </xdr:from>
    <xdr:to>
      <xdr:col>18</xdr:col>
      <xdr:colOff>177800</xdr:colOff>
      <xdr:row>37</xdr:row>
      <xdr:rowOff>255506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42128"/>
          <a:ext cx="698500" cy="3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26333</xdr:rowOff>
    </xdr:from>
    <xdr:to>
      <xdr:col>15</xdr:col>
      <xdr:colOff>101600</xdr:colOff>
      <xdr:row>37</xdr:row>
      <xdr:rowOff>127933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5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309560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1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68575</xdr:rowOff>
    </xdr:from>
    <xdr:to>
      <xdr:col>29</xdr:col>
      <xdr:colOff>177800</xdr:colOff>
      <xdr:row>37</xdr:row>
      <xdr:rowOff>170175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40652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173600</xdr:rowOff>
    </xdr:from>
    <xdr:to>
      <xdr:col>26</xdr:col>
      <xdr:colOff>101600</xdr:colOff>
      <xdr:row>37</xdr:row>
      <xdr:rowOff>275200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259977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8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195252</xdr:rowOff>
    </xdr:from>
    <xdr:to>
      <xdr:col>22</xdr:col>
      <xdr:colOff>165100</xdr:colOff>
      <xdr:row>37</xdr:row>
      <xdr:rowOff>296852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1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281629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204706</xdr:rowOff>
    </xdr:from>
    <xdr:to>
      <xdr:col>19</xdr:col>
      <xdr:colOff>38100</xdr:colOff>
      <xdr:row>37</xdr:row>
      <xdr:rowOff>306306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9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291083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166628</xdr:rowOff>
    </xdr:from>
    <xdr:to>
      <xdr:col>15</xdr:col>
      <xdr:colOff>101600</xdr:colOff>
      <xdr:row>37</xdr:row>
      <xdr:rowOff>268228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9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253005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7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21056</xdr:rowOff>
    </xdr:from>
    <xdr:to>
      <xdr:col>24</xdr:col>
      <xdr:colOff>63500</xdr:colOff>
      <xdr:row>35</xdr:row>
      <xdr:rowOff>131547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1806"/>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131547</xdr:rowOff>
    </xdr:from>
    <xdr:to>
      <xdr:col>19</xdr:col>
      <xdr:colOff>177800</xdr:colOff>
      <xdr:row>35</xdr:row>
      <xdr:rowOff>138883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2297"/>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138883</xdr:rowOff>
    </xdr:from>
    <xdr:to>
      <xdr:col>15</xdr:col>
      <xdr:colOff>50800</xdr:colOff>
      <xdr:row>36</xdr:row>
      <xdr:rowOff>12032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9633"/>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12032</xdr:rowOff>
    </xdr:from>
    <xdr:to>
      <xdr:col>10</xdr:col>
      <xdr:colOff>114300</xdr:colOff>
      <xdr:row>36</xdr:row>
      <xdr:rowOff>44700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4232"/>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71559</xdr:rowOff>
    </xdr:from>
    <xdr:to>
      <xdr:col>6</xdr:col>
      <xdr:colOff>38100</xdr:colOff>
      <xdr:row>37</xdr:row>
      <xdr:rowOff>1709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164286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141706</xdr:rowOff>
    </xdr:from>
    <xdr:to>
      <xdr:col>24</xdr:col>
      <xdr:colOff>114300</xdr:colOff>
      <xdr:row>35</xdr:row>
      <xdr:rowOff>71856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164583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80747</xdr:rowOff>
    </xdr:from>
    <xdr:to>
      <xdr:col>20</xdr:col>
      <xdr:colOff>38100</xdr:colOff>
      <xdr:row>36</xdr:row>
      <xdr:rowOff>10897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27424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5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88083</xdr:rowOff>
    </xdr:from>
    <xdr:to>
      <xdr:col>15</xdr:col>
      <xdr:colOff>101600</xdr:colOff>
      <xdr:row>36</xdr:row>
      <xdr:rowOff>18233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34760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6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132682</xdr:rowOff>
    </xdr:from>
    <xdr:to>
      <xdr:col>10</xdr:col>
      <xdr:colOff>165100</xdr:colOff>
      <xdr:row>36</xdr:row>
      <xdr:rowOff>62832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53959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2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165350</xdr:rowOff>
    </xdr:from>
    <xdr:to>
      <xdr:col>6</xdr:col>
      <xdr:colOff>38100</xdr:colOff>
      <xdr:row>36</xdr:row>
      <xdr:rowOff>95500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112027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9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86281</xdr:rowOff>
    </xdr:from>
    <xdr:to>
      <xdr:col>24</xdr:col>
      <xdr:colOff>63500</xdr:colOff>
      <xdr:row>55</xdr:row>
      <xdr:rowOff>158354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16031"/>
          <a:ext cx="8382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158354</xdr:rowOff>
    </xdr:from>
    <xdr:to>
      <xdr:col>19</xdr:col>
      <xdr:colOff>177800</xdr:colOff>
      <xdr:row>56</xdr:row>
      <xdr:rowOff>1891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88104"/>
          <a:ext cx="8890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111024</xdr:rowOff>
    </xdr:from>
    <xdr:to>
      <xdr:col>15</xdr:col>
      <xdr:colOff>50800</xdr:colOff>
      <xdr:row>56</xdr:row>
      <xdr:rowOff>1891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40774"/>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111024</xdr:rowOff>
    </xdr:from>
    <xdr:to>
      <xdr:col>10</xdr:col>
      <xdr:colOff>114300</xdr:colOff>
      <xdr:row>56</xdr:row>
      <xdr:rowOff>64898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40774"/>
          <a:ext cx="8890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35481</xdr:rowOff>
    </xdr:from>
    <xdr:to>
      <xdr:col>24</xdr:col>
      <xdr:colOff>114300</xdr:colOff>
      <xdr:row>55</xdr:row>
      <xdr:rowOff>137081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13908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4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107554</xdr:rowOff>
    </xdr:from>
    <xdr:to>
      <xdr:col>20</xdr:col>
      <xdr:colOff>38100</xdr:colOff>
      <xdr:row>56</xdr:row>
      <xdr:rowOff>37704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28831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122541</xdr:rowOff>
    </xdr:from>
    <xdr:to>
      <xdr:col>15</xdr:col>
      <xdr:colOff>101600</xdr:colOff>
      <xdr:row>56</xdr:row>
      <xdr:rowOff>52691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43818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4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60224</xdr:rowOff>
    </xdr:from>
    <xdr:to>
      <xdr:col>10</xdr:col>
      <xdr:colOff>165100</xdr:colOff>
      <xdr:row>55</xdr:row>
      <xdr:rowOff>161824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6901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6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14098</xdr:rowOff>
    </xdr:from>
    <xdr:to>
      <xdr:col>6</xdr:col>
      <xdr:colOff>38100</xdr:colOff>
      <xdr:row>56</xdr:row>
      <xdr:rowOff>115698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106825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136119</xdr:rowOff>
    </xdr:from>
    <xdr:to>
      <xdr:col>24</xdr:col>
      <xdr:colOff>63500</xdr:colOff>
      <xdr:row>77</xdr:row>
      <xdr:rowOff>170256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37769"/>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80302</xdr:rowOff>
    </xdr:from>
    <xdr:to>
      <xdr:col>19</xdr:col>
      <xdr:colOff>177800</xdr:colOff>
      <xdr:row>77</xdr:row>
      <xdr:rowOff>136119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81952"/>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154482</xdr:rowOff>
    </xdr:from>
    <xdr:to>
      <xdr:col>15</xdr:col>
      <xdr:colOff>50800</xdr:colOff>
      <xdr:row>77</xdr:row>
      <xdr:rowOff>80302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84682"/>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154482</xdr:rowOff>
    </xdr:from>
    <xdr:to>
      <xdr:col>10</xdr:col>
      <xdr:colOff>114300</xdr:colOff>
      <xdr:row>77</xdr:row>
      <xdr:rowOff>83769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84682"/>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119456</xdr:rowOff>
    </xdr:from>
    <xdr:to>
      <xdr:col>24</xdr:col>
      <xdr:colOff>114300</xdr:colOff>
      <xdr:row>78</xdr:row>
      <xdr:rowOff>49606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97883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9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85319</xdr:rowOff>
    </xdr:from>
    <xdr:to>
      <xdr:col>20</xdr:col>
      <xdr:colOff>38100</xdr:colOff>
      <xdr:row>78</xdr:row>
      <xdr:rowOff>15469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3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29502</xdr:rowOff>
    </xdr:from>
    <xdr:to>
      <xdr:col>15</xdr:col>
      <xdr:colOff>101600</xdr:colOff>
      <xdr:row>77</xdr:row>
      <xdr:rowOff>131102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122229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3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103682</xdr:rowOff>
    </xdr:from>
    <xdr:to>
      <xdr:col>10</xdr:col>
      <xdr:colOff>165100</xdr:colOff>
      <xdr:row>77</xdr:row>
      <xdr:rowOff>33832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50360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32969</xdr:rowOff>
    </xdr:from>
    <xdr:to>
      <xdr:col>6</xdr:col>
      <xdr:colOff>38100</xdr:colOff>
      <xdr:row>77</xdr:row>
      <xdr:rowOff>134569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125696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32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75882</xdr:rowOff>
    </xdr:from>
    <xdr:to>
      <xdr:col>24</xdr:col>
      <xdr:colOff>63500</xdr:colOff>
      <xdr:row>98</xdr:row>
      <xdr:rowOff>97765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77982"/>
          <a:ext cx="838200" cy="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79921</xdr:rowOff>
    </xdr:from>
    <xdr:to>
      <xdr:col>19</xdr:col>
      <xdr:colOff>177800</xdr:colOff>
      <xdr:row>98</xdr:row>
      <xdr:rowOff>97765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82021"/>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66167</xdr:rowOff>
    </xdr:from>
    <xdr:to>
      <xdr:col>15</xdr:col>
      <xdr:colOff>50800</xdr:colOff>
      <xdr:row>98</xdr:row>
      <xdr:rowOff>79921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6826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66167</xdr:rowOff>
    </xdr:from>
    <xdr:to>
      <xdr:col>10</xdr:col>
      <xdr:colOff>114300</xdr:colOff>
      <xdr:row>98</xdr:row>
      <xdr:rowOff>140691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68267"/>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25082</xdr:rowOff>
    </xdr:from>
    <xdr:to>
      <xdr:col>24</xdr:col>
      <xdr:colOff>114300</xdr:colOff>
      <xdr:row>98</xdr:row>
      <xdr:rowOff>126682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111459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46965</xdr:rowOff>
    </xdr:from>
    <xdr:to>
      <xdr:col>20</xdr:col>
      <xdr:colOff>38100</xdr:colOff>
      <xdr:row>98</xdr:row>
      <xdr:rowOff>148565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139692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29121</xdr:rowOff>
    </xdr:from>
    <xdr:to>
      <xdr:col>15</xdr:col>
      <xdr:colOff>101600</xdr:colOff>
      <xdr:row>98</xdr:row>
      <xdr:rowOff>130721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121848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15367</xdr:rowOff>
    </xdr:from>
    <xdr:to>
      <xdr:col>10</xdr:col>
      <xdr:colOff>165100</xdr:colOff>
      <xdr:row>98</xdr:row>
      <xdr:rowOff>116967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108094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89891</xdr:rowOff>
    </xdr:from>
    <xdr:to>
      <xdr:col>6</xdr:col>
      <xdr:colOff>38100</xdr:colOff>
      <xdr:row>99</xdr:row>
      <xdr:rowOff>20041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76291</xdr:rowOff>
    </xdr:from>
    <xdr:to>
      <xdr:col>55</xdr:col>
      <xdr:colOff>0</xdr:colOff>
      <xdr:row>36</xdr:row>
      <xdr:rowOff>170671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48491"/>
          <a:ext cx="838200" cy="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169628</xdr:rowOff>
    </xdr:from>
    <xdr:to>
      <xdr:col>50</xdr:col>
      <xdr:colOff>114300</xdr:colOff>
      <xdr:row>36</xdr:row>
      <xdr:rowOff>170671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41828"/>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169628</xdr:rowOff>
    </xdr:from>
    <xdr:to>
      <xdr:col>45</xdr:col>
      <xdr:colOff>177800</xdr:colOff>
      <xdr:row>37</xdr:row>
      <xdr:rowOff>31499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1828"/>
          <a:ext cx="889000" cy="3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21372</xdr:rowOff>
    </xdr:from>
    <xdr:to>
      <xdr:col>41</xdr:col>
      <xdr:colOff>50800</xdr:colOff>
      <xdr:row>37</xdr:row>
      <xdr:rowOff>31499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65022"/>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7404</xdr:rowOff>
    </xdr:from>
    <xdr:to>
      <xdr:col>36</xdr:col>
      <xdr:colOff>165100</xdr:colOff>
      <xdr:row>36</xdr:row>
      <xdr:rowOff>109004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125531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25491</xdr:rowOff>
    </xdr:from>
    <xdr:to>
      <xdr:col>55</xdr:col>
      <xdr:colOff>50800</xdr:colOff>
      <xdr:row>36</xdr:row>
      <xdr:rowOff>127091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3918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7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119871</xdr:rowOff>
    </xdr:from>
    <xdr:to>
      <xdr:col>50</xdr:col>
      <xdr:colOff>165100</xdr:colOff>
      <xdr:row>37</xdr:row>
      <xdr:rowOff>50021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41148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118828</xdr:rowOff>
    </xdr:from>
    <xdr:to>
      <xdr:col>46</xdr:col>
      <xdr:colOff>38100</xdr:colOff>
      <xdr:row>37</xdr:row>
      <xdr:rowOff>48978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40105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152149</xdr:rowOff>
    </xdr:from>
    <xdr:to>
      <xdr:col>41</xdr:col>
      <xdr:colOff>101600</xdr:colOff>
      <xdr:row>37</xdr:row>
      <xdr:rowOff>82299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73426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142022</xdr:rowOff>
    </xdr:from>
    <xdr:to>
      <xdr:col>36</xdr:col>
      <xdr:colOff>165100</xdr:colOff>
      <xdr:row>37</xdr:row>
      <xdr:rowOff>72172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63299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0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330</xdr:rowOff>
    </xdr:from>
    <xdr:to>
      <xdr:col>55</xdr:col>
      <xdr:colOff>0</xdr:colOff>
      <xdr:row>59</xdr:row>
      <xdr:rowOff>8332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15880"/>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330</xdr:rowOff>
    </xdr:from>
    <xdr:to>
      <xdr:col>50</xdr:col>
      <xdr:colOff>114300</xdr:colOff>
      <xdr:row>59</xdr:row>
      <xdr:rowOff>3098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15880"/>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170966</xdr:rowOff>
    </xdr:from>
    <xdr:to>
      <xdr:col>45</xdr:col>
      <xdr:colOff>177800</xdr:colOff>
      <xdr:row>59</xdr:row>
      <xdr:rowOff>3098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15066"/>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170966</xdr:rowOff>
    </xdr:from>
    <xdr:to>
      <xdr:col>41</xdr:col>
      <xdr:colOff>50800</xdr:colOff>
      <xdr:row>59</xdr:row>
      <xdr:rowOff>18157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15066"/>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67098</xdr:rowOff>
    </xdr:from>
    <xdr:to>
      <xdr:col>36</xdr:col>
      <xdr:colOff>165100</xdr:colOff>
      <xdr:row>58</xdr:row>
      <xdr:rowOff>168698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13775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128982</xdr:rowOff>
    </xdr:from>
    <xdr:to>
      <xdr:col>55</xdr:col>
      <xdr:colOff>50800</xdr:colOff>
      <xdr:row>59</xdr:row>
      <xdr:rowOff>59132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43909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120980</xdr:rowOff>
    </xdr:from>
    <xdr:to>
      <xdr:col>50</xdr:col>
      <xdr:colOff>165100</xdr:colOff>
      <xdr:row>59</xdr:row>
      <xdr:rowOff>51130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42257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123748</xdr:rowOff>
    </xdr:from>
    <xdr:to>
      <xdr:col>46</xdr:col>
      <xdr:colOff>38100</xdr:colOff>
      <xdr:row>59</xdr:row>
      <xdr:rowOff>53898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45025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120166</xdr:rowOff>
    </xdr:from>
    <xdr:to>
      <xdr:col>41</xdr:col>
      <xdr:colOff>101600</xdr:colOff>
      <xdr:row>59</xdr:row>
      <xdr:rowOff>50316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41443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138807</xdr:rowOff>
    </xdr:from>
    <xdr:to>
      <xdr:col>36</xdr:col>
      <xdr:colOff>165100</xdr:colOff>
      <xdr:row>59</xdr:row>
      <xdr:rowOff>68957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60084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73103</xdr:rowOff>
    </xdr:from>
    <xdr:to>
      <xdr:col>55</xdr:col>
      <xdr:colOff>0</xdr:colOff>
      <xdr:row>79</xdr:row>
      <xdr:rowOff>98475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17653"/>
          <a:ext cx="838200" cy="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73103</xdr:rowOff>
    </xdr:from>
    <xdr:to>
      <xdr:col>50</xdr:col>
      <xdr:colOff>114300</xdr:colOff>
      <xdr:row>79</xdr:row>
      <xdr:rowOff>82034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17653"/>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76522</xdr:rowOff>
    </xdr:from>
    <xdr:to>
      <xdr:col>45</xdr:col>
      <xdr:colOff>177800</xdr:colOff>
      <xdr:row>79</xdr:row>
      <xdr:rowOff>82034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21072"/>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76522</xdr:rowOff>
    </xdr:from>
    <xdr:to>
      <xdr:col>41</xdr:col>
      <xdr:colOff>50800</xdr:colOff>
      <xdr:row>79</xdr:row>
      <xdr:rowOff>79828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621072"/>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148779</xdr:rowOff>
    </xdr:from>
    <xdr:to>
      <xdr:col>36</xdr:col>
      <xdr:colOff>165100</xdr:colOff>
      <xdr:row>79</xdr:row>
      <xdr:rowOff>78929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2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95456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47675</xdr:rowOff>
    </xdr:from>
    <xdr:to>
      <xdr:col>55</xdr:col>
      <xdr:colOff>50800</xdr:colOff>
      <xdr:row>79</xdr:row>
      <xdr:rowOff>149275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22303</xdr:rowOff>
    </xdr:from>
    <xdr:to>
      <xdr:col>50</xdr:col>
      <xdr:colOff>165100</xdr:colOff>
      <xdr:row>79</xdr:row>
      <xdr:rowOff>123903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115030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31234</xdr:rowOff>
    </xdr:from>
    <xdr:to>
      <xdr:col>46</xdr:col>
      <xdr:colOff>38100</xdr:colOff>
      <xdr:row>79</xdr:row>
      <xdr:rowOff>132834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123961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6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25722</xdr:rowOff>
    </xdr:from>
    <xdr:to>
      <xdr:col>41</xdr:col>
      <xdr:colOff>101600</xdr:colOff>
      <xdr:row>79</xdr:row>
      <xdr:rowOff>127322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118449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29028</xdr:rowOff>
    </xdr:from>
    <xdr:to>
      <xdr:col>36</xdr:col>
      <xdr:colOff>165100</xdr:colOff>
      <xdr:row>79</xdr:row>
      <xdr:rowOff>130628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121755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146824</xdr:rowOff>
    </xdr:from>
    <xdr:to>
      <xdr:col>55</xdr:col>
      <xdr:colOff>0</xdr:colOff>
      <xdr:row>98</xdr:row>
      <xdr:rowOff>6490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7474"/>
          <a:ext cx="8382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6490</xdr:rowOff>
    </xdr:from>
    <xdr:to>
      <xdr:col>50</xdr:col>
      <xdr:colOff>114300</xdr:colOff>
      <xdr:row>98</xdr:row>
      <xdr:rowOff>61606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8590"/>
          <a:ext cx="8890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170213</xdr:rowOff>
    </xdr:from>
    <xdr:to>
      <xdr:col>45</xdr:col>
      <xdr:colOff>177800</xdr:colOff>
      <xdr:row>98</xdr:row>
      <xdr:rowOff>61606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0863"/>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170213</xdr:rowOff>
    </xdr:from>
    <xdr:to>
      <xdr:col>41</xdr:col>
      <xdr:colOff>50800</xdr:colOff>
      <xdr:row>98</xdr:row>
      <xdr:rowOff>98972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00863"/>
          <a:ext cx="889000" cy="10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55268</xdr:rowOff>
    </xdr:from>
    <xdr:to>
      <xdr:col>36</xdr:col>
      <xdr:colOff>165100</xdr:colOff>
      <xdr:row>97</xdr:row>
      <xdr:rowOff>156868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1945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96024</xdr:rowOff>
    </xdr:from>
    <xdr:to>
      <xdr:col>55</xdr:col>
      <xdr:colOff>50800</xdr:colOff>
      <xdr:row>98</xdr:row>
      <xdr:rowOff>26174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74451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127140</xdr:rowOff>
    </xdr:from>
    <xdr:to>
      <xdr:col>50</xdr:col>
      <xdr:colOff>165100</xdr:colOff>
      <xdr:row>98</xdr:row>
      <xdr:rowOff>57290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48417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10806</xdr:rowOff>
    </xdr:from>
    <xdr:to>
      <xdr:col>46</xdr:col>
      <xdr:colOff>38100</xdr:colOff>
      <xdr:row>98</xdr:row>
      <xdr:rowOff>112406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103533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119413</xdr:rowOff>
    </xdr:from>
    <xdr:to>
      <xdr:col>41</xdr:col>
      <xdr:colOff>101600</xdr:colOff>
      <xdr:row>98</xdr:row>
      <xdr:rowOff>49563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48172</xdr:rowOff>
    </xdr:from>
    <xdr:to>
      <xdr:col>36</xdr:col>
      <xdr:colOff>165100</xdr:colOff>
      <xdr:row>98</xdr:row>
      <xdr:rowOff>149772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140899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120612</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949912"/>
          <a:ext cx="838200" cy="7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32715</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9265"/>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32715</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9265"/>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42990</xdr:rowOff>
    </xdr:from>
    <xdr:to>
      <xdr:col>67</xdr:col>
      <xdr:colOff>101600</xdr:colOff>
      <xdr:row>38</xdr:row>
      <xdr:rowOff>144590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161117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69812</xdr:rowOff>
    </xdr:from>
    <xdr:to>
      <xdr:col>85</xdr:col>
      <xdr:colOff>177800</xdr:colOff>
      <xdr:row>34</xdr:row>
      <xdr:rowOff>171412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8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92689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7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153365</xdr:rowOff>
    </xdr:from>
    <xdr:to>
      <xdr:col>76</xdr:col>
      <xdr:colOff>165100</xdr:colOff>
      <xdr:row>39</xdr:row>
      <xdr:rowOff>83515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74642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1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88161</xdr:rowOff>
    </xdr:from>
    <xdr:to>
      <xdr:col>85</xdr:col>
      <xdr:colOff>127000</xdr:colOff>
      <xdr:row>77</xdr:row>
      <xdr:rowOff>108862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9811"/>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108862</xdr:rowOff>
    </xdr:from>
    <xdr:to>
      <xdr:col>81</xdr:col>
      <xdr:colOff>50800</xdr:colOff>
      <xdr:row>77</xdr:row>
      <xdr:rowOff>118148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10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118148</xdr:rowOff>
    </xdr:from>
    <xdr:to>
      <xdr:col>76</xdr:col>
      <xdr:colOff>114300</xdr:colOff>
      <xdr:row>77</xdr:row>
      <xdr:rowOff>119794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9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112889</xdr:rowOff>
    </xdr:from>
    <xdr:to>
      <xdr:col>71</xdr:col>
      <xdr:colOff>177800</xdr:colOff>
      <xdr:row>77</xdr:row>
      <xdr:rowOff>119794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14539"/>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37361</xdr:rowOff>
    </xdr:from>
    <xdr:to>
      <xdr:col>85</xdr:col>
      <xdr:colOff>177800</xdr:colOff>
      <xdr:row>77</xdr:row>
      <xdr:rowOff>138961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15788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58062</xdr:rowOff>
    </xdr:from>
    <xdr:to>
      <xdr:col>81</xdr:col>
      <xdr:colOff>101600</xdr:colOff>
      <xdr:row>77</xdr:row>
      <xdr:rowOff>159662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150789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67348</xdr:rowOff>
    </xdr:from>
    <xdr:to>
      <xdr:col>76</xdr:col>
      <xdr:colOff>165100</xdr:colOff>
      <xdr:row>77</xdr:row>
      <xdr:rowOff>168948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160075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68994</xdr:rowOff>
    </xdr:from>
    <xdr:to>
      <xdr:col>72</xdr:col>
      <xdr:colOff>38100</xdr:colOff>
      <xdr:row>77</xdr:row>
      <xdr:rowOff>170594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161721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62089</xdr:rowOff>
    </xdr:from>
    <xdr:to>
      <xdr:col>67</xdr:col>
      <xdr:colOff>101600</xdr:colOff>
      <xdr:row>77</xdr:row>
      <xdr:rowOff>163689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154816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159059</xdr:rowOff>
    </xdr:from>
    <xdr:to>
      <xdr:col>85</xdr:col>
      <xdr:colOff>127000</xdr:colOff>
      <xdr:row>98</xdr:row>
      <xdr:rowOff>105316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89709"/>
          <a:ext cx="838200" cy="11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30747</xdr:rowOff>
    </xdr:from>
    <xdr:to>
      <xdr:col>81</xdr:col>
      <xdr:colOff>50800</xdr:colOff>
      <xdr:row>98</xdr:row>
      <xdr:rowOff>105316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32847"/>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26025</xdr:rowOff>
    </xdr:from>
    <xdr:to>
      <xdr:col>76</xdr:col>
      <xdr:colOff>114300</xdr:colOff>
      <xdr:row>98</xdr:row>
      <xdr:rowOff>30747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28125"/>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26025</xdr:rowOff>
    </xdr:from>
    <xdr:to>
      <xdr:col>71</xdr:col>
      <xdr:colOff>177800</xdr:colOff>
      <xdr:row>98</xdr:row>
      <xdr:rowOff>60209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28125"/>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108259</xdr:rowOff>
    </xdr:from>
    <xdr:to>
      <xdr:col>85</xdr:col>
      <xdr:colOff>177800</xdr:colOff>
      <xdr:row>98</xdr:row>
      <xdr:rowOff>38409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131136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54516</xdr:rowOff>
    </xdr:from>
    <xdr:to>
      <xdr:col>81</xdr:col>
      <xdr:colOff>101600</xdr:colOff>
      <xdr:row>98</xdr:row>
      <xdr:rowOff>156116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147243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151397</xdr:rowOff>
    </xdr:from>
    <xdr:to>
      <xdr:col>76</xdr:col>
      <xdr:colOff>165100</xdr:colOff>
      <xdr:row>98</xdr:row>
      <xdr:rowOff>81547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72674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146675</xdr:rowOff>
    </xdr:from>
    <xdr:to>
      <xdr:col>72</xdr:col>
      <xdr:colOff>38100</xdr:colOff>
      <xdr:row>98</xdr:row>
      <xdr:rowOff>76825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93352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5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9409</xdr:rowOff>
    </xdr:from>
    <xdr:to>
      <xdr:col>67</xdr:col>
      <xdr:colOff>101600</xdr:colOff>
      <xdr:row>98</xdr:row>
      <xdr:rowOff>111009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102136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128498</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4359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125984</xdr:rowOff>
    </xdr:from>
    <xdr:to>
      <xdr:col>107</xdr:col>
      <xdr:colOff>50800</xdr:colOff>
      <xdr:row>38</xdr:row>
      <xdr:rowOff>128498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4108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125984</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41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102785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77698</xdr:rowOff>
    </xdr:from>
    <xdr:to>
      <xdr:col>107</xdr:col>
      <xdr:colOff>101600</xdr:colOff>
      <xdr:row>39</xdr:row>
      <xdr:rowOff>7848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170425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85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167911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86059</xdr:rowOff>
    </xdr:from>
    <xdr:to>
      <xdr:col>98</xdr:col>
      <xdr:colOff>38100</xdr:colOff>
      <xdr:row>59</xdr:row>
      <xdr:rowOff>16209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3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32736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0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135432</xdr:rowOff>
    </xdr:from>
    <xdr:to>
      <xdr:col>116</xdr:col>
      <xdr:colOff>63500</xdr:colOff>
      <xdr:row>78</xdr:row>
      <xdr:rowOff>1735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37082"/>
          <a:ext cx="838200" cy="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1735</xdr:rowOff>
    </xdr:from>
    <xdr:to>
      <xdr:col>111</xdr:col>
      <xdr:colOff>177800</xdr:colOff>
      <xdr:row>78</xdr:row>
      <xdr:rowOff>17965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74835"/>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17965</xdr:rowOff>
    </xdr:from>
    <xdr:to>
      <xdr:col>107</xdr:col>
      <xdr:colOff>50800</xdr:colOff>
      <xdr:row>78</xdr:row>
      <xdr:rowOff>27130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91065"/>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27130</xdr:rowOff>
    </xdr:from>
    <xdr:to>
      <xdr:col>102</xdr:col>
      <xdr:colOff>114300</xdr:colOff>
      <xdr:row>78</xdr:row>
      <xdr:rowOff>37112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0023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88215</xdr:rowOff>
    </xdr:from>
    <xdr:to>
      <xdr:col>98</xdr:col>
      <xdr:colOff>38100</xdr:colOff>
      <xdr:row>77</xdr:row>
      <xdr:rowOff>18365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34891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84632</xdr:rowOff>
    </xdr:from>
    <xdr:to>
      <xdr:col>116</xdr:col>
      <xdr:colOff>114300</xdr:colOff>
      <xdr:row>78</xdr:row>
      <xdr:rowOff>14782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63059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122385</xdr:rowOff>
    </xdr:from>
    <xdr:to>
      <xdr:col>112</xdr:col>
      <xdr:colOff>38100</xdr:colOff>
      <xdr:row>78</xdr:row>
      <xdr:rowOff>52535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43662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138615</xdr:rowOff>
    </xdr:from>
    <xdr:to>
      <xdr:col>107</xdr:col>
      <xdr:colOff>101600</xdr:colOff>
      <xdr:row>78</xdr:row>
      <xdr:rowOff>68765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59892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147780</xdr:rowOff>
    </xdr:from>
    <xdr:to>
      <xdr:col>102</xdr:col>
      <xdr:colOff>165100</xdr:colOff>
      <xdr:row>78</xdr:row>
      <xdr:rowOff>77930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69057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157762</xdr:rowOff>
    </xdr:from>
    <xdr:to>
      <xdr:col>98</xdr:col>
      <xdr:colOff>38100</xdr:colOff>
      <xdr:row>78</xdr:row>
      <xdr:rowOff>87912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5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79039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652</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130,149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120,000</a:t>
          </a:r>
          <a:r>
            <a:rPr kumimoji="1" lang="ja-JP" altLang="en-US" sz="1300">
              <a:latin typeface="ＭＳ Ｐゴシック" panose="020B0600070205080204" pitchFamily="50" charset="-128"/>
              <a:ea typeface="ＭＳ Ｐゴシック" panose="020B0600070205080204" pitchFamily="50" charset="-128"/>
            </a:rPr>
            <a:t>円程度で推移してきたが、令和元年度は約</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円の増加に転じた。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年度から比較すると約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％増加しており、類似団体内平均値と比較して高い水準にある。職員数の過多が類似団体内平均値と比較して高いことが主な要因である。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6,771
47.11
4,847,822
4,484,190
37,817
2,541,825
3,293,843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80010</xdr:rowOff>
    </xdr:from>
    <xdr:to>
      <xdr:col>24</xdr:col>
      <xdr:colOff>63500</xdr:colOff>
      <xdr:row>35</xdr:row>
      <xdr:rowOff>122682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0760"/>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122301</xdr:rowOff>
    </xdr:from>
    <xdr:to>
      <xdr:col>19</xdr:col>
      <xdr:colOff>177800</xdr:colOff>
      <xdr:row>35</xdr:row>
      <xdr:rowOff>122682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30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122301</xdr:rowOff>
    </xdr:from>
    <xdr:to>
      <xdr:col>15</xdr:col>
      <xdr:colOff>50800</xdr:colOff>
      <xdr:row>35</xdr:row>
      <xdr:rowOff>156591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30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35</xdr:row>
      <xdr:rowOff>156591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273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131589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52087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71882</xdr:rowOff>
    </xdr:from>
    <xdr:to>
      <xdr:col>20</xdr:col>
      <xdr:colOff>38100</xdr:colOff>
      <xdr:row>36</xdr:row>
      <xdr:rowOff>2032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18559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71501</xdr:rowOff>
    </xdr:from>
    <xdr:to>
      <xdr:col>15</xdr:col>
      <xdr:colOff>101600</xdr:colOff>
      <xdr:row>36</xdr:row>
      <xdr:rowOff>1651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18178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105791</xdr:rowOff>
    </xdr:from>
    <xdr:to>
      <xdr:col>10</xdr:col>
      <xdr:colOff>165100</xdr:colOff>
      <xdr:row>36</xdr:row>
      <xdr:rowOff>35941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52468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91186</xdr:rowOff>
    </xdr:from>
    <xdr:to>
      <xdr:col>6</xdr:col>
      <xdr:colOff>38100</xdr:colOff>
      <xdr:row>36</xdr:row>
      <xdr:rowOff>21336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37863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120486</xdr:rowOff>
    </xdr:from>
    <xdr:to>
      <xdr:col>24</xdr:col>
      <xdr:colOff>63500</xdr:colOff>
      <xdr:row>58</xdr:row>
      <xdr:rowOff>60297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3136"/>
          <a:ext cx="838200" cy="1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163151</xdr:rowOff>
    </xdr:from>
    <xdr:to>
      <xdr:col>19</xdr:col>
      <xdr:colOff>177800</xdr:colOff>
      <xdr:row>58</xdr:row>
      <xdr:rowOff>60297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5801"/>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163151</xdr:rowOff>
    </xdr:from>
    <xdr:to>
      <xdr:col>15</xdr:col>
      <xdr:colOff>50800</xdr:colOff>
      <xdr:row>58</xdr:row>
      <xdr:rowOff>7661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5801"/>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7661</xdr:rowOff>
    </xdr:from>
    <xdr:to>
      <xdr:col>10</xdr:col>
      <xdr:colOff>114300</xdr:colOff>
      <xdr:row>58</xdr:row>
      <xdr:rowOff>49450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1761"/>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103384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69686</xdr:rowOff>
    </xdr:from>
    <xdr:to>
      <xdr:col>24</xdr:col>
      <xdr:colOff>114300</xdr:colOff>
      <xdr:row>57</xdr:row>
      <xdr:rowOff>171286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92563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9497</xdr:rowOff>
    </xdr:from>
    <xdr:to>
      <xdr:col>20</xdr:col>
      <xdr:colOff>38100</xdr:colOff>
      <xdr:row>58</xdr:row>
      <xdr:rowOff>111097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102224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4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112351</xdr:rowOff>
    </xdr:from>
    <xdr:to>
      <xdr:col>15</xdr:col>
      <xdr:colOff>101600</xdr:colOff>
      <xdr:row>58</xdr:row>
      <xdr:rowOff>42501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33628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128311</xdr:rowOff>
    </xdr:from>
    <xdr:to>
      <xdr:col>10</xdr:col>
      <xdr:colOff>165100</xdr:colOff>
      <xdr:row>58</xdr:row>
      <xdr:rowOff>58461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49588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9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170100</xdr:rowOff>
    </xdr:from>
    <xdr:to>
      <xdr:col>6</xdr:col>
      <xdr:colOff>38100</xdr:colOff>
      <xdr:row>58</xdr:row>
      <xdr:rowOff>100250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116777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1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107597</xdr:rowOff>
    </xdr:from>
    <xdr:to>
      <xdr:col>24</xdr:col>
      <xdr:colOff>63500</xdr:colOff>
      <xdr:row>78</xdr:row>
      <xdr:rowOff>45571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9247"/>
          <a:ext cx="838200" cy="10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45571</xdr:rowOff>
    </xdr:from>
    <xdr:to>
      <xdr:col>19</xdr:col>
      <xdr:colOff>177800</xdr:colOff>
      <xdr:row>78</xdr:row>
      <xdr:rowOff>54401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8671"/>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24744</xdr:rowOff>
    </xdr:from>
    <xdr:to>
      <xdr:col>15</xdr:col>
      <xdr:colOff>50800</xdr:colOff>
      <xdr:row>78</xdr:row>
      <xdr:rowOff>54401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97844"/>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24744</xdr:rowOff>
    </xdr:from>
    <xdr:to>
      <xdr:col>10</xdr:col>
      <xdr:colOff>114300</xdr:colOff>
      <xdr:row>78</xdr:row>
      <xdr:rowOff>129245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7844"/>
          <a:ext cx="889000" cy="10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41526</xdr:rowOff>
    </xdr:from>
    <xdr:to>
      <xdr:col>6</xdr:col>
      <xdr:colOff>38100</xdr:colOff>
      <xdr:row>76</xdr:row>
      <xdr:rowOff>143126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159653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56797</xdr:rowOff>
    </xdr:from>
    <xdr:to>
      <xdr:col>24</xdr:col>
      <xdr:colOff>114300</xdr:colOff>
      <xdr:row>77</xdr:row>
      <xdr:rowOff>158397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35224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166221</xdr:rowOff>
    </xdr:from>
    <xdr:to>
      <xdr:col>20</xdr:col>
      <xdr:colOff>38100</xdr:colOff>
      <xdr:row>78</xdr:row>
      <xdr:rowOff>96371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87498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3601</xdr:rowOff>
    </xdr:from>
    <xdr:to>
      <xdr:col>15</xdr:col>
      <xdr:colOff>101600</xdr:colOff>
      <xdr:row>78</xdr:row>
      <xdr:rowOff>105201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96328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145394</xdr:rowOff>
    </xdr:from>
    <xdr:to>
      <xdr:col>10</xdr:col>
      <xdr:colOff>165100</xdr:colOff>
      <xdr:row>78</xdr:row>
      <xdr:rowOff>75544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66671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78445</xdr:rowOff>
    </xdr:from>
    <xdr:to>
      <xdr:col>6</xdr:col>
      <xdr:colOff>38100</xdr:colOff>
      <xdr:row>79</xdr:row>
      <xdr:rowOff>8595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171172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146261</xdr:rowOff>
    </xdr:from>
    <xdr:to>
      <xdr:col>24</xdr:col>
      <xdr:colOff>63500</xdr:colOff>
      <xdr:row>98</xdr:row>
      <xdr:rowOff>160688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8361"/>
          <a:ext cx="8382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158595</xdr:rowOff>
    </xdr:from>
    <xdr:to>
      <xdr:col>19</xdr:col>
      <xdr:colOff>177800</xdr:colOff>
      <xdr:row>98</xdr:row>
      <xdr:rowOff>160688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0695"/>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158595</xdr:rowOff>
    </xdr:from>
    <xdr:to>
      <xdr:col>15</xdr:col>
      <xdr:colOff>50800</xdr:colOff>
      <xdr:row>98</xdr:row>
      <xdr:rowOff>160519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0695"/>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160519</xdr:rowOff>
    </xdr:from>
    <xdr:to>
      <xdr:col>10</xdr:col>
      <xdr:colOff>114300</xdr:colOff>
      <xdr:row>98</xdr:row>
      <xdr:rowOff>170307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2619"/>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91726</xdr:rowOff>
    </xdr:from>
    <xdr:to>
      <xdr:col>6</xdr:col>
      <xdr:colOff>38100</xdr:colOff>
      <xdr:row>99</xdr:row>
      <xdr:rowOff>21876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38403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95461</xdr:rowOff>
    </xdr:from>
    <xdr:to>
      <xdr:col>24</xdr:col>
      <xdr:colOff>114300</xdr:colOff>
      <xdr:row>99</xdr:row>
      <xdr:rowOff>25611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109888</xdr:rowOff>
    </xdr:from>
    <xdr:to>
      <xdr:col>20</xdr:col>
      <xdr:colOff>38100</xdr:colOff>
      <xdr:row>99</xdr:row>
      <xdr:rowOff>40038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31165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107795</xdr:rowOff>
    </xdr:from>
    <xdr:to>
      <xdr:col>15</xdr:col>
      <xdr:colOff>101600</xdr:colOff>
      <xdr:row>99</xdr:row>
      <xdr:rowOff>37945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29072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109719</xdr:rowOff>
    </xdr:from>
    <xdr:to>
      <xdr:col>10</xdr:col>
      <xdr:colOff>165100</xdr:colOff>
      <xdr:row>99</xdr:row>
      <xdr:rowOff>39869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30996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119507</xdr:rowOff>
    </xdr:from>
    <xdr:to>
      <xdr:col>6</xdr:col>
      <xdr:colOff>38100</xdr:colOff>
      <xdr:row>99</xdr:row>
      <xdr:rowOff>49657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40784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68859</xdr:rowOff>
    </xdr:from>
    <xdr:to>
      <xdr:col>36</xdr:col>
      <xdr:colOff>165100</xdr:colOff>
      <xdr:row>38</xdr:row>
      <xdr:rowOff>170459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15536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24119</xdr:rowOff>
    </xdr:from>
    <xdr:to>
      <xdr:col>55</xdr:col>
      <xdr:colOff>0</xdr:colOff>
      <xdr:row>57</xdr:row>
      <xdr:rowOff>51455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96769"/>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24119</xdr:rowOff>
    </xdr:from>
    <xdr:to>
      <xdr:col>50</xdr:col>
      <xdr:colOff>114300</xdr:colOff>
      <xdr:row>57</xdr:row>
      <xdr:rowOff>66039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96769"/>
          <a:ext cx="889000"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66039</xdr:rowOff>
    </xdr:from>
    <xdr:to>
      <xdr:col>45</xdr:col>
      <xdr:colOff>177800</xdr:colOff>
      <xdr:row>57</xdr:row>
      <xdr:rowOff>79304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38689"/>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79304</xdr:rowOff>
    </xdr:from>
    <xdr:to>
      <xdr:col>41</xdr:col>
      <xdr:colOff>50800</xdr:colOff>
      <xdr:row>57</xdr:row>
      <xdr:rowOff>85002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51954"/>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41786</xdr:rowOff>
    </xdr:from>
    <xdr:to>
      <xdr:col>36</xdr:col>
      <xdr:colOff>165100</xdr:colOff>
      <xdr:row>56</xdr:row>
      <xdr:rowOff>143386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159913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xdr:rowOff>
    </xdr:from>
    <xdr:to>
      <xdr:col>55</xdr:col>
      <xdr:colOff>50800</xdr:colOff>
      <xdr:row>57</xdr:row>
      <xdr:rowOff>102255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150532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144769</xdr:rowOff>
    </xdr:from>
    <xdr:to>
      <xdr:col>50</xdr:col>
      <xdr:colOff>165100</xdr:colOff>
      <xdr:row>57</xdr:row>
      <xdr:rowOff>74919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15239</xdr:rowOff>
    </xdr:from>
    <xdr:to>
      <xdr:col>46</xdr:col>
      <xdr:colOff>38100</xdr:colOff>
      <xdr:row>57</xdr:row>
      <xdr:rowOff>116839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107966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28504</xdr:rowOff>
    </xdr:from>
    <xdr:to>
      <xdr:col>41</xdr:col>
      <xdr:colOff>101600</xdr:colOff>
      <xdr:row>57</xdr:row>
      <xdr:rowOff>130104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121231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34202</xdr:rowOff>
    </xdr:from>
    <xdr:to>
      <xdr:col>36</xdr:col>
      <xdr:colOff>165100</xdr:colOff>
      <xdr:row>57</xdr:row>
      <xdr:rowOff>135802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126929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9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35016</xdr:rowOff>
    </xdr:from>
    <xdr:to>
      <xdr:col>55</xdr:col>
      <xdr:colOff>0</xdr:colOff>
      <xdr:row>79</xdr:row>
      <xdr:rowOff>35664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7956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34339</xdr:rowOff>
    </xdr:from>
    <xdr:to>
      <xdr:col>50</xdr:col>
      <xdr:colOff>114300</xdr:colOff>
      <xdr:row>79</xdr:row>
      <xdr:rowOff>35664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7888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34339</xdr:rowOff>
    </xdr:from>
    <xdr:to>
      <xdr:col>45</xdr:col>
      <xdr:colOff>177800</xdr:colOff>
      <xdr:row>79</xdr:row>
      <xdr:rowOff>35016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8889"/>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26277</xdr:rowOff>
    </xdr:from>
    <xdr:to>
      <xdr:col>41</xdr:col>
      <xdr:colOff>50800</xdr:colOff>
      <xdr:row>79</xdr:row>
      <xdr:rowOff>35016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70827"/>
          <a:ext cx="889000" cy="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127939</xdr:rowOff>
    </xdr:from>
    <xdr:to>
      <xdr:col>36</xdr:col>
      <xdr:colOff>165100</xdr:colOff>
      <xdr:row>79</xdr:row>
      <xdr:rowOff>58089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5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155666</xdr:rowOff>
    </xdr:from>
    <xdr:to>
      <xdr:col>55</xdr:col>
      <xdr:colOff>50800</xdr:colOff>
      <xdr:row>79</xdr:row>
      <xdr:rowOff>85816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156314</xdr:rowOff>
    </xdr:from>
    <xdr:to>
      <xdr:col>50</xdr:col>
      <xdr:colOff>165100</xdr:colOff>
      <xdr:row>79</xdr:row>
      <xdr:rowOff>86464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77591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154989</xdr:rowOff>
    </xdr:from>
    <xdr:to>
      <xdr:col>46</xdr:col>
      <xdr:colOff>38100</xdr:colOff>
      <xdr:row>79</xdr:row>
      <xdr:rowOff>85139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76266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2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155666</xdr:rowOff>
    </xdr:from>
    <xdr:to>
      <xdr:col>41</xdr:col>
      <xdr:colOff>101600</xdr:colOff>
      <xdr:row>79</xdr:row>
      <xdr:rowOff>85816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76943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146927</xdr:rowOff>
    </xdr:from>
    <xdr:to>
      <xdr:col>36</xdr:col>
      <xdr:colOff>165100</xdr:colOff>
      <xdr:row>79</xdr:row>
      <xdr:rowOff>77077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99544</xdr:rowOff>
    </xdr:from>
    <xdr:to>
      <xdr:col>55</xdr:col>
      <xdr:colOff>0</xdr:colOff>
      <xdr:row>98</xdr:row>
      <xdr:rowOff>119442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01644"/>
          <a:ext cx="8382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119442</xdr:rowOff>
    </xdr:from>
    <xdr:to>
      <xdr:col>50</xdr:col>
      <xdr:colOff>114300</xdr:colOff>
      <xdr:row>98</xdr:row>
      <xdr:rowOff>124720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21542"/>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124720</xdr:rowOff>
    </xdr:from>
    <xdr:to>
      <xdr:col>45</xdr:col>
      <xdr:colOff>177800</xdr:colOff>
      <xdr:row>98</xdr:row>
      <xdr:rowOff>150225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26820"/>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148613</xdr:rowOff>
    </xdr:from>
    <xdr:to>
      <xdr:col>41</xdr:col>
      <xdr:colOff>50800</xdr:colOff>
      <xdr:row>98</xdr:row>
      <xdr:rowOff>150225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50713"/>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97692</xdr:rowOff>
    </xdr:from>
    <xdr:to>
      <xdr:col>36</xdr:col>
      <xdr:colOff>165100</xdr:colOff>
      <xdr:row>98</xdr:row>
      <xdr:rowOff>27842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44369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48744</xdr:rowOff>
    </xdr:from>
    <xdr:to>
      <xdr:col>55</xdr:col>
      <xdr:colOff>50800</xdr:colOff>
      <xdr:row>98</xdr:row>
      <xdr:rowOff>150344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27171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68642</xdr:rowOff>
    </xdr:from>
    <xdr:to>
      <xdr:col>50</xdr:col>
      <xdr:colOff>165100</xdr:colOff>
      <xdr:row>98</xdr:row>
      <xdr:rowOff>170242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7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73920</xdr:rowOff>
    </xdr:from>
    <xdr:to>
      <xdr:col>46</xdr:col>
      <xdr:colOff>38100</xdr:colOff>
      <xdr:row>99</xdr:row>
      <xdr:rowOff>4070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166647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99425</xdr:rowOff>
    </xdr:from>
    <xdr:to>
      <xdr:col>41</xdr:col>
      <xdr:colOff>101600</xdr:colOff>
      <xdr:row>99</xdr:row>
      <xdr:rowOff>29575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20702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97813</xdr:rowOff>
    </xdr:from>
    <xdr:to>
      <xdr:col>36</xdr:col>
      <xdr:colOff>165100</xdr:colOff>
      <xdr:row>99</xdr:row>
      <xdr:rowOff>27963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19090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150692</xdr:rowOff>
    </xdr:from>
    <xdr:to>
      <xdr:col>85</xdr:col>
      <xdr:colOff>127000</xdr:colOff>
      <xdr:row>39</xdr:row>
      <xdr:rowOff>5797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65792"/>
          <a:ext cx="8382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158655</xdr:rowOff>
    </xdr:from>
    <xdr:to>
      <xdr:col>81</xdr:col>
      <xdr:colOff>50800</xdr:colOff>
      <xdr:row>39</xdr:row>
      <xdr:rowOff>5797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73755"/>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100914</xdr:rowOff>
    </xdr:from>
    <xdr:to>
      <xdr:col>76</xdr:col>
      <xdr:colOff>114300</xdr:colOff>
      <xdr:row>38</xdr:row>
      <xdr:rowOff>158655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44564"/>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100914</xdr:rowOff>
    </xdr:from>
    <xdr:to>
      <xdr:col>71</xdr:col>
      <xdr:colOff>177800</xdr:colOff>
      <xdr:row>38</xdr:row>
      <xdr:rowOff>161931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44564"/>
          <a:ext cx="889000" cy="2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119685</xdr:rowOff>
    </xdr:from>
    <xdr:to>
      <xdr:col>67</xdr:col>
      <xdr:colOff>101600</xdr:colOff>
      <xdr:row>38</xdr:row>
      <xdr:rowOff>49835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66362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99892</xdr:rowOff>
    </xdr:from>
    <xdr:to>
      <xdr:col>85</xdr:col>
      <xdr:colOff>177800</xdr:colOff>
      <xdr:row>39</xdr:row>
      <xdr:rowOff>30042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126447</xdr:rowOff>
    </xdr:from>
    <xdr:to>
      <xdr:col>81</xdr:col>
      <xdr:colOff>101600</xdr:colOff>
      <xdr:row>39</xdr:row>
      <xdr:rowOff>56597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47724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107855</xdr:rowOff>
    </xdr:from>
    <xdr:to>
      <xdr:col>76</xdr:col>
      <xdr:colOff>165100</xdr:colOff>
      <xdr:row>39</xdr:row>
      <xdr:rowOff>38005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29132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50114</xdr:rowOff>
    </xdr:from>
    <xdr:to>
      <xdr:col>72</xdr:col>
      <xdr:colOff>38100</xdr:colOff>
      <xdr:row>37</xdr:row>
      <xdr:rowOff>151714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168241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111131</xdr:rowOff>
    </xdr:from>
    <xdr:to>
      <xdr:col>67</xdr:col>
      <xdr:colOff>101600</xdr:colOff>
      <xdr:row>39</xdr:row>
      <xdr:rowOff>41281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32408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151713</xdr:rowOff>
    </xdr:from>
    <xdr:to>
      <xdr:col>85</xdr:col>
      <xdr:colOff>127000</xdr:colOff>
      <xdr:row>58</xdr:row>
      <xdr:rowOff>822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24363"/>
          <a:ext cx="8382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151713</xdr:rowOff>
    </xdr:from>
    <xdr:to>
      <xdr:col>81</xdr:col>
      <xdr:colOff>50800</xdr:colOff>
      <xdr:row>58</xdr:row>
      <xdr:rowOff>12012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24363"/>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114939</xdr:rowOff>
    </xdr:from>
    <xdr:to>
      <xdr:col>76</xdr:col>
      <xdr:colOff>114300</xdr:colOff>
      <xdr:row>58</xdr:row>
      <xdr:rowOff>12012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87589"/>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114939</xdr:rowOff>
    </xdr:from>
    <xdr:to>
      <xdr:col>71</xdr:col>
      <xdr:colOff>177800</xdr:colOff>
      <xdr:row>58</xdr:row>
      <xdr:rowOff>28555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87589"/>
          <a:ext cx="889000" cy="8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58424</xdr:rowOff>
    </xdr:from>
    <xdr:to>
      <xdr:col>67</xdr:col>
      <xdr:colOff>101600</xdr:colOff>
      <xdr:row>57</xdr:row>
      <xdr:rowOff>160024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121472</xdr:rowOff>
    </xdr:from>
    <xdr:to>
      <xdr:col>85</xdr:col>
      <xdr:colOff>177800</xdr:colOff>
      <xdr:row>58</xdr:row>
      <xdr:rowOff>51622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36399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0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100913</xdr:rowOff>
    </xdr:from>
    <xdr:to>
      <xdr:col>81</xdr:col>
      <xdr:colOff>101600</xdr:colOff>
      <xdr:row>58</xdr:row>
      <xdr:rowOff>31063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22190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132662</xdr:rowOff>
    </xdr:from>
    <xdr:to>
      <xdr:col>76</xdr:col>
      <xdr:colOff>165100</xdr:colOff>
      <xdr:row>58</xdr:row>
      <xdr:rowOff>62812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53939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64139</xdr:rowOff>
    </xdr:from>
    <xdr:to>
      <xdr:col>72</xdr:col>
      <xdr:colOff>38100</xdr:colOff>
      <xdr:row>57</xdr:row>
      <xdr:rowOff>165739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10816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1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149205</xdr:rowOff>
    </xdr:from>
    <xdr:to>
      <xdr:col>67</xdr:col>
      <xdr:colOff>101600</xdr:colOff>
      <xdr:row>58</xdr:row>
      <xdr:rowOff>79355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70482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120612</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807912"/>
          <a:ext cx="838200" cy="7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32716</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7266"/>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32716</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7266"/>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42990</xdr:rowOff>
    </xdr:from>
    <xdr:to>
      <xdr:col>67</xdr:col>
      <xdr:colOff>101600</xdr:colOff>
      <xdr:row>78</xdr:row>
      <xdr:rowOff>144590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161117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69812</xdr:rowOff>
    </xdr:from>
    <xdr:to>
      <xdr:col>85</xdr:col>
      <xdr:colOff>177800</xdr:colOff>
      <xdr:row>74</xdr:row>
      <xdr:rowOff>171412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7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92689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6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153366</xdr:rowOff>
    </xdr:from>
    <xdr:to>
      <xdr:col>76</xdr:col>
      <xdr:colOff>165100</xdr:colOff>
      <xdr:row>79</xdr:row>
      <xdr:rowOff>83516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74643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88161</xdr:rowOff>
    </xdr:from>
    <xdr:to>
      <xdr:col>85</xdr:col>
      <xdr:colOff>127000</xdr:colOff>
      <xdr:row>97</xdr:row>
      <xdr:rowOff>108862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18811"/>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108862</xdr:rowOff>
    </xdr:from>
    <xdr:to>
      <xdr:col>81</xdr:col>
      <xdr:colOff>50800</xdr:colOff>
      <xdr:row>97</xdr:row>
      <xdr:rowOff>118148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39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118148</xdr:rowOff>
    </xdr:from>
    <xdr:to>
      <xdr:col>76</xdr:col>
      <xdr:colOff>114300</xdr:colOff>
      <xdr:row>97</xdr:row>
      <xdr:rowOff>119794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48798"/>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112889</xdr:rowOff>
    </xdr:from>
    <xdr:to>
      <xdr:col>71</xdr:col>
      <xdr:colOff>177800</xdr:colOff>
      <xdr:row>97</xdr:row>
      <xdr:rowOff>119794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43539"/>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37361</xdr:rowOff>
    </xdr:from>
    <xdr:to>
      <xdr:col>85</xdr:col>
      <xdr:colOff>177800</xdr:colOff>
      <xdr:row>97</xdr:row>
      <xdr:rowOff>138961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15788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58062</xdr:rowOff>
    </xdr:from>
    <xdr:to>
      <xdr:col>81</xdr:col>
      <xdr:colOff>101600</xdr:colOff>
      <xdr:row>97</xdr:row>
      <xdr:rowOff>159662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150789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67348</xdr:rowOff>
    </xdr:from>
    <xdr:to>
      <xdr:col>76</xdr:col>
      <xdr:colOff>165100</xdr:colOff>
      <xdr:row>97</xdr:row>
      <xdr:rowOff>168948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68994</xdr:rowOff>
    </xdr:from>
    <xdr:to>
      <xdr:col>72</xdr:col>
      <xdr:colOff>38100</xdr:colOff>
      <xdr:row>97</xdr:row>
      <xdr:rowOff>170594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161721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62089</xdr:rowOff>
    </xdr:from>
    <xdr:to>
      <xdr:col>67</xdr:col>
      <xdr:colOff>101600</xdr:colOff>
      <xdr:row>97</xdr:row>
      <xdr:rowOff>163689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154816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39878</xdr:rowOff>
    </xdr:from>
    <xdr:to>
      <xdr:col>98</xdr:col>
      <xdr:colOff>38100</xdr:colOff>
      <xdr:row>38</xdr:row>
      <xdr:rowOff>141478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196,767</a:t>
          </a:r>
          <a:r>
            <a:rPr kumimoji="1" lang="ja-JP" altLang="en-US" sz="1300">
              <a:latin typeface="ＭＳ Ｐゴシック" panose="020B0600070205080204" pitchFamily="50" charset="-128"/>
              <a:ea typeface="ＭＳ Ｐゴシック" panose="020B0600070205080204" pitchFamily="50" charset="-128"/>
            </a:rPr>
            <a:t>円であり、類似団体内順位は中位に位置しているが、前年度と比較して、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％の増となっている。令和元年に発生した一連の激甚災害対応に係る人件費の増加が主な要因となっている。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136,713</a:t>
          </a:r>
          <a:r>
            <a:rPr kumimoji="1" lang="ja-JP" altLang="en-US" sz="1300">
              <a:latin typeface="ＭＳ Ｐゴシック" panose="020B0600070205080204" pitchFamily="50" charset="-128"/>
              <a:ea typeface="ＭＳ Ｐゴシック" panose="020B0600070205080204" pitchFamily="50" charset="-128"/>
            </a:rPr>
            <a:t>円であり、類似団体内順位は下位に位置しているが、前年度と比較して</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％の増となっている。後期高齢者医療繰出金の増加、新公民館建設に係る旧長柄保育所解体事業費の増加が主な要因となっている。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41,002</a:t>
          </a:r>
          <a:r>
            <a:rPr kumimoji="1" lang="ja-JP" altLang="en-US" sz="1300">
              <a:latin typeface="ＭＳ Ｐゴシック" panose="020B0600070205080204" pitchFamily="50" charset="-128"/>
              <a:ea typeface="ＭＳ Ｐゴシック" panose="020B0600070205080204" pitchFamily="50" charset="-128"/>
            </a:rPr>
            <a:t>円と激増し、類似団体内順位も上位に位置した。令和元年に発生した一連の激甚災害対応に係る、道路橋梁災害復旧費、長柄中学校体育館復旧工事費の増加が主な要因となっている。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実質収支比率は、一般的に</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％が適正な範囲とされている。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令和元年度については、</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％であり財政の硬直化が進んでいる。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また、激甚災害に係る災害復旧等の臨時財政需要があったため、実質単年度収支についても赤字下落幅が大きくなった。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財政調整基金残高についても、一連の激甚災害対応に係る基金の取り崩しの関係で減少している。</a:t>
          </a:r>
        </a:p>
        <a:p>
          <a:r>
            <a:rPr kumimoji="1" lang="ja-JP" altLang="en-US" sz="1200">
              <a:latin typeface="ＭＳ Ｐゴシック" panose="020B0600070205080204" pitchFamily="50" charset="-128"/>
              <a:ea typeface="ＭＳ Ｐゴシック" panose="020B0600070205080204" pitchFamily="50" charset="-128"/>
            </a:rPr>
            <a:t>今後も、事務事業の見直し・統廃合など歳出合理化等、行財政改革を推進し、実質収支比率の水準を維持していくことなど財政健全化に努める。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一般会計、特別会計の実質収支、資金不足はないため赤字はない。　　　　　　　　　　　　　　　　　　　　　　　　　一般会計については、激甚災害に係る災害復旧等の臨時財政需要があったため、標準財政規模比における黒字額が減少している。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36001;&#25919;&#12295;/23%20&#20844;&#20250;&#35336;/R3/09%20&#20196;&#21644;&#20803;&#24180;&#24230;&#36001;&#25919;&#29366;&#27841;&#36039;&#26009;&#38598;&#12395;&#12362;&#12369;&#12427;&#36001;&#21209;&#26360;&#39006;&#12395;&#38306;&#12377;&#12427;&#35519;&#26619;&#65288;&#20998;&#26512;&#27396;&#31561;&#65289;&#12395;&#12388;&#12356;&#12390;&#65288;&#29031;&#20250;&#65289;/02%20&#30010;&#8594;&#30476;/01%20&#21442;&#32771;/&#12304;&#36001;&#25919;&#29366;&#27841;&#36039;&#26009;&#38598;&#12305;_124265_&#38263;&#2656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v>
          </cell>
          <cell r="CV51">
            <v>16.3</v>
          </cell>
        </row>
        <row r="53">
          <cell r="BP53">
            <v>50.5</v>
          </cell>
          <cell r="BX53">
            <v>49.6</v>
          </cell>
          <cell r="CF53">
            <v>51.2</v>
          </cell>
          <cell r="CN53">
            <v>52.1</v>
          </cell>
          <cell r="CV53">
            <v>53.7</v>
          </cell>
        </row>
        <row r="55">
          <cell r="AN55" t="str">
            <v>類似団体内平均値</v>
          </cell>
          <cell r="BP55">
            <v>0.8</v>
          </cell>
          <cell r="BX55">
            <v>25.4</v>
          </cell>
          <cell r="CF55">
            <v>23.4</v>
          </cell>
          <cell r="CN55">
            <v>7.7</v>
          </cell>
          <cell r="CV55">
            <v>3.2</v>
          </cell>
        </row>
        <row r="57">
          <cell r="BP57">
            <v>56.2</v>
          </cell>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3</v>
          </cell>
          <cell r="CV73">
            <v>16.3</v>
          </cell>
        </row>
        <row r="75">
          <cell r="BP75">
            <v>6.4</v>
          </cell>
          <cell r="BX75">
            <v>5.3</v>
          </cell>
          <cell r="CF75">
            <v>4.8</v>
          </cell>
          <cell r="CN75">
            <v>4.7</v>
          </cell>
          <cell r="CV75">
            <v>5.4</v>
          </cell>
        </row>
        <row r="77">
          <cell r="AN77" t="str">
            <v>類似団体内平均値</v>
          </cell>
          <cell r="BP77">
            <v>0.8</v>
          </cell>
          <cell r="BX77">
            <v>25.4</v>
          </cell>
          <cell r="CF77">
            <v>23.4</v>
          </cell>
          <cell r="CN77">
            <v>7.7</v>
          </cell>
          <cell r="CV77">
            <v>3.2</v>
          </cell>
        </row>
        <row r="79">
          <cell r="BP79">
            <v>8.1</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4847822</v>
      </c>
      <c r="BO4" s="424"/>
      <c r="BP4" s="424"/>
      <c r="BQ4" s="424"/>
      <c r="BR4" s="424"/>
      <c r="BS4" s="424"/>
      <c r="BT4" s="424"/>
      <c r="BU4" s="425"/>
      <c r="BV4" s="423">
        <v>3818381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1.5</v>
      </c>
      <c r="CU4" s="608"/>
      <c r="CV4" s="608"/>
      <c r="CW4" s="608"/>
      <c r="CX4" s="608"/>
      <c r="CY4" s="608"/>
      <c r="CZ4" s="608"/>
      <c r="DA4" s="609"/>
      <c r="DB4" s="607">
        <v>4.4000000000000004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4484190</v>
      </c>
      <c r="BO5" s="429"/>
      <c r="BP5" s="429"/>
      <c r="BQ5" s="429"/>
      <c r="BR5" s="429"/>
      <c r="BS5" s="429"/>
      <c r="BT5" s="429"/>
      <c r="BU5" s="430"/>
      <c r="BV5" s="428">
        <v>3640921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98.1</v>
      </c>
      <c r="CU5" s="399"/>
      <c r="CV5" s="399"/>
      <c r="CW5" s="399"/>
      <c r="CX5" s="399"/>
      <c r="CY5" s="399"/>
      <c r="CZ5" s="399"/>
      <c r="DA5" s="400"/>
      <c r="DB5" s="398">
        <v>92.5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363632</v>
      </c>
      <c r="BO6" s="429"/>
      <c r="BP6" s="429"/>
      <c r="BQ6" s="429"/>
      <c r="BR6" s="429"/>
      <c r="BS6" s="429"/>
      <c r="BT6" s="429"/>
      <c r="BU6" s="430"/>
      <c r="BV6" s="428">
        <v>177460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103.2</v>
      </c>
      <c r="CU6" s="582"/>
      <c r="CV6" s="582"/>
      <c r="CW6" s="582"/>
      <c r="CX6" s="582"/>
      <c r="CY6" s="582"/>
      <c r="CZ6" s="582"/>
      <c r="DA6" s="583"/>
      <c r="DB6" s="581">
        <v>98.2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325815</v>
      </c>
      <c r="BO7" s="429"/>
      <c r="BP7" s="429"/>
      <c r="BQ7" s="429"/>
      <c r="BR7" s="429"/>
      <c r="BS7" s="429"/>
      <c r="BT7" s="429"/>
      <c r="BU7" s="430"/>
      <c r="BV7" s="428">
        <v>64835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2541825</v>
      </c>
      <c r="CU7" s="429"/>
      <c r="CV7" s="429"/>
      <c r="CW7" s="429"/>
      <c r="CX7" s="429"/>
      <c r="CY7" s="429"/>
      <c r="CZ7" s="429"/>
      <c r="DA7" s="430"/>
      <c r="DB7" s="428">
        <v>2559919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37817</v>
      </c>
      <c r="BO8" s="429"/>
      <c r="BP8" s="429"/>
      <c r="BQ8" s="429"/>
      <c r="BR8" s="429"/>
      <c r="BS8" s="429"/>
      <c r="BT8" s="429"/>
      <c r="BU8" s="430"/>
      <c r="BV8" s="428">
        <v>112625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v>
      </c>
      <c r="CU8" s="542"/>
      <c r="CV8" s="542"/>
      <c r="CW8" s="542"/>
      <c r="CX8" s="542"/>
      <c r="CY8" s="542"/>
      <c r="CZ8" s="542"/>
      <c r="DA8" s="543"/>
      <c r="DB8" s="541">
        <v>0.59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7337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-74808</v>
      </c>
      <c r="BO9" s="429"/>
      <c r="BP9" s="429"/>
      <c r="BQ9" s="429"/>
      <c r="BR9" s="429"/>
      <c r="BS9" s="429"/>
      <c r="BT9" s="429"/>
      <c r="BU9" s="430"/>
      <c r="BV9" s="428">
        <v>-40787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9.5</v>
      </c>
      <c r="CU9" s="399"/>
      <c r="CV9" s="399"/>
      <c r="CW9" s="399"/>
      <c r="CX9" s="399"/>
      <c r="CY9" s="399"/>
      <c r="CZ9" s="399"/>
      <c r="DA9" s="400"/>
      <c r="DB9" s="398">
        <v>10.4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8035</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449169</v>
      </c>
      <c r="BO10" s="429"/>
      <c r="BP10" s="429"/>
      <c r="BQ10" s="429"/>
      <c r="BR10" s="429"/>
      <c r="BS10" s="429"/>
      <c r="BT10" s="429"/>
      <c r="BU10" s="430"/>
      <c r="BV10" s="428">
        <v>10320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6880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119</v>
      </c>
      <c r="AV12" s="486"/>
      <c r="AW12" s="486"/>
      <c r="AX12" s="486"/>
      <c r="AY12" s="408" t="s">
        <v>133</v>
      </c>
      <c r="AZ12" s="409"/>
      <c r="BA12" s="409"/>
      <c r="BB12" s="409"/>
      <c r="BC12" s="409"/>
      <c r="BD12" s="409"/>
      <c r="BE12" s="409"/>
      <c r="BF12" s="409"/>
      <c r="BG12" s="409"/>
      <c r="BH12" s="409"/>
      <c r="BI12" s="409"/>
      <c r="BJ12" s="409"/>
      <c r="BK12" s="409"/>
      <c r="BL12" s="409"/>
      <c r="BM12" s="410"/>
      <c r="BN12" s="428">
        <v>538006</v>
      </c>
      <c r="BO12" s="429"/>
      <c r="BP12" s="429"/>
      <c r="BQ12" s="429"/>
      <c r="BR12" s="429"/>
      <c r="BS12" s="429"/>
      <c r="BT12" s="429"/>
      <c r="BU12" s="430"/>
      <c r="BV12" s="428">
        <v>50993</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6771</v>
      </c>
      <c r="S13" s="532"/>
      <c r="T13" s="532"/>
      <c r="U13" s="532"/>
      <c r="V13" s="533"/>
      <c r="W13" s="519" t="s">
        <v>137</v>
      </c>
      <c r="X13" s="441"/>
      <c r="Y13" s="441"/>
      <c r="Z13" s="441"/>
      <c r="AA13" s="441"/>
      <c r="AB13" s="442"/>
      <c r="AC13" s="404">
        <v>375</v>
      </c>
      <c r="AD13" s="405"/>
      <c r="AE13" s="405"/>
      <c r="AF13" s="405"/>
      <c r="AG13" s="406"/>
      <c r="AH13" s="404">
        <v>259</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-163645</v>
      </c>
      <c r="BO13" s="429"/>
      <c r="BP13" s="429"/>
      <c r="BQ13" s="429"/>
      <c r="BR13" s="429"/>
      <c r="BS13" s="429"/>
      <c r="BT13" s="429"/>
      <c r="BU13" s="430"/>
      <c r="BV13" s="428">
        <v>-81460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5.4</v>
      </c>
      <c r="CU13" s="399"/>
      <c r="CV13" s="399"/>
      <c r="CW13" s="399"/>
      <c r="CX13" s="399"/>
      <c r="CY13" s="399"/>
      <c r="CZ13" s="399"/>
      <c r="DA13" s="400"/>
      <c r="DB13" s="398">
        <v>4.7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7078</v>
      </c>
      <c r="S14" s="532"/>
      <c r="T14" s="532"/>
      <c r="U14" s="532"/>
      <c r="V14" s="533"/>
      <c r="W14" s="534"/>
      <c r="X14" s="444"/>
      <c r="Y14" s="444"/>
      <c r="Z14" s="444"/>
      <c r="AA14" s="444"/>
      <c r="AB14" s="445"/>
      <c r="AC14" s="524">
        <v>10.9</v>
      </c>
      <c r="AD14" s="525"/>
      <c r="AE14" s="525"/>
      <c r="AF14" s="525"/>
      <c r="AG14" s="526"/>
      <c r="AH14" s="524">
        <v>7.4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16.3</v>
      </c>
      <c r="CU14" s="536"/>
      <c r="CV14" s="536"/>
      <c r="CW14" s="536"/>
      <c r="CX14" s="536"/>
      <c r="CY14" s="536"/>
      <c r="CZ14" s="536"/>
      <c r="DA14" s="537"/>
      <c r="DB14" s="535" t="s">
        <v>144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6982</v>
      </c>
      <c r="S15" s="532"/>
      <c r="T15" s="532"/>
      <c r="U15" s="532"/>
      <c r="V15" s="533"/>
      <c r="W15" s="519" t="s">
        <v>146</v>
      </c>
      <c r="X15" s="441"/>
      <c r="Y15" s="441"/>
      <c r="Z15" s="441"/>
      <c r="AA15" s="441"/>
      <c r="AB15" s="442"/>
      <c r="AC15" s="404">
        <v>909</v>
      </c>
      <c r="AD15" s="405"/>
      <c r="AE15" s="405"/>
      <c r="AF15" s="405"/>
      <c r="AG15" s="406"/>
      <c r="AH15" s="404">
        <v>962</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1240453</v>
      </c>
      <c r="BO15" s="424"/>
      <c r="BP15" s="424"/>
      <c r="BQ15" s="424"/>
      <c r="BR15" s="424"/>
      <c r="BS15" s="424"/>
      <c r="BT15" s="424"/>
      <c r="BU15" s="425"/>
      <c r="BV15" s="423">
        <v>1236890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26.4</v>
      </c>
      <c r="AD16" s="525"/>
      <c r="AE16" s="525"/>
      <c r="AF16" s="525"/>
      <c r="AG16" s="526"/>
      <c r="AH16" s="524">
        <v>27.6</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2068491</v>
      </c>
      <c r="BO16" s="429"/>
      <c r="BP16" s="429"/>
      <c r="BQ16" s="429"/>
      <c r="BR16" s="429"/>
      <c r="BS16" s="429"/>
      <c r="BT16" s="429"/>
      <c r="BU16" s="430"/>
      <c r="BV16" s="428">
        <v>2057854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2157</v>
      </c>
      <c r="AD17" s="405"/>
      <c r="AE17" s="405"/>
      <c r="AF17" s="405"/>
      <c r="AG17" s="406"/>
      <c r="AH17" s="404">
        <v>2263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1591653</v>
      </c>
      <c r="BO17" s="429"/>
      <c r="BP17" s="429"/>
      <c r="BQ17" s="429"/>
      <c r="BR17" s="429"/>
      <c r="BS17" s="429"/>
      <c r="BT17" s="429"/>
      <c r="BU17" s="430"/>
      <c r="BV17" s="428">
        <v>1587278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47.11</v>
      </c>
      <c r="M18" s="493"/>
      <c r="N18" s="493"/>
      <c r="O18" s="493"/>
      <c r="P18" s="493"/>
      <c r="Q18" s="493"/>
      <c r="R18" s="494"/>
      <c r="S18" s="494"/>
      <c r="T18" s="494"/>
      <c r="U18" s="494"/>
      <c r="V18" s="495"/>
      <c r="W18" s="509"/>
      <c r="X18" s="510"/>
      <c r="Y18" s="510"/>
      <c r="Z18" s="510"/>
      <c r="AA18" s="510"/>
      <c r="AB18" s="520"/>
      <c r="AC18" s="392">
        <v>62.7</v>
      </c>
      <c r="AD18" s="393"/>
      <c r="AE18" s="393"/>
      <c r="AF18" s="393"/>
      <c r="AG18" s="496"/>
      <c r="AH18" s="392">
        <v>65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2500973</v>
      </c>
      <c r="BO18" s="429"/>
      <c r="BP18" s="429"/>
      <c r="BQ18" s="429"/>
      <c r="BR18" s="429"/>
      <c r="BS18" s="429"/>
      <c r="BT18" s="429"/>
      <c r="BU18" s="430"/>
      <c r="BV18" s="428">
        <v>2415473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156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3529901</v>
      </c>
      <c r="BO19" s="429"/>
      <c r="BP19" s="429"/>
      <c r="BQ19" s="429"/>
      <c r="BR19" s="429"/>
      <c r="BS19" s="429"/>
      <c r="BT19" s="429"/>
      <c r="BU19" s="430"/>
      <c r="BV19" s="428">
        <v>3011961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2591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3293843</v>
      </c>
      <c r="BO23" s="429"/>
      <c r="BP23" s="429"/>
      <c r="BQ23" s="429"/>
      <c r="BR23" s="429"/>
      <c r="BS23" s="429"/>
      <c r="BT23" s="429"/>
      <c r="BU23" s="430"/>
      <c r="BV23" s="428">
        <v>3221727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7880</v>
      </c>
      <c r="R24" s="405"/>
      <c r="S24" s="405"/>
      <c r="T24" s="405"/>
      <c r="U24" s="405"/>
      <c r="V24" s="406"/>
      <c r="W24" s="470"/>
      <c r="X24" s="461"/>
      <c r="Y24" s="462"/>
      <c r="Z24" s="401" t="s">
        <v>170</v>
      </c>
      <c r="AA24" s="402"/>
      <c r="AB24" s="402"/>
      <c r="AC24" s="402"/>
      <c r="AD24" s="402"/>
      <c r="AE24" s="402"/>
      <c r="AF24" s="402"/>
      <c r="AG24" s="403"/>
      <c r="AH24" s="404">
        <v>97</v>
      </c>
      <c r="AI24" s="405"/>
      <c r="AJ24" s="405"/>
      <c r="AK24" s="405"/>
      <c r="AL24" s="406"/>
      <c r="AM24" s="404">
        <v>294395</v>
      </c>
      <c r="AN24" s="405"/>
      <c r="AO24" s="405"/>
      <c r="AP24" s="405"/>
      <c r="AQ24" s="405"/>
      <c r="AR24" s="406"/>
      <c r="AS24" s="404">
        <v>3035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3018070</v>
      </c>
      <c r="BO24" s="429"/>
      <c r="BP24" s="429"/>
      <c r="BQ24" s="429"/>
      <c r="BR24" s="429"/>
      <c r="BS24" s="429"/>
      <c r="BT24" s="429"/>
      <c r="BU24" s="430"/>
      <c r="BV24" s="428">
        <v>2990656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6390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144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8039</v>
      </c>
      <c r="BO25" s="424"/>
      <c r="BP25" s="424"/>
      <c r="BQ25" s="424"/>
      <c r="BR25" s="424"/>
      <c r="BS25" s="424"/>
      <c r="BT25" s="424"/>
      <c r="BU25" s="425"/>
      <c r="BV25" s="423">
        <v>16125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5770</v>
      </c>
      <c r="R26" s="405"/>
      <c r="S26" s="405"/>
      <c r="T26" s="405"/>
      <c r="U26" s="405"/>
      <c r="V26" s="406"/>
      <c r="W26" s="470"/>
      <c r="X26" s="461"/>
      <c r="Y26" s="462"/>
      <c r="Z26" s="401" t="s">
        <v>177</v>
      </c>
      <c r="AA26" s="483"/>
      <c r="AB26" s="483"/>
      <c r="AC26" s="483"/>
      <c r="AD26" s="483"/>
      <c r="AE26" s="483"/>
      <c r="AF26" s="483"/>
      <c r="AG26" s="484"/>
      <c r="AH26" s="404">
        <v>2</v>
      </c>
      <c r="AI26" s="405"/>
      <c r="AJ26" s="405"/>
      <c r="AK26" s="405"/>
      <c r="AL26" s="406"/>
      <c r="AM26" s="404" t="s">
        <v>178</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144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2850</v>
      </c>
      <c r="R27" s="405"/>
      <c r="S27" s="405"/>
      <c r="T27" s="405"/>
      <c r="U27" s="405"/>
      <c r="V27" s="406"/>
      <c r="W27" s="470"/>
      <c r="X27" s="461"/>
      <c r="Y27" s="462"/>
      <c r="Z27" s="401" t="s">
        <v>182</v>
      </c>
      <c r="AA27" s="402"/>
      <c r="AB27" s="402"/>
      <c r="AC27" s="402"/>
      <c r="AD27" s="402"/>
      <c r="AE27" s="402"/>
      <c r="AF27" s="402"/>
      <c r="AG27" s="403"/>
      <c r="AH27" s="404" t="s">
        <v>144</v>
      </c>
      <c r="AI27" s="405"/>
      <c r="AJ27" s="405"/>
      <c r="AK27" s="405"/>
      <c r="AL27" s="406"/>
      <c r="AM27" s="404" t="s">
        <v>174</v>
      </c>
      <c r="AN27" s="405"/>
      <c r="AO27" s="405"/>
      <c r="AP27" s="405"/>
      <c r="AQ27" s="405"/>
      <c r="AR27" s="406"/>
      <c r="AS27" s="404" t="s">
        <v>174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2370</v>
      </c>
      <c r="R28" s="405"/>
      <c r="S28" s="405"/>
      <c r="T28" s="405"/>
      <c r="U28" s="405"/>
      <c r="V28" s="406"/>
      <c r="W28" s="470"/>
      <c r="X28" s="461"/>
      <c r="Y28" s="462"/>
      <c r="Z28" s="401" t="s">
        <v>185</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630860</v>
      </c>
      <c r="BO28" s="424"/>
      <c r="BP28" s="424"/>
      <c r="BQ28" s="424"/>
      <c r="BR28" s="424"/>
      <c r="BS28" s="424"/>
      <c r="BT28" s="424"/>
      <c r="BU28" s="425"/>
      <c r="BV28" s="423">
        <v>719697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10</v>
      </c>
      <c r="M29" s="405"/>
      <c r="N29" s="405"/>
      <c r="O29" s="405"/>
      <c r="P29" s="406"/>
      <c r="Q29" s="404">
        <v>2140</v>
      </c>
      <c r="R29" s="405"/>
      <c r="S29" s="405"/>
      <c r="T29" s="405"/>
      <c r="U29" s="405"/>
      <c r="V29" s="406"/>
      <c r="W29" s="471"/>
      <c r="X29" s="472"/>
      <c r="Y29" s="473"/>
      <c r="Z29" s="401" t="s">
        <v>188</v>
      </c>
      <c r="AA29" s="402"/>
      <c r="AB29" s="402"/>
      <c r="AC29" s="402"/>
      <c r="AD29" s="402"/>
      <c r="AE29" s="402"/>
      <c r="AF29" s="402"/>
      <c r="AG29" s="403"/>
      <c r="AH29" s="404">
        <v>97</v>
      </c>
      <c r="AI29" s="405"/>
      <c r="AJ29" s="405"/>
      <c r="AK29" s="405"/>
      <c r="AL29" s="406"/>
      <c r="AM29" s="404">
        <v>294395</v>
      </c>
      <c r="AN29" s="405"/>
      <c r="AO29" s="405"/>
      <c r="AP29" s="405"/>
      <c r="AQ29" s="405"/>
      <c r="AR29" s="406"/>
      <c r="AS29" s="404">
        <v>3035</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25203</v>
      </c>
      <c r="BO29" s="429"/>
      <c r="BP29" s="429"/>
      <c r="BQ29" s="429"/>
      <c r="BR29" s="429"/>
      <c r="BS29" s="429"/>
      <c r="BT29" s="429"/>
      <c r="BU29" s="430"/>
      <c r="BV29" s="428">
        <v>25195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756807</v>
      </c>
      <c r="BO30" s="432"/>
      <c r="BP30" s="432"/>
      <c r="BQ30" s="432"/>
      <c r="BR30" s="432"/>
      <c r="BS30" s="432"/>
      <c r="BT30" s="432"/>
      <c r="BU30" s="433"/>
      <c r="BV30" s="431">
        <v>1050705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200</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長生郡市広域市町村圏組合（一般会計）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浄化槽事業特別会計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長生郡市広域市町村圏組合（火葬場・斎場会計）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長生郡市広域市町村圏組合（水道事業会計）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長生郡市広域市町村圏組合（病院事業会計）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九十九里地域水道企業団（水道用水供給事業会計）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千葉県市町村総合事務組合（一般会計）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千葉県市町村総合事務組合（千葉県自治会館管理運営特別会計）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千葉県市町村総合事務組合（千葉県自治研修センター特別会計）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千葉県市町村総合事務組合（千葉県市町村交通災害共済特別会計）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千葉県後期高齢者医療広域連合（一般会計）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cw7Lg5xUUw+rizn0I+t/toAU8BXG1sHD4rsaHRJTX+6do6gHfY9pB+1kOaror+4F2YZjspCT0O86a/Tti9Gbw==" saltValue="e0pxZsFkWe0F9T7j8mAh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569</v>
      </c>
      <c r="D34" s="1210"/>
      <c r="E34" s="1211"/>
      <c r="F34" s="32">
        <v>4.96</v>
      </c>
      <c r="G34" s="33">
        <v>4.92</v>
      </c>
      <c r="H34" s="33">
        <v>5.94</v>
      </c>
      <c r="I34" s="33">
        <v>2.11</v>
      </c>
      <c r="J34" s="34">
        <v>2.75</v>
      </c>
      <c r="K34" s="22"/>
      <c r="L34" s="22"/>
      <c r="M34" s="22"/>
      <c r="N34" s="22"/>
      <c r="O34" s="22"/>
      <c r="P34" s="22"/>
    </row>
    <row r="35" spans="1:16" ht="39" customHeight="1" x14ac:dyDescent="0.15">
      <c r="A35" s="22"/>
      <c r="B35" s="35"/>
      <c r="C35" s="1204" t="s">
        <v>570</v>
      </c>
      <c r="D35" s="1205"/>
      <c r="E35" s="1206"/>
      <c r="F35" s="36">
        <v>3.06</v>
      </c>
      <c r="G35" s="37">
        <v>3.43</v>
      </c>
      <c r="H35" s="37">
        <v>3.7</v>
      </c>
      <c r="I35" s="37">
        <v>4.08</v>
      </c>
      <c r="J35" s="38">
        <v>2.67</v>
      </c>
      <c r="K35" s="22"/>
      <c r="L35" s="22"/>
      <c r="M35" s="22"/>
      <c r="N35" s="22"/>
      <c r="O35" s="22"/>
      <c r="P35" s="22"/>
    </row>
    <row r="36" spans="1:16" ht="39" customHeight="1" x14ac:dyDescent="0.15">
      <c r="A36" s="22"/>
      <c r="B36" s="35"/>
      <c r="C36" s="1204" t="s">
        <v>571</v>
      </c>
      <c r="D36" s="1205"/>
      <c r="E36" s="1206"/>
      <c r="F36" s="36">
        <v>4.92</v>
      </c>
      <c r="G36" s="37">
        <v>4.5999999999999996</v>
      </c>
      <c r="H36" s="37">
        <v>5.96</v>
      </c>
      <c r="I36" s="37">
        <v>4.3899999999999997</v>
      </c>
      <c r="J36" s="38">
        <v>1.48</v>
      </c>
      <c r="K36" s="22"/>
      <c r="L36" s="22"/>
      <c r="M36" s="22"/>
      <c r="N36" s="22"/>
      <c r="O36" s="22"/>
      <c r="P36" s="22"/>
    </row>
    <row r="37" spans="1:16" ht="39" customHeight="1" x14ac:dyDescent="0.15">
      <c r="A37" s="22"/>
      <c r="B37" s="35"/>
      <c r="C37" s="1204" t="s">
        <v>572</v>
      </c>
      <c r="D37" s="1205"/>
      <c r="E37" s="1206"/>
      <c r="F37" s="36">
        <v>0</v>
      </c>
      <c r="G37" s="37">
        <v>0</v>
      </c>
      <c r="H37" s="37">
        <v>0</v>
      </c>
      <c r="I37" s="37">
        <v>0</v>
      </c>
      <c r="J37" s="38">
        <v>0</v>
      </c>
      <c r="K37" s="22"/>
      <c r="L37" s="22"/>
      <c r="M37" s="22"/>
      <c r="N37" s="22"/>
      <c r="O37" s="22"/>
      <c r="P37" s="22"/>
    </row>
    <row r="38" spans="1:16" ht="39" customHeight="1" x14ac:dyDescent="0.15">
      <c r="A38" s="22"/>
      <c r="B38" s="35"/>
      <c r="C38" s="1204" t="s">
        <v>573</v>
      </c>
      <c r="D38" s="1205"/>
      <c r="E38" s="1206"/>
      <c r="F38" s="36">
        <v>0.02</v>
      </c>
      <c r="G38" s="37">
        <v>0.04</v>
      </c>
      <c r="H38" s="37">
        <v>0.05</v>
      </c>
      <c r="I38" s="37">
        <v>0</v>
      </c>
      <c r="J38" s="38">
        <v>0</v>
      </c>
      <c r="K38" s="22"/>
      <c r="L38" s="22"/>
      <c r="M38" s="22"/>
      <c r="N38" s="22"/>
      <c r="O38" s="22"/>
      <c r="P38" s="22"/>
    </row>
    <row r="39" spans="1:16" ht="39" customHeight="1" x14ac:dyDescent="0.15">
      <c r="A39" s="22"/>
      <c r="B39" s="35"/>
      <c r="C39" s="1204" t="s">
        <v>574</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575</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576</v>
      </c>
      <c r="D43" s="1208"/>
      <c r="E43" s="120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CzHxxks9o83B3hmYt5XHphwsWbGHhxQhvBVzfdzniprUdz0rscpAGFk7UC7uzwfqpqrC6BJJesk+nyGDketQ==" saltValue="nIKuB3GIkqKlNuL6Fevv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320</v>
      </c>
      <c r="L45" s="60">
        <v>304</v>
      </c>
      <c r="M45" s="60">
        <v>302</v>
      </c>
      <c r="N45" s="60">
        <v>313</v>
      </c>
      <c r="O45" s="61">
        <v>336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15</v>
      </c>
      <c r="F48" s="1214"/>
      <c r="G48" s="1214"/>
      <c r="H48" s="1214"/>
      <c r="I48" s="1214"/>
      <c r="J48" s="1215"/>
      <c r="K48" s="63">
        <v>44</v>
      </c>
      <c r="L48" s="64">
        <v>44</v>
      </c>
      <c r="M48" s="64">
        <v>50</v>
      </c>
      <c r="N48" s="64">
        <v>50</v>
      </c>
      <c r="O48" s="65">
        <v>50</v>
      </c>
      <c r="P48" s="48"/>
      <c r="Q48" s="48"/>
      <c r="R48" s="48"/>
      <c r="S48" s="48"/>
      <c r="T48" s="48"/>
      <c r="U48" s="48"/>
    </row>
    <row r="49" spans="1:21" ht="30.75" customHeight="1" x14ac:dyDescent="0.15">
      <c r="A49" s="48"/>
      <c r="B49" s="1232"/>
      <c r="C49" s="1233"/>
      <c r="D49" s="62"/>
      <c r="E49" s="1214" t="s">
        <v>16</v>
      </c>
      <c r="F49" s="1214"/>
      <c r="G49" s="1214"/>
      <c r="H49" s="1214"/>
      <c r="I49" s="1214"/>
      <c r="J49" s="1215"/>
      <c r="K49" s="63">
        <v>37</v>
      </c>
      <c r="L49" s="64">
        <v>40</v>
      </c>
      <c r="M49" s="64">
        <v>39</v>
      </c>
      <c r="N49" s="64">
        <v>36</v>
      </c>
      <c r="O49" s="65">
        <v>44</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518</v>
      </c>
      <c r="L50" s="64" t="s">
        <v>518</v>
      </c>
      <c r="M50" s="64" t="s">
        <v>518</v>
      </c>
      <c r="N50" s="64" t="s">
        <v>518</v>
      </c>
      <c r="O50" s="65" t="s">
        <v>518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518</v>
      </c>
      <c r="L51" s="64" t="s">
        <v>518</v>
      </c>
      <c r="M51" s="64" t="s">
        <v>518</v>
      </c>
      <c r="N51" s="64" t="s">
        <v>518</v>
      </c>
      <c r="O51" s="65" t="s">
        <v>518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280</v>
      </c>
      <c r="L52" s="64">
        <v>286</v>
      </c>
      <c r="M52" s="64">
        <v>285</v>
      </c>
      <c r="N52" s="64">
        <v>286</v>
      </c>
      <c r="O52" s="65">
        <v>275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121</v>
      </c>
      <c r="L53" s="69">
        <v>102</v>
      </c>
      <c r="M53" s="69">
        <v>106</v>
      </c>
      <c r="N53" s="69">
        <v>113</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602</v>
      </c>
      <c r="L57" s="84" t="s">
        <v>602</v>
      </c>
      <c r="M57" s="84" t="s">
        <v>602</v>
      </c>
      <c r="N57" s="84" t="s">
        <v>602</v>
      </c>
      <c r="O57" s="85" t="s">
        <v>602</v>
      </c>
    </row>
    <row r="58" spans="1:21" ht="31.5" customHeight="1" thickBot="1" x14ac:dyDescent="0.2">
      <c r="B58" s="1222"/>
      <c r="C58" s="1223"/>
      <c r="D58" s="1227" t="s">
        <v>27</v>
      </c>
      <c r="E58" s="1228"/>
      <c r="F58" s="1228"/>
      <c r="G58" s="1228"/>
      <c r="H58" s="1228"/>
      <c r="I58" s="1228"/>
      <c r="J58" s="1229"/>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sheetData>
  <sheetProtection algorithmName="SHA-512" hashValue="DXetVLbuGuy/yD6aJxY2WSlImktMWGFSfNSxvXMtR4m8yfAPE+FxhvvlqilWZ9ai2jhNel1BTD9D4N1JxmxS3A==" saltValue="7FGpM3XeJiIlb3VB7Fqe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3167</v>
      </c>
      <c r="J41" s="104">
        <v>3262</v>
      </c>
      <c r="K41" s="104">
        <v>3234</v>
      </c>
      <c r="L41" s="104">
        <v>3222</v>
      </c>
      <c r="M41" s="105">
        <v>3294</v>
      </c>
    </row>
    <row r="42" spans="2:13" ht="27.75" customHeight="1" x14ac:dyDescent="0.15">
      <c r="B42" s="1240"/>
      <c r="C42" s="1241"/>
      <c r="D42" s="106"/>
      <c r="E42" s="1244" t="s">
        <v>32</v>
      </c>
      <c r="F42" s="1244"/>
      <c r="G42" s="1244"/>
      <c r="H42" s="1245"/>
      <c r="I42" s="107">
        <v>3</v>
      </c>
      <c r="J42" s="108">
        <v>2</v>
      </c>
      <c r="K42" s="108" t="s">
        <v>518</v>
      </c>
      <c r="L42" s="108" t="s">
        <v>518</v>
      </c>
      <c r="M42" s="109" t="s">
        <v>518</v>
      </c>
    </row>
    <row r="43" spans="2:13" ht="27.75" customHeight="1" x14ac:dyDescent="0.15">
      <c r="B43" s="1240"/>
      <c r="C43" s="1241"/>
      <c r="D43" s="106"/>
      <c r="E43" s="1244" t="s">
        <v>33</v>
      </c>
      <c r="F43" s="1244"/>
      <c r="G43" s="1244"/>
      <c r="H43" s="1245"/>
      <c r="I43" s="107">
        <v>508</v>
      </c>
      <c r="J43" s="108">
        <v>481</v>
      </c>
      <c r="K43" s="108">
        <v>473</v>
      </c>
      <c r="L43" s="108">
        <v>460</v>
      </c>
      <c r="M43" s="109">
        <v>440</v>
      </c>
    </row>
    <row r="44" spans="2:13" ht="27.75" customHeight="1" x14ac:dyDescent="0.15">
      <c r="B44" s="1240"/>
      <c r="C44" s="1241"/>
      <c r="D44" s="106"/>
      <c r="E44" s="1244" t="s">
        <v>34</v>
      </c>
      <c r="F44" s="1244"/>
      <c r="G44" s="1244"/>
      <c r="H44" s="1245"/>
      <c r="I44" s="107">
        <v>232</v>
      </c>
      <c r="J44" s="108">
        <v>253</v>
      </c>
      <c r="K44" s="108">
        <v>265</v>
      </c>
      <c r="L44" s="108">
        <v>262</v>
      </c>
      <c r="M44" s="109">
        <v>482</v>
      </c>
    </row>
    <row r="45" spans="2:13" ht="27.75" customHeight="1" x14ac:dyDescent="0.15">
      <c r="B45" s="1240"/>
      <c r="C45" s="1241"/>
      <c r="D45" s="106"/>
      <c r="E45" s="1244" t="s">
        <v>35</v>
      </c>
      <c r="F45" s="1244"/>
      <c r="G45" s="1244"/>
      <c r="H45" s="1245"/>
      <c r="I45" s="107">
        <v>1090</v>
      </c>
      <c r="J45" s="108">
        <v>1072</v>
      </c>
      <c r="K45" s="108">
        <v>1039</v>
      </c>
      <c r="L45" s="108">
        <v>990</v>
      </c>
      <c r="M45" s="109">
        <v>927</v>
      </c>
    </row>
    <row r="46" spans="2:13" ht="27.75" customHeight="1" x14ac:dyDescent="0.15">
      <c r="B46" s="1240"/>
      <c r="C46" s="1241"/>
      <c r="D46" s="110"/>
      <c r="E46" s="1244" t="s">
        <v>36</v>
      </c>
      <c r="F46" s="1244"/>
      <c r="G46" s="1244"/>
      <c r="H46" s="1245"/>
      <c r="I46" s="107" t="s">
        <v>518</v>
      </c>
      <c r="J46" s="108" t="s">
        <v>518</v>
      </c>
      <c r="K46" s="108" t="s">
        <v>518</v>
      </c>
      <c r="L46" s="108" t="s">
        <v>518</v>
      </c>
      <c r="M46" s="109" t="s">
        <v>518</v>
      </c>
    </row>
    <row r="47" spans="2:13" ht="27.75" customHeight="1" x14ac:dyDescent="0.15">
      <c r="B47" s="1240"/>
      <c r="C47" s="1241"/>
      <c r="D47" s="111"/>
      <c r="E47" s="1254" t="s">
        <v>37</v>
      </c>
      <c r="F47" s="1255"/>
      <c r="G47" s="1255"/>
      <c r="H47" s="1256"/>
      <c r="I47" s="107" t="s">
        <v>518</v>
      </c>
      <c r="J47" s="108" t="s">
        <v>518</v>
      </c>
      <c r="K47" s="108" t="s">
        <v>518</v>
      </c>
      <c r="L47" s="108" t="s">
        <v>518</v>
      </c>
      <c r="M47" s="109" t="s">
        <v>518</v>
      </c>
    </row>
    <row r="48" spans="2:13" ht="27.75" customHeight="1" x14ac:dyDescent="0.15">
      <c r="B48" s="1240"/>
      <c r="C48" s="1241"/>
      <c r="D48" s="106"/>
      <c r="E48" s="1244" t="s">
        <v>38</v>
      </c>
      <c r="F48" s="1244"/>
      <c r="G48" s="1244"/>
      <c r="H48" s="1245"/>
      <c r="I48" s="107" t="s">
        <v>518</v>
      </c>
      <c r="J48" s="108" t="s">
        <v>518</v>
      </c>
      <c r="K48" s="108" t="s">
        <v>518</v>
      </c>
      <c r="L48" s="108" t="s">
        <v>518</v>
      </c>
      <c r="M48" s="109" t="s">
        <v>518</v>
      </c>
    </row>
    <row r="49" spans="2:13" ht="27.75" customHeight="1" x14ac:dyDescent="0.15">
      <c r="B49" s="1242"/>
      <c r="C49" s="1243"/>
      <c r="D49" s="106"/>
      <c r="E49" s="1244" t="s">
        <v>39</v>
      </c>
      <c r="F49" s="1244"/>
      <c r="G49" s="1244"/>
      <c r="H49" s="1245"/>
      <c r="I49" s="107" t="s">
        <v>518</v>
      </c>
      <c r="J49" s="108" t="s">
        <v>518</v>
      </c>
      <c r="K49" s="108" t="s">
        <v>518</v>
      </c>
      <c r="L49" s="108" t="s">
        <v>518</v>
      </c>
      <c r="M49" s="109" t="s">
        <v>518</v>
      </c>
    </row>
    <row r="50" spans="2:13" ht="27.75" customHeight="1" x14ac:dyDescent="0.15">
      <c r="B50" s="1238" t="s">
        <v>40</v>
      </c>
      <c r="C50" s="1239"/>
      <c r="D50" s="112"/>
      <c r="E50" s="1244" t="s">
        <v>41</v>
      </c>
      <c r="F50" s="1244"/>
      <c r="G50" s="1244"/>
      <c r="H50" s="1245"/>
      <c r="I50" s="107">
        <v>1700</v>
      </c>
      <c r="J50" s="108">
        <v>1834</v>
      </c>
      <c r="K50" s="108">
        <v>1869</v>
      </c>
      <c r="L50" s="108">
        <v>1998</v>
      </c>
      <c r="M50" s="109">
        <v>1656</v>
      </c>
    </row>
    <row r="51" spans="2:13" ht="27.75" customHeight="1" x14ac:dyDescent="0.15">
      <c r="B51" s="1240"/>
      <c r="C51" s="1241"/>
      <c r="D51" s="106"/>
      <c r="E51" s="1244" t="s">
        <v>42</v>
      </c>
      <c r="F51" s="1244"/>
      <c r="G51" s="1244"/>
      <c r="H51" s="1245"/>
      <c r="I51" s="107" t="s">
        <v>518</v>
      </c>
      <c r="J51" s="108" t="s">
        <v>518</v>
      </c>
      <c r="K51" s="108" t="s">
        <v>518</v>
      </c>
      <c r="L51" s="108" t="s">
        <v>518</v>
      </c>
      <c r="M51" s="109" t="s">
        <v>518</v>
      </c>
    </row>
    <row r="52" spans="2:13" ht="27.75" customHeight="1" x14ac:dyDescent="0.15">
      <c r="B52" s="1242"/>
      <c r="C52" s="1243"/>
      <c r="D52" s="106"/>
      <c r="E52" s="1244" t="s">
        <v>43</v>
      </c>
      <c r="F52" s="1244"/>
      <c r="G52" s="1244"/>
      <c r="H52" s="1245"/>
      <c r="I52" s="107">
        <v>3232</v>
      </c>
      <c r="J52" s="108">
        <v>3375</v>
      </c>
      <c r="K52" s="108">
        <v>3321</v>
      </c>
      <c r="L52" s="108">
        <v>3270</v>
      </c>
      <c r="M52" s="109">
        <v>3117</v>
      </c>
    </row>
    <row r="53" spans="2:13" ht="27.75" customHeight="1" thickBot="1" x14ac:dyDescent="0.2">
      <c r="B53" s="1246" t="s">
        <v>44</v>
      </c>
      <c r="C53" s="1247"/>
      <c r="D53" s="113"/>
      <c r="E53" s="1248" t="s">
        <v>45</v>
      </c>
      <c r="F53" s="1248"/>
      <c r="G53" s="1248"/>
      <c r="H53" s="1249"/>
      <c r="I53" s="114">
        <v>69</v>
      </c>
      <c r="J53" s="115">
        <v>-139</v>
      </c>
      <c r="K53" s="115">
        <v>-179</v>
      </c>
      <c r="L53" s="115">
        <v>-335</v>
      </c>
      <c r="M53" s="116">
        <v>370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8jms8J3eH24atHRkf9UPcv3yE/22iCZLv+BJ4pBHR9GEdyhKQYUEmWlTif8kfPr/k91VhgZYld+sCqTUbg==" saltValue="u2eol8xxjx24MJy2WnUC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760</v>
      </c>
      <c r="G55" s="128">
        <v>720</v>
      </c>
      <c r="H55" s="129">
        <v>631</v>
      </c>
    </row>
    <row r="56" spans="2:8" ht="52.5" customHeight="1" x14ac:dyDescent="0.15">
      <c r="B56" s="130"/>
      <c r="C56" s="1267" t="s">
        <v>49</v>
      </c>
      <c r="D56" s="1267"/>
      <c r="E56" s="1268"/>
      <c r="F56" s="131">
        <v>25</v>
      </c>
      <c r="G56" s="131">
        <v>25</v>
      </c>
      <c r="H56" s="132">
        <v>25</v>
      </c>
    </row>
    <row r="57" spans="2:8" ht="53.25" customHeight="1" x14ac:dyDescent="0.15">
      <c r="B57" s="130"/>
      <c r="C57" s="1269" t="s">
        <v>50</v>
      </c>
      <c r="D57" s="1269"/>
      <c r="E57" s="1270"/>
      <c r="F57" s="133">
        <v>998</v>
      </c>
      <c r="G57" s="133">
        <v>1051</v>
      </c>
      <c r="H57" s="134">
        <v>757</v>
      </c>
    </row>
    <row r="58" spans="2:8" ht="45.75" customHeight="1" x14ac:dyDescent="0.15">
      <c r="B58" s="135"/>
      <c r="C58" s="1257" t="s">
        <v>583</v>
      </c>
      <c r="D58" s="1258"/>
      <c r="E58" s="1259"/>
      <c r="F58" s="136">
        <v>979</v>
      </c>
      <c r="G58" s="136">
        <v>1033</v>
      </c>
      <c r="H58" s="137">
        <v>727</v>
      </c>
    </row>
    <row r="59" spans="2:8" ht="45.75" customHeight="1" x14ac:dyDescent="0.15">
      <c r="B59" s="135"/>
      <c r="C59" s="1257" t="s">
        <v>603</v>
      </c>
      <c r="D59" s="1258"/>
      <c r="E59" s="1259"/>
      <c r="F59" s="136">
        <v>12</v>
      </c>
      <c r="G59" s="136">
        <v>11</v>
      </c>
      <c r="H59" s="137">
        <v>11</v>
      </c>
    </row>
    <row r="60" spans="2:8" ht="45.75" customHeight="1" x14ac:dyDescent="0.15">
      <c r="B60" s="135"/>
      <c r="C60" s="1257" t="s">
        <v>585</v>
      </c>
      <c r="D60" s="1258"/>
      <c r="E60" s="1259"/>
      <c r="F60" s="136" t="s">
        <v>586</v>
      </c>
      <c r="G60" s="136" t="s">
        <v>586</v>
      </c>
      <c r="H60" s="137">
        <v>11</v>
      </c>
    </row>
    <row r="61" spans="2:8" ht="45.75" customHeight="1" x14ac:dyDescent="0.15">
      <c r="B61" s="135"/>
      <c r="C61" s="1257" t="s">
        <v>584</v>
      </c>
      <c r="D61" s="1258"/>
      <c r="E61" s="1259"/>
      <c r="F61" s="136">
        <v>7</v>
      </c>
      <c r="G61" s="136">
        <v>7</v>
      </c>
      <c r="H61" s="137">
        <v>7</v>
      </c>
    </row>
    <row r="62" spans="2:8" ht="45.75" customHeight="1" thickBot="1" x14ac:dyDescent="0.2">
      <c r="B62" s="138"/>
      <c r="C62" s="1260" t="s">
        <v>587</v>
      </c>
      <c r="D62" s="1261"/>
      <c r="E62" s="1262"/>
      <c r="F62" s="139" t="s">
        <v>586</v>
      </c>
      <c r="G62" s="139" t="s">
        <v>586</v>
      </c>
      <c r="H62" s="140">
        <v>1</v>
      </c>
    </row>
    <row r="63" spans="2:8" ht="52.5" customHeight="1" thickBot="1" x14ac:dyDescent="0.2">
      <c r="B63" s="141"/>
      <c r="C63" s="1263" t="s">
        <v>51</v>
      </c>
      <c r="D63" s="1263"/>
      <c r="E63" s="1264"/>
      <c r="F63" s="142">
        <v>1784</v>
      </c>
      <c r="G63" s="142">
        <v>1796</v>
      </c>
      <c r="H63" s="143">
        <v>1413</v>
      </c>
    </row>
    <row r="64" spans="2:8" ht="15" customHeight="1" x14ac:dyDescent="0.15"/>
  </sheetData>
  <sheetProtection algorithmName="SHA-512" hashValue="YPQLh+kvLjuVjzk8IiN0CMExERiX9VOWGx3bri5y1zYei44U+ibi7CyJ3EY7SY4fN7YezTUez4m1pJRYLKr6WA==" saltValue="Z0cHNtCXuo5+iZp++BE9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AED8-9F8C-4204-ADA0-461AB6A33573}">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v>3</v>
      </c>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v>16.3</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v>50.5</v>
      </c>
      <c r="BQ53" s="1310"/>
      <c r="BR53" s="1310"/>
      <c r="BS53" s="1310"/>
      <c r="BT53" s="1310"/>
      <c r="BU53" s="1310"/>
      <c r="BV53" s="1310"/>
      <c r="BW53" s="1310"/>
      <c r="BX53" s="1310">
        <v>49.6</v>
      </c>
      <c r="BY53" s="1310"/>
      <c r="BZ53" s="1310"/>
      <c r="CA53" s="1310"/>
      <c r="CB53" s="1310"/>
      <c r="CC53" s="1310"/>
      <c r="CD53" s="1310"/>
      <c r="CE53" s="1310"/>
      <c r="CF53" s="1310">
        <v>51.2</v>
      </c>
      <c r="CG53" s="1310"/>
      <c r="CH53" s="1310"/>
      <c r="CI53" s="1310"/>
      <c r="CJ53" s="1310"/>
      <c r="CK53" s="1310"/>
      <c r="CL53" s="1310"/>
      <c r="CM53" s="1310"/>
      <c r="CN53" s="1310">
        <v>52.1</v>
      </c>
      <c r="CO53" s="1310"/>
      <c r="CP53" s="1310"/>
      <c r="CQ53" s="1310"/>
      <c r="CR53" s="1310"/>
      <c r="CS53" s="1310"/>
      <c r="CT53" s="1310"/>
      <c r="CU53" s="1310"/>
      <c r="CV53" s="1310">
        <v>53.7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610</v>
      </c>
      <c r="BC55" s="1309"/>
      <c r="BD55" s="1309"/>
      <c r="BE55" s="1309"/>
      <c r="BF55" s="1309"/>
      <c r="BG55" s="1309"/>
      <c r="BH55" s="1309"/>
      <c r="BI55" s="1309"/>
      <c r="BJ55" s="1309"/>
      <c r="BK55" s="1309"/>
      <c r="BL55" s="1309"/>
      <c r="BM55" s="1309"/>
      <c r="BN55" s="1309"/>
      <c r="BO55" s="1309"/>
      <c r="BP55" s="1310">
        <v>0.8</v>
      </c>
      <c r="BQ55" s="1310"/>
      <c r="BR55" s="1310"/>
      <c r="BS55" s="1310"/>
      <c r="BT55" s="1310"/>
      <c r="BU55" s="1310"/>
      <c r="BV55" s="1310"/>
      <c r="BW55" s="1310"/>
      <c r="BX55" s="1310">
        <v>25.4</v>
      </c>
      <c r="BY55" s="1310"/>
      <c r="BZ55" s="1310"/>
      <c r="CA55" s="1310"/>
      <c r="CB55" s="1310"/>
      <c r="CC55" s="1310"/>
      <c r="CD55" s="1310"/>
      <c r="CE55" s="1310"/>
      <c r="CF55" s="1310">
        <v>23.4</v>
      </c>
      <c r="CG55" s="1310"/>
      <c r="CH55" s="1310"/>
      <c r="CI55" s="1310"/>
      <c r="CJ55" s="1310"/>
      <c r="CK55" s="1310"/>
      <c r="CL55" s="1310"/>
      <c r="CM55" s="1310"/>
      <c r="CN55" s="1310">
        <v>7.7</v>
      </c>
      <c r="CO55" s="1310"/>
      <c r="CP55" s="1310"/>
      <c r="CQ55" s="1310"/>
      <c r="CR55" s="1310"/>
      <c r="CS55" s="1310"/>
      <c r="CT55" s="1310"/>
      <c r="CU55" s="1310"/>
      <c r="CV55" s="1310">
        <v>3.2</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58.7</v>
      </c>
      <c r="BY57" s="1310"/>
      <c r="BZ57" s="1310"/>
      <c r="CA57" s="1310"/>
      <c r="CB57" s="1310"/>
      <c r="CC57" s="1310"/>
      <c r="CD57" s="1310"/>
      <c r="CE57" s="1310"/>
      <c r="CF57" s="1310">
        <v>59.2</v>
      </c>
      <c r="CG57" s="1310"/>
      <c r="CH57" s="1310"/>
      <c r="CI57" s="1310"/>
      <c r="CJ57" s="1310"/>
      <c r="CK57" s="1310"/>
      <c r="CL57" s="1310"/>
      <c r="CM57" s="1310"/>
      <c r="CN57" s="1310">
        <v>63.4</v>
      </c>
      <c r="CO57" s="1310"/>
      <c r="CP57" s="1310"/>
      <c r="CQ57" s="1310"/>
      <c r="CR57" s="1310"/>
      <c r="CS57" s="1310"/>
      <c r="CT57" s="1310"/>
      <c r="CU57" s="1310"/>
      <c r="CV57" s="1310">
        <v>63.1</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613</v>
      </c>
    </row>
    <row r="64" spans="1:109" x14ac:dyDescent="0.15">
      <c r="B64" s="1280"/>
      <c r="G64" s="1287"/>
      <c r="I64" s="1320"/>
      <c r="J64" s="1320"/>
      <c r="K64" s="1320"/>
      <c r="L64" s="1320"/>
      <c r="M64" s="1320"/>
      <c r="N64" s="1321"/>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608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0">
        <v>3</v>
      </c>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v>16.3</v>
      </c>
      <c r="CW73" s="1310"/>
      <c r="CX73" s="1310"/>
      <c r="CY73" s="1310"/>
      <c r="CZ73" s="1310"/>
      <c r="DA73" s="1310"/>
      <c r="DB73" s="1310"/>
      <c r="DC73" s="1310"/>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10">
        <v>6.4</v>
      </c>
      <c r="BQ75" s="1310"/>
      <c r="BR75" s="1310"/>
      <c r="BS75" s="1310"/>
      <c r="BT75" s="1310"/>
      <c r="BU75" s="1310"/>
      <c r="BV75" s="1310"/>
      <c r="BW75" s="1310"/>
      <c r="BX75" s="1310">
        <v>5.3</v>
      </c>
      <c r="BY75" s="1310"/>
      <c r="BZ75" s="1310"/>
      <c r="CA75" s="1310"/>
      <c r="CB75" s="1310"/>
      <c r="CC75" s="1310"/>
      <c r="CD75" s="1310"/>
      <c r="CE75" s="1310"/>
      <c r="CF75" s="1310">
        <v>4.8</v>
      </c>
      <c r="CG75" s="1310"/>
      <c r="CH75" s="1310"/>
      <c r="CI75" s="1310"/>
      <c r="CJ75" s="1310"/>
      <c r="CK75" s="1310"/>
      <c r="CL75" s="1310"/>
      <c r="CM75" s="1310"/>
      <c r="CN75" s="1310">
        <v>4.7</v>
      </c>
      <c r="CO75" s="1310"/>
      <c r="CP75" s="1310"/>
      <c r="CQ75" s="1310"/>
      <c r="CR75" s="1310"/>
      <c r="CS75" s="1310"/>
      <c r="CT75" s="1310"/>
      <c r="CU75" s="1310"/>
      <c r="CV75" s="1310">
        <v>5.4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36"/>
      <c r="L77" s="1336"/>
      <c r="M77" s="1336"/>
      <c r="N77" s="1336"/>
      <c r="AN77" s="1305" t="s">
        <v>612</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0">
        <v>0.8</v>
      </c>
      <c r="BQ77" s="1310"/>
      <c r="BR77" s="1310"/>
      <c r="BS77" s="1310"/>
      <c r="BT77" s="1310"/>
      <c r="BU77" s="1310"/>
      <c r="BV77" s="1310"/>
      <c r="BW77" s="1310"/>
      <c r="BX77" s="1310">
        <v>25.4</v>
      </c>
      <c r="BY77" s="1310"/>
      <c r="BZ77" s="1310"/>
      <c r="CA77" s="1310"/>
      <c r="CB77" s="1310"/>
      <c r="CC77" s="1310"/>
      <c r="CD77" s="1310"/>
      <c r="CE77" s="1310"/>
      <c r="CF77" s="1310">
        <v>23.4</v>
      </c>
      <c r="CG77" s="1310"/>
      <c r="CH77" s="1310"/>
      <c r="CI77" s="1310"/>
      <c r="CJ77" s="1310"/>
      <c r="CK77" s="1310"/>
      <c r="CL77" s="1310"/>
      <c r="CM77" s="1310"/>
      <c r="CN77" s="1310">
        <v>7.7</v>
      </c>
      <c r="CO77" s="1310"/>
      <c r="CP77" s="1310"/>
      <c r="CQ77" s="1310"/>
      <c r="CR77" s="1310"/>
      <c r="CS77" s="1310"/>
      <c r="CT77" s="1310"/>
      <c r="CU77" s="1310"/>
      <c r="CV77" s="1310">
        <v>3.2</v>
      </c>
      <c r="CW77" s="1310"/>
      <c r="CX77" s="1310"/>
      <c r="CY77" s="1310"/>
      <c r="CZ77" s="1310"/>
      <c r="DA77" s="1310"/>
      <c r="DB77" s="1310"/>
      <c r="DC77" s="1310"/>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37"/>
      <c r="L79" s="1337"/>
      <c r="M79" s="1337"/>
      <c r="N79" s="1337"/>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0">
        <v>8.1</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1280"/>
      <c r="G80" s="1299"/>
      <c r="H80" s="1299"/>
      <c r="I80" s="1312"/>
      <c r="J80" s="1312"/>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wLVtgK4/d7QYwhHiB8ab2cta5x4O7RsgxwGhf0nWL6HgXIxyk0HQygLkKr1Vx2ODX1WFmMAuDTi9igEDcv2Rg==" saltValue="jvKFclqvb71rSPUqQ/I7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F5D81-C9BB-491D-8CB3-FE4EC39CB91A}">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UNLH10M6XJ9ZEYOcqd+PDVkHJZxwbtop0ZoHFRiZFnrPd5gmyACJSAg15UsCWdQchQeDPJOAcIo3eS4j9HhQnw==" saltValue="S9EjDJaMqa3BPKJZusaW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EBF4-A792-4F98-A9E5-994100B54691}">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aHSgXqmzFwOPYTdTZotbPAOq0XbTNuZDiMEyOBUDZJXndm3CCztjel4FVLU9PR287re+uwLym/XgitdHPkdxcg==" saltValue="PNJqbECDt9JFQmOpljrR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34505</v>
      </c>
      <c r="E3" s="162"/>
      <c r="F3" s="163">
        <v>128611</v>
      </c>
      <c r="G3" s="164"/>
      <c r="H3" s="165"/>
    </row>
    <row r="4" spans="1:8" x14ac:dyDescent="0.15">
      <c r="A4" s="166"/>
      <c r="B4" s="167"/>
      <c r="C4" s="168"/>
      <c r="D4" s="169">
        <v>24906</v>
      </c>
      <c r="E4" s="170"/>
      <c r="F4" s="171">
        <v>61552</v>
      </c>
      <c r="G4" s="172"/>
      <c r="H4" s="173"/>
    </row>
    <row r="5" spans="1:8" x14ac:dyDescent="0.15">
      <c r="A5" s="154" t="s">
        <v>551</v>
      </c>
      <c r="B5" s="159"/>
      <c r="C5" s="160"/>
      <c r="D5" s="161">
        <v>58969</v>
      </c>
      <c r="E5" s="162"/>
      <c r="F5" s="163">
        <v>119882</v>
      </c>
      <c r="G5" s="164"/>
      <c r="H5" s="165"/>
    </row>
    <row r="6" spans="1:8" x14ac:dyDescent="0.15">
      <c r="A6" s="166"/>
      <c r="B6" s="167"/>
      <c r="C6" s="168"/>
      <c r="D6" s="169">
        <v>42144</v>
      </c>
      <c r="E6" s="170"/>
      <c r="F6" s="171">
        <v>66481</v>
      </c>
      <c r="G6" s="172"/>
      <c r="H6" s="173"/>
    </row>
    <row r="7" spans="1:8" x14ac:dyDescent="0.15">
      <c r="A7" s="154" t="s">
        <v>552</v>
      </c>
      <c r="B7" s="159"/>
      <c r="C7" s="160"/>
      <c r="D7" s="161">
        <v>54267</v>
      </c>
      <c r="E7" s="162"/>
      <c r="F7" s="163">
        <v>116162</v>
      </c>
      <c r="G7" s="164"/>
      <c r="H7" s="165"/>
    </row>
    <row r="8" spans="1:8" x14ac:dyDescent="0.15">
      <c r="A8" s="166"/>
      <c r="B8" s="167"/>
      <c r="C8" s="168"/>
      <c r="D8" s="169">
        <v>36356</v>
      </c>
      <c r="E8" s="170"/>
      <c r="F8" s="171">
        <v>61562</v>
      </c>
      <c r="G8" s="172"/>
      <c r="H8" s="173"/>
    </row>
    <row r="9" spans="1:8" x14ac:dyDescent="0.15">
      <c r="A9" s="154" t="s">
        <v>553</v>
      </c>
      <c r="B9" s="159"/>
      <c r="C9" s="160"/>
      <c r="D9" s="161">
        <v>57900</v>
      </c>
      <c r="E9" s="162"/>
      <c r="F9" s="163">
        <v>121449</v>
      </c>
      <c r="G9" s="164"/>
      <c r="H9" s="165"/>
    </row>
    <row r="10" spans="1:8" x14ac:dyDescent="0.15">
      <c r="A10" s="166"/>
      <c r="B10" s="167"/>
      <c r="C10" s="168"/>
      <c r="D10" s="169">
        <v>40019</v>
      </c>
      <c r="E10" s="170"/>
      <c r="F10" s="171">
        <v>62922</v>
      </c>
      <c r="G10" s="172"/>
      <c r="H10" s="173"/>
    </row>
    <row r="11" spans="1:8" x14ac:dyDescent="0.15">
      <c r="A11" s="154" t="s">
        <v>554</v>
      </c>
      <c r="B11" s="159"/>
      <c r="C11" s="160"/>
      <c r="D11" s="161">
        <v>47399</v>
      </c>
      <c r="E11" s="162"/>
      <c r="F11" s="163">
        <v>145139</v>
      </c>
      <c r="G11" s="164"/>
      <c r="H11" s="165"/>
    </row>
    <row r="12" spans="1:8" x14ac:dyDescent="0.15">
      <c r="A12" s="166"/>
      <c r="B12" s="167"/>
      <c r="C12" s="174"/>
      <c r="D12" s="169">
        <v>24595</v>
      </c>
      <c r="E12" s="170"/>
      <c r="F12" s="171">
        <v>83762</v>
      </c>
      <c r="G12" s="172"/>
      <c r="H12" s="173"/>
    </row>
    <row r="13" spans="1:8" x14ac:dyDescent="0.15">
      <c r="A13" s="154"/>
      <c r="B13" s="159"/>
      <c r="C13" s="175"/>
      <c r="D13" s="176">
        <v>50608</v>
      </c>
      <c r="E13" s="177"/>
      <c r="F13" s="178">
        <v>126249</v>
      </c>
      <c r="G13" s="179"/>
      <c r="H13" s="165"/>
    </row>
    <row r="14" spans="1:8" x14ac:dyDescent="0.15">
      <c r="A14" s="166"/>
      <c r="B14" s="167"/>
      <c r="C14" s="168"/>
      <c r="D14" s="169">
        <v>33604</v>
      </c>
      <c r="E14" s="170"/>
      <c r="F14" s="171">
        <v>67256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4.92</v>
      </c>
      <c r="C19" s="180">
        <f>ROUND(VALUE(SUBSTITUTE(実質収支比率等に係る経年分析!G$48,"▲","-")),2)</f>
        <v>4.5999999999999996</v>
      </c>
      <c r="D19" s="180">
        <f>ROUND(VALUE(SUBSTITUTE(実質収支比率等に係る経年分析!H$48,"▲","-")),2)</f>
        <v>5.97</v>
      </c>
      <c r="E19" s="180">
        <f>ROUND(VALUE(SUBSTITUTE(実質収支比率等に係る経年分析!I$48,"▲","-")),2)</f>
        <v>4.4000000000000004</v>
      </c>
      <c r="F19" s="180">
        <f>ROUND(VALUE(SUBSTITUTE(実質収支比率等に係る経年分析!J$48,"▲","-")),2)</f>
        <v>1.49</v>
      </c>
    </row>
    <row r="20" spans="1:11" x14ac:dyDescent="0.15">
      <c r="A20" s="180" t="s">
        <v>55</v>
      </c>
      <c r="B20" s="180">
        <f>ROUND(VALUE(SUBSTITUTE(実質収支比率等に係る経年分析!F$47,"▲","-")),2)</f>
        <v>36.46</v>
      </c>
      <c r="C20" s="180">
        <f>ROUND(VALUE(SUBSTITUTE(実質収支比率等に係る経年分析!G$47,"▲","-")),2)</f>
        <v>33.29</v>
      </c>
      <c r="D20" s="180">
        <f>ROUND(VALUE(SUBSTITUTE(実質収支比率等に係る経年分析!H$47,"▲","-")),2)</f>
        <v>29.59</v>
      </c>
      <c r="E20" s="180">
        <f>ROUND(VALUE(SUBSTITUTE(実質収支比率等に係る経年分析!I$47,"▲","-")),2)</f>
        <v>28.11</v>
      </c>
      <c r="F20" s="180">
        <f>ROUND(VALUE(SUBSTITUTE(実質収支比率等に係る経年分析!J$47,"▲","-")),2)</f>
        <v>24.82</v>
      </c>
    </row>
    <row r="21" spans="1:11" x14ac:dyDescent="0.15">
      <c r="A21" s="180" t="s">
        <v>56</v>
      </c>
      <c r="B21" s="180">
        <f>IF(ISNUMBER(VALUE(SUBSTITUTE(実質収支比率等に係る経年分析!F$49,"▲","-"))),ROUND(VALUE(SUBSTITUTE(実質収支比率等に係る経年分析!F$49,"▲","-")),2),NA())</f>
        <v>-10.53</v>
      </c>
      <c r="C21" s="180">
        <f>IF(ISNUMBER(VALUE(SUBSTITUTE(実質収支比率等に係る経年分析!G$49,"▲","-"))),ROUND(VALUE(SUBSTITUTE(実質収支比率等に係る経年分析!G$49,"▲","-")),2),NA())</f>
        <v>-3.88</v>
      </c>
      <c r="D21" s="180">
        <f>IF(ISNUMBER(VALUE(SUBSTITUTE(実質収支比率等に係る経年分析!H$49,"▲","-"))),ROUND(VALUE(SUBSTITUTE(実質収支比率等に係る経年分析!H$49,"▲","-")),2),NA())</f>
        <v>-1.88</v>
      </c>
      <c r="E21" s="180">
        <f>IF(ISNUMBER(VALUE(SUBSTITUTE(実質収支比率等に係る経年分析!I$49,"▲","-"))),ROUND(VALUE(SUBSTITUTE(実質収支比率等に係る経年分析!I$49,"▲","-")),2),NA())</f>
        <v>-3.18</v>
      </c>
      <c r="F21" s="180">
        <f>IF(ISNUMBER(VALUE(SUBSTITUTE(実質収支比率等に係る経年分析!J$49,"▲","-"))),ROUND(VALUE(SUBSTITUTE(実質収支比率等に係る経年分析!J$49,"▲","-")),2),NA())</f>
        <v>-6.44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浄化槽事業特別会計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4.3899999999999997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2.67</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280</v>
      </c>
      <c r="E42" s="182"/>
      <c r="F42" s="182"/>
      <c r="G42" s="182">
        <f>'実質公債費比率（分子）の構造'!L$52</f>
        <v>286</v>
      </c>
      <c r="H42" s="182"/>
      <c r="I42" s="182"/>
      <c r="J42" s="182">
        <f>'実質公債費比率（分子）の構造'!M$52</f>
        <v>285</v>
      </c>
      <c r="K42" s="182"/>
      <c r="L42" s="182"/>
      <c r="M42" s="182">
        <f>'実質公債費比率（分子）の構造'!N$52</f>
        <v>286</v>
      </c>
      <c r="N42" s="182"/>
      <c r="O42" s="182"/>
      <c r="P42" s="182">
        <f>'実質公債費比率（分子）の構造'!O$52</f>
        <v>275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37</v>
      </c>
      <c r="C45" s="182"/>
      <c r="D45" s="182"/>
      <c r="E45" s="182">
        <f>'実質公債費比率（分子）の構造'!L$49</f>
        <v>40</v>
      </c>
      <c r="F45" s="182"/>
      <c r="G45" s="182"/>
      <c r="H45" s="182">
        <f>'実質公債費比率（分子）の構造'!M$49</f>
        <v>39</v>
      </c>
      <c r="I45" s="182"/>
      <c r="J45" s="182"/>
      <c r="K45" s="182">
        <f>'実質公債費比率（分子）の構造'!N$49</f>
        <v>36</v>
      </c>
      <c r="L45" s="182"/>
      <c r="M45" s="182"/>
      <c r="N45" s="182">
        <f>'実質公債費比率（分子）の構造'!O$49</f>
        <v>44</v>
      </c>
      <c r="O45" s="182"/>
      <c r="P45" s="182"/>
    </row>
    <row r="46" spans="1:16" x14ac:dyDescent="0.15">
      <c r="A46" s="182" t="s">
        <v>67</v>
      </c>
      <c r="B46" s="182">
        <f>'実質公債費比率（分子）の構造'!K$48</f>
        <v>44</v>
      </c>
      <c r="C46" s="182"/>
      <c r="D46" s="182"/>
      <c r="E46" s="182">
        <f>'実質公債費比率（分子）の構造'!L$48</f>
        <v>44</v>
      </c>
      <c r="F46" s="182"/>
      <c r="G46" s="182"/>
      <c r="H46" s="182">
        <f>'実質公債費比率（分子）の構造'!M$48</f>
        <v>50</v>
      </c>
      <c r="I46" s="182"/>
      <c r="J46" s="182"/>
      <c r="K46" s="182">
        <f>'実質公債費比率（分子）の構造'!N$48</f>
        <v>50</v>
      </c>
      <c r="L46" s="182"/>
      <c r="M46" s="182"/>
      <c r="N46" s="182">
        <f>'実質公債費比率（分子）の構造'!O$48</f>
        <v>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320</v>
      </c>
      <c r="C49" s="182"/>
      <c r="D49" s="182"/>
      <c r="E49" s="182">
        <f>'実質公債費比率（分子）の構造'!L$45</f>
        <v>304</v>
      </c>
      <c r="F49" s="182"/>
      <c r="G49" s="182"/>
      <c r="H49" s="182">
        <f>'実質公債費比率（分子）の構造'!M$45</f>
        <v>302</v>
      </c>
      <c r="I49" s="182"/>
      <c r="J49" s="182"/>
      <c r="K49" s="182">
        <f>'実質公債費比率（分子）の構造'!N$45</f>
        <v>313</v>
      </c>
      <c r="L49" s="182"/>
      <c r="M49" s="182"/>
      <c r="N49" s="182">
        <f>'実質公債費比率（分子）の構造'!O$45</f>
        <v>336</v>
      </c>
      <c r="O49" s="182"/>
      <c r="P49" s="182"/>
    </row>
    <row r="50" spans="1:16" x14ac:dyDescent="0.15">
      <c r="A50" s="182" t="s">
        <v>71</v>
      </c>
      <c r="B50" s="182" t="e">
        <f>NA()</f>
        <v>#N/A</v>
      </c>
      <c r="C50" s="182">
        <f>IF(ISNUMBER('実質公債費比率（分子）の構造'!K$53),'実質公債費比率（分子）の構造'!K$53,NA())</f>
        <v>121</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106</v>
      </c>
      <c r="J50" s="182" t="e">
        <f>NA()</f>
        <v>#N/A</v>
      </c>
      <c r="K50" s="182" t="e">
        <f>NA()</f>
        <v>#N/A</v>
      </c>
      <c r="L50" s="182">
        <f>IF(ISNUMBER('実質公債費比率（分子）の構造'!N$53),'実質公債費比率（分子）の構造'!N$53,NA())</f>
        <v>113</v>
      </c>
      <c r="M50" s="182" t="e">
        <f>NA()</f>
        <v>#N/A</v>
      </c>
      <c r="N50" s="182" t="e">
        <f>NA()</f>
        <v>#N/A</v>
      </c>
      <c r="O50" s="182">
        <f>IF(ISNUMBER('実質公債費比率（分子）の構造'!O$53),'実質公債費比率（分子）の構造'!O$53,NA())</f>
        <v>155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3232</v>
      </c>
      <c r="E56" s="181"/>
      <c r="F56" s="181"/>
      <c r="G56" s="181">
        <f>'将来負担比率（分子）の構造'!J$52</f>
        <v>3375</v>
      </c>
      <c r="H56" s="181"/>
      <c r="I56" s="181"/>
      <c r="J56" s="181">
        <f>'将来負担比率（分子）の構造'!K$52</f>
        <v>3321</v>
      </c>
      <c r="K56" s="181"/>
      <c r="L56" s="181"/>
      <c r="M56" s="181">
        <f>'将来負担比率（分子）の構造'!L$52</f>
        <v>3270</v>
      </c>
      <c r="N56" s="181"/>
      <c r="O56" s="181"/>
      <c r="P56" s="181">
        <f>'将来負担比率（分子）の構造'!M$52</f>
        <v>3117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1700</v>
      </c>
      <c r="E58" s="181"/>
      <c r="F58" s="181"/>
      <c r="G58" s="181">
        <f>'将来負担比率（分子）の構造'!J$50</f>
        <v>1834</v>
      </c>
      <c r="H58" s="181"/>
      <c r="I58" s="181"/>
      <c r="J58" s="181">
        <f>'将来負担比率（分子）の構造'!K$50</f>
        <v>1869</v>
      </c>
      <c r="K58" s="181"/>
      <c r="L58" s="181"/>
      <c r="M58" s="181">
        <f>'将来負担比率（分子）の構造'!L$50</f>
        <v>1998</v>
      </c>
      <c r="N58" s="181"/>
      <c r="O58" s="181"/>
      <c r="P58" s="181">
        <f>'将来負担比率（分子）の構造'!M$50</f>
        <v>1656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1090</v>
      </c>
      <c r="C62" s="181"/>
      <c r="D62" s="181"/>
      <c r="E62" s="181">
        <f>'将来負担比率（分子）の構造'!J$45</f>
        <v>1072</v>
      </c>
      <c r="F62" s="181"/>
      <c r="G62" s="181"/>
      <c r="H62" s="181">
        <f>'将来負担比率（分子）の構造'!K$45</f>
        <v>1039</v>
      </c>
      <c r="I62" s="181"/>
      <c r="J62" s="181"/>
      <c r="K62" s="181">
        <f>'将来負担比率（分子）の構造'!L$45</f>
        <v>990</v>
      </c>
      <c r="L62" s="181"/>
      <c r="M62" s="181"/>
      <c r="N62" s="181">
        <f>'将来負担比率（分子）の構造'!M$45</f>
        <v>927</v>
      </c>
      <c r="O62" s="181"/>
      <c r="P62" s="181"/>
    </row>
    <row r="63" spans="1:16" x14ac:dyDescent="0.15">
      <c r="A63" s="181" t="s">
        <v>34</v>
      </c>
      <c r="B63" s="181">
        <f>'将来負担比率（分子）の構造'!I$44</f>
        <v>232</v>
      </c>
      <c r="C63" s="181"/>
      <c r="D63" s="181"/>
      <c r="E63" s="181">
        <f>'将来負担比率（分子）の構造'!J$44</f>
        <v>253</v>
      </c>
      <c r="F63" s="181"/>
      <c r="G63" s="181"/>
      <c r="H63" s="181">
        <f>'将来負担比率（分子）の構造'!K$44</f>
        <v>265</v>
      </c>
      <c r="I63" s="181"/>
      <c r="J63" s="181"/>
      <c r="K63" s="181">
        <f>'将来負担比率（分子）の構造'!L$44</f>
        <v>262</v>
      </c>
      <c r="L63" s="181"/>
      <c r="M63" s="181"/>
      <c r="N63" s="181">
        <f>'将来負担比率（分子）の構造'!M$44</f>
        <v>482</v>
      </c>
      <c r="O63" s="181"/>
      <c r="P63" s="181"/>
    </row>
    <row r="64" spans="1:16" x14ac:dyDescent="0.15">
      <c r="A64" s="181" t="s">
        <v>33</v>
      </c>
      <c r="B64" s="181">
        <f>'将来負担比率（分子）の構造'!I$43</f>
        <v>508</v>
      </c>
      <c r="C64" s="181"/>
      <c r="D64" s="181"/>
      <c r="E64" s="181">
        <f>'将来負担比率（分子）の構造'!J$43</f>
        <v>481</v>
      </c>
      <c r="F64" s="181"/>
      <c r="G64" s="181"/>
      <c r="H64" s="181">
        <f>'将来負担比率（分子）の構造'!K$43</f>
        <v>473</v>
      </c>
      <c r="I64" s="181"/>
      <c r="J64" s="181"/>
      <c r="K64" s="181">
        <f>'将来負担比率（分子）の構造'!L$43</f>
        <v>460</v>
      </c>
      <c r="L64" s="181"/>
      <c r="M64" s="181"/>
      <c r="N64" s="181">
        <f>'将来負担比率（分子）の構造'!M$43</f>
        <v>440</v>
      </c>
      <c r="O64" s="181"/>
      <c r="P64" s="181"/>
    </row>
    <row r="65" spans="1:16" x14ac:dyDescent="0.15">
      <c r="A65" s="181" t="s">
        <v>32</v>
      </c>
      <c r="B65" s="181">
        <f>'将来負担比率（分子）の構造'!I$42</f>
        <v>3</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3167</v>
      </c>
      <c r="C66" s="181"/>
      <c r="D66" s="181"/>
      <c r="E66" s="181">
        <f>'将来負担比率（分子）の構造'!J$41</f>
        <v>3262</v>
      </c>
      <c r="F66" s="181"/>
      <c r="G66" s="181"/>
      <c r="H66" s="181">
        <f>'将来負担比率（分子）の構造'!K$41</f>
        <v>3234</v>
      </c>
      <c r="I66" s="181"/>
      <c r="J66" s="181"/>
      <c r="K66" s="181">
        <f>'将来負担比率（分子）の構造'!L$41</f>
        <v>3222</v>
      </c>
      <c r="L66" s="181"/>
      <c r="M66" s="181"/>
      <c r="N66" s="181">
        <f>'将来負担比率（分子）の構造'!M$41</f>
        <v>3294</v>
      </c>
      <c r="O66" s="181"/>
      <c r="P66" s="181"/>
    </row>
    <row r="67" spans="1:16" x14ac:dyDescent="0.15">
      <c r="A67" s="181" t="s">
        <v>75</v>
      </c>
      <c r="B67" s="181" t="e">
        <f>NA()</f>
        <v>#N/A</v>
      </c>
      <c r="C67" s="181">
        <f>IF(ISNUMBER('将来負担比率（分子）の構造'!I$53), IF('将来負担比率（分子）の構造'!I$53 &lt; 0, 0, '将来負担比率（分子）の構造'!I$53), NA())</f>
        <v>69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760</v>
      </c>
      <c r="C72" s="185">
        <f>基金残高に係る経年分析!G55</f>
        <v>720</v>
      </c>
      <c r="D72" s="185">
        <f>基金残高に係る経年分析!H55</f>
        <v>631</v>
      </c>
    </row>
    <row r="73" spans="1:16" x14ac:dyDescent="0.15">
      <c r="A73" s="184" t="s">
        <v>78</v>
      </c>
      <c r="B73" s="185">
        <f>基金残高に係る経年分析!F56</f>
        <v>25</v>
      </c>
      <c r="C73" s="185">
        <f>基金残高に係る経年分析!G56</f>
        <v>25</v>
      </c>
      <c r="D73" s="185">
        <f>基金残高に係る経年分析!H56</f>
        <v>25</v>
      </c>
    </row>
    <row r="74" spans="1:16" x14ac:dyDescent="0.15">
      <c r="A74" s="184" t="s">
        <v>79</v>
      </c>
      <c r="B74" s="185">
        <f>基金残高に係る経年分析!F57</f>
        <v>998</v>
      </c>
      <c r="C74" s="185">
        <f>基金残高に係る経年分析!G57</f>
        <v>1051</v>
      </c>
      <c r="D74" s="185">
        <f>基金残高に係る経年分析!H57</f>
        <v>757</v>
      </c>
    </row>
  </sheetData>
  <sheetProtection algorithmName="SHA-512" hashValue="WuxBE7wHu2EPTj2FxtwMjaZ7H0ypdMoQxvGR3ZqE5WlrB2cOGofixu9TwsYA++aW512HQvRgMAAGrkkQnhFBSw==" saltValue="2+mnSLn5M4hYj9u7J7pS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1284002</v>
      </c>
      <c r="S5" s="696"/>
      <c r="T5" s="696"/>
      <c r="U5" s="696"/>
      <c r="V5" s="696"/>
      <c r="W5" s="696"/>
      <c r="X5" s="696"/>
      <c r="Y5" s="739"/>
      <c r="Z5" s="757">
        <v>26.5</v>
      </c>
      <c r="AA5" s="757"/>
      <c r="AB5" s="757"/>
      <c r="AC5" s="757"/>
      <c r="AD5" s="758">
        <v>1284002</v>
      </c>
      <c r="AE5" s="758"/>
      <c r="AF5" s="758"/>
      <c r="AG5" s="758"/>
      <c r="AH5" s="758"/>
      <c r="AI5" s="758"/>
      <c r="AJ5" s="758"/>
      <c r="AK5" s="758"/>
      <c r="AL5" s="740">
        <v>53</v>
      </c>
      <c r="AM5" s="711"/>
      <c r="AN5" s="711"/>
      <c r="AO5" s="741"/>
      <c r="AP5" s="706" t="s">
        <v>228</v>
      </c>
      <c r="AQ5" s="707"/>
      <c r="AR5" s="707"/>
      <c r="AS5" s="707"/>
      <c r="AT5" s="707"/>
      <c r="AU5" s="707"/>
      <c r="AV5" s="707"/>
      <c r="AW5" s="707"/>
      <c r="AX5" s="707"/>
      <c r="AY5" s="707"/>
      <c r="AZ5" s="707"/>
      <c r="BA5" s="707"/>
      <c r="BB5" s="707"/>
      <c r="BC5" s="707"/>
      <c r="BD5" s="707"/>
      <c r="BE5" s="707"/>
      <c r="BF5" s="708"/>
      <c r="BG5" s="640">
        <v>1284002</v>
      </c>
      <c r="BH5" s="641"/>
      <c r="BI5" s="641"/>
      <c r="BJ5" s="641"/>
      <c r="BK5" s="641"/>
      <c r="BL5" s="641"/>
      <c r="BM5" s="641"/>
      <c r="BN5" s="642"/>
      <c r="BO5" s="677">
        <v>100</v>
      </c>
      <c r="BP5" s="677"/>
      <c r="BQ5" s="677"/>
      <c r="BR5" s="677"/>
      <c r="BS5" s="678" t="s">
        <v>144</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61025</v>
      </c>
      <c r="S6" s="641"/>
      <c r="T6" s="641"/>
      <c r="U6" s="641"/>
      <c r="V6" s="641"/>
      <c r="W6" s="641"/>
      <c r="X6" s="641"/>
      <c r="Y6" s="642"/>
      <c r="Z6" s="677">
        <v>1.3</v>
      </c>
      <c r="AA6" s="677"/>
      <c r="AB6" s="677"/>
      <c r="AC6" s="677"/>
      <c r="AD6" s="678">
        <v>61025</v>
      </c>
      <c r="AE6" s="678"/>
      <c r="AF6" s="678"/>
      <c r="AG6" s="678"/>
      <c r="AH6" s="678"/>
      <c r="AI6" s="678"/>
      <c r="AJ6" s="678"/>
      <c r="AK6" s="678"/>
      <c r="AL6" s="643">
        <v>2.5</v>
      </c>
      <c r="AM6" s="644"/>
      <c r="AN6" s="644"/>
      <c r="AO6" s="679"/>
      <c r="AP6" s="637" t="s">
        <v>233</v>
      </c>
      <c r="AQ6" s="638"/>
      <c r="AR6" s="638"/>
      <c r="AS6" s="638"/>
      <c r="AT6" s="638"/>
      <c r="AU6" s="638"/>
      <c r="AV6" s="638"/>
      <c r="AW6" s="638"/>
      <c r="AX6" s="638"/>
      <c r="AY6" s="638"/>
      <c r="AZ6" s="638"/>
      <c r="BA6" s="638"/>
      <c r="BB6" s="638"/>
      <c r="BC6" s="638"/>
      <c r="BD6" s="638"/>
      <c r="BE6" s="638"/>
      <c r="BF6" s="639"/>
      <c r="BG6" s="640">
        <v>1284002</v>
      </c>
      <c r="BH6" s="641"/>
      <c r="BI6" s="641"/>
      <c r="BJ6" s="641"/>
      <c r="BK6" s="641"/>
      <c r="BL6" s="641"/>
      <c r="BM6" s="641"/>
      <c r="BN6" s="642"/>
      <c r="BO6" s="677">
        <v>100</v>
      </c>
      <c r="BP6" s="677"/>
      <c r="BQ6" s="677"/>
      <c r="BR6" s="677"/>
      <c r="BS6" s="678" t="s">
        <v>174</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76504</v>
      </c>
      <c r="CS6" s="641"/>
      <c r="CT6" s="641"/>
      <c r="CU6" s="641"/>
      <c r="CV6" s="641"/>
      <c r="CW6" s="641"/>
      <c r="CX6" s="641"/>
      <c r="CY6" s="642"/>
      <c r="CZ6" s="740">
        <v>1.7</v>
      </c>
      <c r="DA6" s="711"/>
      <c r="DB6" s="711"/>
      <c r="DC6" s="743"/>
      <c r="DD6" s="646" t="s">
        <v>144</v>
      </c>
      <c r="DE6" s="641"/>
      <c r="DF6" s="641"/>
      <c r="DG6" s="641"/>
      <c r="DH6" s="641"/>
      <c r="DI6" s="641"/>
      <c r="DJ6" s="641"/>
      <c r="DK6" s="641"/>
      <c r="DL6" s="641"/>
      <c r="DM6" s="641"/>
      <c r="DN6" s="641"/>
      <c r="DO6" s="641"/>
      <c r="DP6" s="642"/>
      <c r="DQ6" s="646">
        <v>76504</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577</v>
      </c>
      <c r="S7" s="641"/>
      <c r="T7" s="641"/>
      <c r="U7" s="641"/>
      <c r="V7" s="641"/>
      <c r="W7" s="641"/>
      <c r="X7" s="641"/>
      <c r="Y7" s="642"/>
      <c r="Z7" s="677">
        <v>0</v>
      </c>
      <c r="AA7" s="677"/>
      <c r="AB7" s="677"/>
      <c r="AC7" s="677"/>
      <c r="AD7" s="678">
        <v>577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402068</v>
      </c>
      <c r="BH7" s="641"/>
      <c r="BI7" s="641"/>
      <c r="BJ7" s="641"/>
      <c r="BK7" s="641"/>
      <c r="BL7" s="641"/>
      <c r="BM7" s="641"/>
      <c r="BN7" s="642"/>
      <c r="BO7" s="677">
        <v>31.3</v>
      </c>
      <c r="BP7" s="677"/>
      <c r="BQ7" s="677"/>
      <c r="BR7" s="677"/>
      <c r="BS7" s="678" t="s">
        <v>144</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1353754</v>
      </c>
      <c r="CS7" s="641"/>
      <c r="CT7" s="641"/>
      <c r="CU7" s="641"/>
      <c r="CV7" s="641"/>
      <c r="CW7" s="641"/>
      <c r="CX7" s="641"/>
      <c r="CY7" s="642"/>
      <c r="CZ7" s="677">
        <v>30.2</v>
      </c>
      <c r="DA7" s="677"/>
      <c r="DB7" s="677"/>
      <c r="DC7" s="677"/>
      <c r="DD7" s="646">
        <v>5384</v>
      </c>
      <c r="DE7" s="641"/>
      <c r="DF7" s="641"/>
      <c r="DG7" s="641"/>
      <c r="DH7" s="641"/>
      <c r="DI7" s="641"/>
      <c r="DJ7" s="641"/>
      <c r="DK7" s="641"/>
      <c r="DL7" s="641"/>
      <c r="DM7" s="641"/>
      <c r="DN7" s="641"/>
      <c r="DO7" s="641"/>
      <c r="DP7" s="642"/>
      <c r="DQ7" s="646">
        <v>799738</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4009</v>
      </c>
      <c r="S8" s="641"/>
      <c r="T8" s="641"/>
      <c r="U8" s="641"/>
      <c r="V8" s="641"/>
      <c r="W8" s="641"/>
      <c r="X8" s="641"/>
      <c r="Y8" s="642"/>
      <c r="Z8" s="677">
        <v>0.1</v>
      </c>
      <c r="AA8" s="677"/>
      <c r="AB8" s="677"/>
      <c r="AC8" s="677"/>
      <c r="AD8" s="678">
        <v>4009</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13439</v>
      </c>
      <c r="BH8" s="641"/>
      <c r="BI8" s="641"/>
      <c r="BJ8" s="641"/>
      <c r="BK8" s="641"/>
      <c r="BL8" s="641"/>
      <c r="BM8" s="641"/>
      <c r="BN8" s="642"/>
      <c r="BO8" s="677">
        <v>1</v>
      </c>
      <c r="BP8" s="677"/>
      <c r="BQ8" s="677"/>
      <c r="BR8" s="677"/>
      <c r="BS8" s="646" t="s">
        <v>144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940587</v>
      </c>
      <c r="CS8" s="641"/>
      <c r="CT8" s="641"/>
      <c r="CU8" s="641"/>
      <c r="CV8" s="641"/>
      <c r="CW8" s="641"/>
      <c r="CX8" s="641"/>
      <c r="CY8" s="642"/>
      <c r="CZ8" s="677">
        <v>21</v>
      </c>
      <c r="DA8" s="677"/>
      <c r="DB8" s="677"/>
      <c r="DC8" s="677"/>
      <c r="DD8" s="646">
        <v>16229</v>
      </c>
      <c r="DE8" s="641"/>
      <c r="DF8" s="641"/>
      <c r="DG8" s="641"/>
      <c r="DH8" s="641"/>
      <c r="DI8" s="641"/>
      <c r="DJ8" s="641"/>
      <c r="DK8" s="641"/>
      <c r="DL8" s="641"/>
      <c r="DM8" s="641"/>
      <c r="DN8" s="641"/>
      <c r="DO8" s="641"/>
      <c r="DP8" s="642"/>
      <c r="DQ8" s="646">
        <v>636352</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2623</v>
      </c>
      <c r="S9" s="641"/>
      <c r="T9" s="641"/>
      <c r="U9" s="641"/>
      <c r="V9" s="641"/>
      <c r="W9" s="641"/>
      <c r="X9" s="641"/>
      <c r="Y9" s="642"/>
      <c r="Z9" s="677">
        <v>0.1</v>
      </c>
      <c r="AA9" s="677"/>
      <c r="AB9" s="677"/>
      <c r="AC9" s="677"/>
      <c r="AD9" s="678">
        <v>2623</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298429</v>
      </c>
      <c r="BH9" s="641"/>
      <c r="BI9" s="641"/>
      <c r="BJ9" s="641"/>
      <c r="BK9" s="641"/>
      <c r="BL9" s="641"/>
      <c r="BM9" s="641"/>
      <c r="BN9" s="642"/>
      <c r="BO9" s="677">
        <v>23.2</v>
      </c>
      <c r="BP9" s="677"/>
      <c r="BQ9" s="677"/>
      <c r="BR9" s="677"/>
      <c r="BS9" s="646" t="s">
        <v>144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377259</v>
      </c>
      <c r="CS9" s="641"/>
      <c r="CT9" s="641"/>
      <c r="CU9" s="641"/>
      <c r="CV9" s="641"/>
      <c r="CW9" s="641"/>
      <c r="CX9" s="641"/>
      <c r="CY9" s="642"/>
      <c r="CZ9" s="677">
        <v>8.4</v>
      </c>
      <c r="DA9" s="677"/>
      <c r="DB9" s="677"/>
      <c r="DC9" s="677"/>
      <c r="DD9" s="646">
        <v>4075</v>
      </c>
      <c r="DE9" s="641"/>
      <c r="DF9" s="641"/>
      <c r="DG9" s="641"/>
      <c r="DH9" s="641"/>
      <c r="DI9" s="641"/>
      <c r="DJ9" s="641"/>
      <c r="DK9" s="641"/>
      <c r="DL9" s="641"/>
      <c r="DM9" s="641"/>
      <c r="DN9" s="641"/>
      <c r="DO9" s="641"/>
      <c r="DP9" s="642"/>
      <c r="DQ9" s="646">
        <v>359920</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144</v>
      </c>
      <c r="S10" s="641"/>
      <c r="T10" s="641"/>
      <c r="U10" s="641"/>
      <c r="V10" s="641"/>
      <c r="W10" s="641"/>
      <c r="X10" s="641"/>
      <c r="Y10" s="642"/>
      <c r="Z10" s="677" t="s">
        <v>245</v>
      </c>
      <c r="AA10" s="677"/>
      <c r="AB10" s="677"/>
      <c r="AC10" s="677"/>
      <c r="AD10" s="678" t="s">
        <v>144</v>
      </c>
      <c r="AE10" s="678"/>
      <c r="AF10" s="678"/>
      <c r="AG10" s="678"/>
      <c r="AH10" s="678"/>
      <c r="AI10" s="678"/>
      <c r="AJ10" s="678"/>
      <c r="AK10" s="678"/>
      <c r="AL10" s="643" t="s">
        <v>144</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26326</v>
      </c>
      <c r="BH10" s="641"/>
      <c r="BI10" s="641"/>
      <c r="BJ10" s="641"/>
      <c r="BK10" s="641"/>
      <c r="BL10" s="641"/>
      <c r="BM10" s="641"/>
      <c r="BN10" s="642"/>
      <c r="BO10" s="677">
        <v>2.1</v>
      </c>
      <c r="BP10" s="677"/>
      <c r="BQ10" s="677"/>
      <c r="BR10" s="677"/>
      <c r="BS10" s="646" t="s">
        <v>174</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t="s">
        <v>144</v>
      </c>
      <c r="CS10" s="641"/>
      <c r="CT10" s="641"/>
      <c r="CU10" s="641"/>
      <c r="CV10" s="641"/>
      <c r="CW10" s="641"/>
      <c r="CX10" s="641"/>
      <c r="CY10" s="642"/>
      <c r="CZ10" s="677" t="s">
        <v>174</v>
      </c>
      <c r="DA10" s="677"/>
      <c r="DB10" s="677"/>
      <c r="DC10" s="677"/>
      <c r="DD10" s="646" t="s">
        <v>144</v>
      </c>
      <c r="DE10" s="641"/>
      <c r="DF10" s="641"/>
      <c r="DG10" s="641"/>
      <c r="DH10" s="641"/>
      <c r="DI10" s="641"/>
      <c r="DJ10" s="641"/>
      <c r="DK10" s="641"/>
      <c r="DL10" s="641"/>
      <c r="DM10" s="641"/>
      <c r="DN10" s="641"/>
      <c r="DO10" s="641"/>
      <c r="DP10" s="642"/>
      <c r="DQ10" s="646" t="s">
        <v>174</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142234</v>
      </c>
      <c r="S11" s="641"/>
      <c r="T11" s="641"/>
      <c r="U11" s="641"/>
      <c r="V11" s="641"/>
      <c r="W11" s="641"/>
      <c r="X11" s="641"/>
      <c r="Y11" s="642"/>
      <c r="Z11" s="643">
        <v>2.9</v>
      </c>
      <c r="AA11" s="644"/>
      <c r="AB11" s="644"/>
      <c r="AC11" s="645"/>
      <c r="AD11" s="646">
        <v>142234</v>
      </c>
      <c r="AE11" s="641"/>
      <c r="AF11" s="641"/>
      <c r="AG11" s="641"/>
      <c r="AH11" s="641"/>
      <c r="AI11" s="641"/>
      <c r="AJ11" s="641"/>
      <c r="AK11" s="642"/>
      <c r="AL11" s="643">
        <v>5.9</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63874</v>
      </c>
      <c r="BH11" s="641"/>
      <c r="BI11" s="641"/>
      <c r="BJ11" s="641"/>
      <c r="BK11" s="641"/>
      <c r="BL11" s="641"/>
      <c r="BM11" s="641"/>
      <c r="BN11" s="642"/>
      <c r="BO11" s="677">
        <v>5</v>
      </c>
      <c r="BP11" s="677"/>
      <c r="BQ11" s="677"/>
      <c r="BR11" s="677"/>
      <c r="BS11" s="646" t="s">
        <v>144</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175035</v>
      </c>
      <c r="CS11" s="641"/>
      <c r="CT11" s="641"/>
      <c r="CU11" s="641"/>
      <c r="CV11" s="641"/>
      <c r="CW11" s="641"/>
      <c r="CX11" s="641"/>
      <c r="CY11" s="642"/>
      <c r="CZ11" s="677">
        <v>3.9</v>
      </c>
      <c r="DA11" s="677"/>
      <c r="DB11" s="677"/>
      <c r="DC11" s="677"/>
      <c r="DD11" s="646">
        <v>13961</v>
      </c>
      <c r="DE11" s="641"/>
      <c r="DF11" s="641"/>
      <c r="DG11" s="641"/>
      <c r="DH11" s="641"/>
      <c r="DI11" s="641"/>
      <c r="DJ11" s="641"/>
      <c r="DK11" s="641"/>
      <c r="DL11" s="641"/>
      <c r="DM11" s="641"/>
      <c r="DN11" s="641"/>
      <c r="DO11" s="641"/>
      <c r="DP11" s="642"/>
      <c r="DQ11" s="646">
        <v>143519</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46839</v>
      </c>
      <c r="S12" s="641"/>
      <c r="T12" s="641"/>
      <c r="U12" s="641"/>
      <c r="V12" s="641"/>
      <c r="W12" s="641"/>
      <c r="X12" s="641"/>
      <c r="Y12" s="642"/>
      <c r="Z12" s="677">
        <v>1</v>
      </c>
      <c r="AA12" s="677"/>
      <c r="AB12" s="677"/>
      <c r="AC12" s="677"/>
      <c r="AD12" s="678">
        <v>46839</v>
      </c>
      <c r="AE12" s="678"/>
      <c r="AF12" s="678"/>
      <c r="AG12" s="678"/>
      <c r="AH12" s="678"/>
      <c r="AI12" s="678"/>
      <c r="AJ12" s="678"/>
      <c r="AK12" s="678"/>
      <c r="AL12" s="643">
        <v>1.9</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810899</v>
      </c>
      <c r="BH12" s="641"/>
      <c r="BI12" s="641"/>
      <c r="BJ12" s="641"/>
      <c r="BK12" s="641"/>
      <c r="BL12" s="641"/>
      <c r="BM12" s="641"/>
      <c r="BN12" s="642"/>
      <c r="BO12" s="677">
        <v>63.2</v>
      </c>
      <c r="BP12" s="677"/>
      <c r="BQ12" s="677"/>
      <c r="BR12" s="677"/>
      <c r="BS12" s="646" t="s">
        <v>144</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34071</v>
      </c>
      <c r="CS12" s="641"/>
      <c r="CT12" s="641"/>
      <c r="CU12" s="641"/>
      <c r="CV12" s="641"/>
      <c r="CW12" s="641"/>
      <c r="CX12" s="641"/>
      <c r="CY12" s="642"/>
      <c r="CZ12" s="677">
        <v>0.8</v>
      </c>
      <c r="DA12" s="677"/>
      <c r="DB12" s="677"/>
      <c r="DC12" s="677"/>
      <c r="DD12" s="646">
        <v>360</v>
      </c>
      <c r="DE12" s="641"/>
      <c r="DF12" s="641"/>
      <c r="DG12" s="641"/>
      <c r="DH12" s="641"/>
      <c r="DI12" s="641"/>
      <c r="DJ12" s="641"/>
      <c r="DK12" s="641"/>
      <c r="DL12" s="641"/>
      <c r="DM12" s="641"/>
      <c r="DN12" s="641"/>
      <c r="DO12" s="641"/>
      <c r="DP12" s="642"/>
      <c r="DQ12" s="646">
        <v>30747</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144</v>
      </c>
      <c r="S13" s="641"/>
      <c r="T13" s="641"/>
      <c r="U13" s="641"/>
      <c r="V13" s="641"/>
      <c r="W13" s="641"/>
      <c r="X13" s="641"/>
      <c r="Y13" s="642"/>
      <c r="Z13" s="677" t="s">
        <v>144</v>
      </c>
      <c r="AA13" s="677"/>
      <c r="AB13" s="677"/>
      <c r="AC13" s="677"/>
      <c r="AD13" s="678" t="s">
        <v>144</v>
      </c>
      <c r="AE13" s="678"/>
      <c r="AF13" s="678"/>
      <c r="AG13" s="678"/>
      <c r="AH13" s="678"/>
      <c r="AI13" s="678"/>
      <c r="AJ13" s="678"/>
      <c r="AK13" s="678"/>
      <c r="AL13" s="643" t="s">
        <v>245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810488</v>
      </c>
      <c r="BH13" s="641"/>
      <c r="BI13" s="641"/>
      <c r="BJ13" s="641"/>
      <c r="BK13" s="641"/>
      <c r="BL13" s="641"/>
      <c r="BM13" s="641"/>
      <c r="BN13" s="642"/>
      <c r="BO13" s="677">
        <v>63.1</v>
      </c>
      <c r="BP13" s="677"/>
      <c r="BQ13" s="677"/>
      <c r="BR13" s="677"/>
      <c r="BS13" s="646" t="s">
        <v>144</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359798</v>
      </c>
      <c r="CS13" s="641"/>
      <c r="CT13" s="641"/>
      <c r="CU13" s="641"/>
      <c r="CV13" s="641"/>
      <c r="CW13" s="641"/>
      <c r="CX13" s="641"/>
      <c r="CY13" s="642"/>
      <c r="CZ13" s="677">
        <v>8</v>
      </c>
      <c r="DA13" s="677"/>
      <c r="DB13" s="677"/>
      <c r="DC13" s="677"/>
      <c r="DD13" s="646">
        <v>256850</v>
      </c>
      <c r="DE13" s="641"/>
      <c r="DF13" s="641"/>
      <c r="DG13" s="641"/>
      <c r="DH13" s="641"/>
      <c r="DI13" s="641"/>
      <c r="DJ13" s="641"/>
      <c r="DK13" s="641"/>
      <c r="DL13" s="641"/>
      <c r="DM13" s="641"/>
      <c r="DN13" s="641"/>
      <c r="DO13" s="641"/>
      <c r="DP13" s="642"/>
      <c r="DQ13" s="646">
        <v>118012</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12646</v>
      </c>
      <c r="S14" s="641"/>
      <c r="T14" s="641"/>
      <c r="U14" s="641"/>
      <c r="V14" s="641"/>
      <c r="W14" s="641"/>
      <c r="X14" s="641"/>
      <c r="Y14" s="642"/>
      <c r="Z14" s="677">
        <v>0.3</v>
      </c>
      <c r="AA14" s="677"/>
      <c r="AB14" s="677"/>
      <c r="AC14" s="677"/>
      <c r="AD14" s="678">
        <v>12646</v>
      </c>
      <c r="AE14" s="678"/>
      <c r="AF14" s="678"/>
      <c r="AG14" s="678"/>
      <c r="AH14" s="678"/>
      <c r="AI14" s="678"/>
      <c r="AJ14" s="678"/>
      <c r="AK14" s="678"/>
      <c r="AL14" s="643">
        <v>0.5</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27895</v>
      </c>
      <c r="BH14" s="641"/>
      <c r="BI14" s="641"/>
      <c r="BJ14" s="641"/>
      <c r="BK14" s="641"/>
      <c r="BL14" s="641"/>
      <c r="BM14" s="641"/>
      <c r="BN14" s="642"/>
      <c r="BO14" s="677">
        <v>2.2000000000000002</v>
      </c>
      <c r="BP14" s="677"/>
      <c r="BQ14" s="677"/>
      <c r="BR14" s="677"/>
      <c r="BS14" s="646" t="s">
        <v>144</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161153</v>
      </c>
      <c r="CS14" s="641"/>
      <c r="CT14" s="641"/>
      <c r="CU14" s="641"/>
      <c r="CV14" s="641"/>
      <c r="CW14" s="641"/>
      <c r="CX14" s="641"/>
      <c r="CY14" s="642"/>
      <c r="CZ14" s="677">
        <v>3.6</v>
      </c>
      <c r="DA14" s="677"/>
      <c r="DB14" s="677"/>
      <c r="DC14" s="677"/>
      <c r="DD14" s="646">
        <v>104</v>
      </c>
      <c r="DE14" s="641"/>
      <c r="DF14" s="641"/>
      <c r="DG14" s="641"/>
      <c r="DH14" s="641"/>
      <c r="DI14" s="641"/>
      <c r="DJ14" s="641"/>
      <c r="DK14" s="641"/>
      <c r="DL14" s="641"/>
      <c r="DM14" s="641"/>
      <c r="DN14" s="641"/>
      <c r="DO14" s="641"/>
      <c r="DP14" s="642"/>
      <c r="DQ14" s="646">
        <v>161153</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144</v>
      </c>
      <c r="AA15" s="677"/>
      <c r="AB15" s="677"/>
      <c r="AC15" s="677"/>
      <c r="AD15" s="678" t="s">
        <v>144</v>
      </c>
      <c r="AE15" s="678"/>
      <c r="AF15" s="678"/>
      <c r="AG15" s="678"/>
      <c r="AH15" s="678"/>
      <c r="AI15" s="678"/>
      <c r="AJ15" s="678"/>
      <c r="AK15" s="678"/>
      <c r="AL15" s="643" t="s">
        <v>144</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43140</v>
      </c>
      <c r="BH15" s="641"/>
      <c r="BI15" s="641"/>
      <c r="BJ15" s="641"/>
      <c r="BK15" s="641"/>
      <c r="BL15" s="641"/>
      <c r="BM15" s="641"/>
      <c r="BN15" s="642"/>
      <c r="BO15" s="677">
        <v>3.4</v>
      </c>
      <c r="BP15" s="677"/>
      <c r="BQ15" s="677"/>
      <c r="BR15" s="677"/>
      <c r="BS15" s="646" t="s">
        <v>174</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388380</v>
      </c>
      <c r="CS15" s="641"/>
      <c r="CT15" s="641"/>
      <c r="CU15" s="641"/>
      <c r="CV15" s="641"/>
      <c r="CW15" s="641"/>
      <c r="CX15" s="641"/>
      <c r="CY15" s="642"/>
      <c r="CZ15" s="677">
        <v>8.6999999999999993</v>
      </c>
      <c r="DA15" s="677"/>
      <c r="DB15" s="677"/>
      <c r="DC15" s="677"/>
      <c r="DD15" s="646">
        <v>29139</v>
      </c>
      <c r="DE15" s="641"/>
      <c r="DF15" s="641"/>
      <c r="DG15" s="641"/>
      <c r="DH15" s="641"/>
      <c r="DI15" s="641"/>
      <c r="DJ15" s="641"/>
      <c r="DK15" s="641"/>
      <c r="DL15" s="641"/>
      <c r="DM15" s="641"/>
      <c r="DN15" s="641"/>
      <c r="DO15" s="641"/>
      <c r="DP15" s="642"/>
      <c r="DQ15" s="646">
        <v>343610</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3694</v>
      </c>
      <c r="S16" s="641"/>
      <c r="T16" s="641"/>
      <c r="U16" s="641"/>
      <c r="V16" s="641"/>
      <c r="W16" s="641"/>
      <c r="X16" s="641"/>
      <c r="Y16" s="642"/>
      <c r="Z16" s="677">
        <v>0.1</v>
      </c>
      <c r="AA16" s="677"/>
      <c r="AB16" s="677"/>
      <c r="AC16" s="677"/>
      <c r="AD16" s="678">
        <v>3694</v>
      </c>
      <c r="AE16" s="678"/>
      <c r="AF16" s="678"/>
      <c r="AG16" s="678"/>
      <c r="AH16" s="678"/>
      <c r="AI16" s="678"/>
      <c r="AJ16" s="678"/>
      <c r="AK16" s="678"/>
      <c r="AL16" s="643">
        <v>0.2</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144</v>
      </c>
      <c r="BH16" s="641"/>
      <c r="BI16" s="641"/>
      <c r="BJ16" s="641"/>
      <c r="BK16" s="641"/>
      <c r="BL16" s="641"/>
      <c r="BM16" s="641"/>
      <c r="BN16" s="642"/>
      <c r="BO16" s="677" t="s">
        <v>144</v>
      </c>
      <c r="BP16" s="677"/>
      <c r="BQ16" s="677"/>
      <c r="BR16" s="677"/>
      <c r="BS16" s="646" t="s">
        <v>245</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282092</v>
      </c>
      <c r="CS16" s="641"/>
      <c r="CT16" s="641"/>
      <c r="CU16" s="641"/>
      <c r="CV16" s="641"/>
      <c r="CW16" s="641"/>
      <c r="CX16" s="641"/>
      <c r="CY16" s="642"/>
      <c r="CZ16" s="677">
        <v>6.3</v>
      </c>
      <c r="DA16" s="677"/>
      <c r="DB16" s="677"/>
      <c r="DC16" s="677"/>
      <c r="DD16" s="646" t="s">
        <v>174</v>
      </c>
      <c r="DE16" s="641"/>
      <c r="DF16" s="641"/>
      <c r="DG16" s="641"/>
      <c r="DH16" s="641"/>
      <c r="DI16" s="641"/>
      <c r="DJ16" s="641"/>
      <c r="DK16" s="641"/>
      <c r="DL16" s="641"/>
      <c r="DM16" s="641"/>
      <c r="DN16" s="641"/>
      <c r="DO16" s="641"/>
      <c r="DP16" s="642"/>
      <c r="DQ16" s="646">
        <v>161157</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12434</v>
      </c>
      <c r="S17" s="641"/>
      <c r="T17" s="641"/>
      <c r="U17" s="641"/>
      <c r="V17" s="641"/>
      <c r="W17" s="641"/>
      <c r="X17" s="641"/>
      <c r="Y17" s="642"/>
      <c r="Z17" s="677">
        <v>0.3</v>
      </c>
      <c r="AA17" s="677"/>
      <c r="AB17" s="677"/>
      <c r="AC17" s="677"/>
      <c r="AD17" s="678">
        <v>12434</v>
      </c>
      <c r="AE17" s="678"/>
      <c r="AF17" s="678"/>
      <c r="AG17" s="678"/>
      <c r="AH17" s="678"/>
      <c r="AI17" s="678"/>
      <c r="AJ17" s="678"/>
      <c r="AK17" s="678"/>
      <c r="AL17" s="643">
        <v>0.5</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245</v>
      </c>
      <c r="BP17" s="677"/>
      <c r="BQ17" s="677"/>
      <c r="BR17" s="677"/>
      <c r="BS17" s="646" t="s">
        <v>144</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335557</v>
      </c>
      <c r="CS17" s="641"/>
      <c r="CT17" s="641"/>
      <c r="CU17" s="641"/>
      <c r="CV17" s="641"/>
      <c r="CW17" s="641"/>
      <c r="CX17" s="641"/>
      <c r="CY17" s="642"/>
      <c r="CZ17" s="677">
        <v>7.5</v>
      </c>
      <c r="DA17" s="677"/>
      <c r="DB17" s="677"/>
      <c r="DC17" s="677"/>
      <c r="DD17" s="646" t="s">
        <v>245</v>
      </c>
      <c r="DE17" s="641"/>
      <c r="DF17" s="641"/>
      <c r="DG17" s="641"/>
      <c r="DH17" s="641"/>
      <c r="DI17" s="641"/>
      <c r="DJ17" s="641"/>
      <c r="DK17" s="641"/>
      <c r="DL17" s="641"/>
      <c r="DM17" s="641"/>
      <c r="DN17" s="641"/>
      <c r="DO17" s="641"/>
      <c r="DP17" s="642"/>
      <c r="DQ17" s="646">
        <v>335557</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1805</v>
      </c>
      <c r="S18" s="641"/>
      <c r="T18" s="641"/>
      <c r="U18" s="641"/>
      <c r="V18" s="641"/>
      <c r="W18" s="641"/>
      <c r="X18" s="641"/>
      <c r="Y18" s="642"/>
      <c r="Z18" s="677">
        <v>0</v>
      </c>
      <c r="AA18" s="677"/>
      <c r="AB18" s="677"/>
      <c r="AC18" s="677"/>
      <c r="AD18" s="678">
        <v>1805</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174</v>
      </c>
      <c r="BH18" s="641"/>
      <c r="BI18" s="641"/>
      <c r="BJ18" s="641"/>
      <c r="BK18" s="641"/>
      <c r="BL18" s="641"/>
      <c r="BM18" s="641"/>
      <c r="BN18" s="642"/>
      <c r="BO18" s="677" t="s">
        <v>144</v>
      </c>
      <c r="BP18" s="677"/>
      <c r="BQ18" s="677"/>
      <c r="BR18" s="677"/>
      <c r="BS18" s="646" t="s">
        <v>174</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144</v>
      </c>
      <c r="CS18" s="641"/>
      <c r="CT18" s="641"/>
      <c r="CU18" s="641"/>
      <c r="CV18" s="641"/>
      <c r="CW18" s="641"/>
      <c r="CX18" s="641"/>
      <c r="CY18" s="642"/>
      <c r="CZ18" s="677" t="s">
        <v>174</v>
      </c>
      <c r="DA18" s="677"/>
      <c r="DB18" s="677"/>
      <c r="DC18" s="677"/>
      <c r="DD18" s="646" t="s">
        <v>144</v>
      </c>
      <c r="DE18" s="641"/>
      <c r="DF18" s="641"/>
      <c r="DG18" s="641"/>
      <c r="DH18" s="641"/>
      <c r="DI18" s="641"/>
      <c r="DJ18" s="641"/>
      <c r="DK18" s="641"/>
      <c r="DL18" s="641"/>
      <c r="DM18" s="641"/>
      <c r="DN18" s="641"/>
      <c r="DO18" s="641"/>
      <c r="DP18" s="642"/>
      <c r="DQ18" s="646" t="s">
        <v>144</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1747</v>
      </c>
      <c r="S19" s="641"/>
      <c r="T19" s="641"/>
      <c r="U19" s="641"/>
      <c r="V19" s="641"/>
      <c r="W19" s="641"/>
      <c r="X19" s="641"/>
      <c r="Y19" s="642"/>
      <c r="Z19" s="677">
        <v>0</v>
      </c>
      <c r="AA19" s="677"/>
      <c r="AB19" s="677"/>
      <c r="AC19" s="677"/>
      <c r="AD19" s="678">
        <v>1747</v>
      </c>
      <c r="AE19" s="678"/>
      <c r="AF19" s="678"/>
      <c r="AG19" s="678"/>
      <c r="AH19" s="678"/>
      <c r="AI19" s="678"/>
      <c r="AJ19" s="678"/>
      <c r="AK19" s="678"/>
      <c r="AL19" s="643">
        <v>0.1</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245</v>
      </c>
      <c r="BH19" s="641"/>
      <c r="BI19" s="641"/>
      <c r="BJ19" s="641"/>
      <c r="BK19" s="641"/>
      <c r="BL19" s="641"/>
      <c r="BM19" s="641"/>
      <c r="BN19" s="642"/>
      <c r="BO19" s="677" t="s">
        <v>274</v>
      </c>
      <c r="BP19" s="677"/>
      <c r="BQ19" s="677"/>
      <c r="BR19" s="677"/>
      <c r="BS19" s="646" t="s">
        <v>245</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144</v>
      </c>
      <c r="CS19" s="641"/>
      <c r="CT19" s="641"/>
      <c r="CU19" s="641"/>
      <c r="CV19" s="641"/>
      <c r="CW19" s="641"/>
      <c r="CX19" s="641"/>
      <c r="CY19" s="642"/>
      <c r="CZ19" s="677" t="s">
        <v>144</v>
      </c>
      <c r="DA19" s="677"/>
      <c r="DB19" s="677"/>
      <c r="DC19" s="677"/>
      <c r="DD19" s="646" t="s">
        <v>144</v>
      </c>
      <c r="DE19" s="641"/>
      <c r="DF19" s="641"/>
      <c r="DG19" s="641"/>
      <c r="DH19" s="641"/>
      <c r="DI19" s="641"/>
      <c r="DJ19" s="641"/>
      <c r="DK19" s="641"/>
      <c r="DL19" s="641"/>
      <c r="DM19" s="641"/>
      <c r="DN19" s="641"/>
      <c r="DO19" s="641"/>
      <c r="DP19" s="642"/>
      <c r="DQ19" s="646" t="s">
        <v>144</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149</v>
      </c>
      <c r="S20" s="641"/>
      <c r="T20" s="641"/>
      <c r="U20" s="641"/>
      <c r="V20" s="641"/>
      <c r="W20" s="641"/>
      <c r="X20" s="641"/>
      <c r="Y20" s="642"/>
      <c r="Z20" s="677">
        <v>0</v>
      </c>
      <c r="AA20" s="677"/>
      <c r="AB20" s="677"/>
      <c r="AC20" s="677"/>
      <c r="AD20" s="678">
        <v>149</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144</v>
      </c>
      <c r="BH20" s="641"/>
      <c r="BI20" s="641"/>
      <c r="BJ20" s="641"/>
      <c r="BK20" s="641"/>
      <c r="BL20" s="641"/>
      <c r="BM20" s="641"/>
      <c r="BN20" s="642"/>
      <c r="BO20" s="677" t="s">
        <v>174</v>
      </c>
      <c r="BP20" s="677"/>
      <c r="BQ20" s="677"/>
      <c r="BR20" s="677"/>
      <c r="BS20" s="646" t="s">
        <v>274</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4484190</v>
      </c>
      <c r="CS20" s="641"/>
      <c r="CT20" s="641"/>
      <c r="CU20" s="641"/>
      <c r="CV20" s="641"/>
      <c r="CW20" s="641"/>
      <c r="CX20" s="641"/>
      <c r="CY20" s="642"/>
      <c r="CZ20" s="677">
        <v>100</v>
      </c>
      <c r="DA20" s="677"/>
      <c r="DB20" s="677"/>
      <c r="DC20" s="677"/>
      <c r="DD20" s="646">
        <v>326102</v>
      </c>
      <c r="DE20" s="641"/>
      <c r="DF20" s="641"/>
      <c r="DG20" s="641"/>
      <c r="DH20" s="641"/>
      <c r="DI20" s="641"/>
      <c r="DJ20" s="641"/>
      <c r="DK20" s="641"/>
      <c r="DL20" s="641"/>
      <c r="DM20" s="641"/>
      <c r="DN20" s="641"/>
      <c r="DO20" s="641"/>
      <c r="DP20" s="642"/>
      <c r="DQ20" s="646">
        <v>3166269</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8733</v>
      </c>
      <c r="S21" s="641"/>
      <c r="T21" s="641"/>
      <c r="U21" s="641"/>
      <c r="V21" s="641"/>
      <c r="W21" s="641"/>
      <c r="X21" s="641"/>
      <c r="Y21" s="642"/>
      <c r="Z21" s="677">
        <v>0.2</v>
      </c>
      <c r="AA21" s="677"/>
      <c r="AB21" s="677"/>
      <c r="AC21" s="677"/>
      <c r="AD21" s="678">
        <v>8733</v>
      </c>
      <c r="AE21" s="678"/>
      <c r="AF21" s="678"/>
      <c r="AG21" s="678"/>
      <c r="AH21" s="678"/>
      <c r="AI21" s="678"/>
      <c r="AJ21" s="678"/>
      <c r="AK21" s="678"/>
      <c r="AL21" s="643">
        <v>0.4</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t="s">
        <v>144</v>
      </c>
      <c r="BH21" s="641"/>
      <c r="BI21" s="641"/>
      <c r="BJ21" s="641"/>
      <c r="BK21" s="641"/>
      <c r="BL21" s="641"/>
      <c r="BM21" s="641"/>
      <c r="BN21" s="642"/>
      <c r="BO21" s="677" t="s">
        <v>174</v>
      </c>
      <c r="BP21" s="677"/>
      <c r="BQ21" s="677"/>
      <c r="BR21" s="677"/>
      <c r="BS21" s="646" t="s">
        <v>245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1057394</v>
      </c>
      <c r="S22" s="641"/>
      <c r="T22" s="641"/>
      <c r="U22" s="641"/>
      <c r="V22" s="641"/>
      <c r="W22" s="641"/>
      <c r="X22" s="641"/>
      <c r="Y22" s="642"/>
      <c r="Z22" s="677">
        <v>21.8</v>
      </c>
      <c r="AA22" s="677"/>
      <c r="AB22" s="677"/>
      <c r="AC22" s="677"/>
      <c r="AD22" s="678">
        <v>826216</v>
      </c>
      <c r="AE22" s="678"/>
      <c r="AF22" s="678"/>
      <c r="AG22" s="678"/>
      <c r="AH22" s="678"/>
      <c r="AI22" s="678"/>
      <c r="AJ22" s="678"/>
      <c r="AK22" s="678"/>
      <c r="AL22" s="643">
        <v>34.1</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174</v>
      </c>
      <c r="BH22" s="641"/>
      <c r="BI22" s="641"/>
      <c r="BJ22" s="641"/>
      <c r="BK22" s="641"/>
      <c r="BL22" s="641"/>
      <c r="BM22" s="641"/>
      <c r="BN22" s="642"/>
      <c r="BO22" s="677" t="s">
        <v>144</v>
      </c>
      <c r="BP22" s="677"/>
      <c r="BQ22" s="677"/>
      <c r="BR22" s="677"/>
      <c r="BS22" s="646" t="s">
        <v>144</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826216</v>
      </c>
      <c r="S23" s="641"/>
      <c r="T23" s="641"/>
      <c r="U23" s="641"/>
      <c r="V23" s="641"/>
      <c r="W23" s="641"/>
      <c r="X23" s="641"/>
      <c r="Y23" s="642"/>
      <c r="Z23" s="677">
        <v>17</v>
      </c>
      <c r="AA23" s="677"/>
      <c r="AB23" s="677"/>
      <c r="AC23" s="677"/>
      <c r="AD23" s="678">
        <v>826216</v>
      </c>
      <c r="AE23" s="678"/>
      <c r="AF23" s="678"/>
      <c r="AG23" s="678"/>
      <c r="AH23" s="678"/>
      <c r="AI23" s="678"/>
      <c r="AJ23" s="678"/>
      <c r="AK23" s="678"/>
      <c r="AL23" s="643">
        <v>34.1</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t="s">
        <v>144</v>
      </c>
      <c r="BH23" s="641"/>
      <c r="BI23" s="641"/>
      <c r="BJ23" s="641"/>
      <c r="BK23" s="641"/>
      <c r="BL23" s="641"/>
      <c r="BM23" s="641"/>
      <c r="BN23" s="642"/>
      <c r="BO23" s="677" t="s">
        <v>274</v>
      </c>
      <c r="BP23" s="677"/>
      <c r="BQ23" s="677"/>
      <c r="BR23" s="677"/>
      <c r="BS23" s="646" t="s">
        <v>174</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231178</v>
      </c>
      <c r="S24" s="641"/>
      <c r="T24" s="641"/>
      <c r="U24" s="641"/>
      <c r="V24" s="641"/>
      <c r="W24" s="641"/>
      <c r="X24" s="641"/>
      <c r="Y24" s="642"/>
      <c r="Z24" s="677">
        <v>4.8</v>
      </c>
      <c r="AA24" s="677"/>
      <c r="AB24" s="677"/>
      <c r="AC24" s="677"/>
      <c r="AD24" s="678" t="s">
        <v>174</v>
      </c>
      <c r="AE24" s="678"/>
      <c r="AF24" s="678"/>
      <c r="AG24" s="678"/>
      <c r="AH24" s="678"/>
      <c r="AI24" s="678"/>
      <c r="AJ24" s="678"/>
      <c r="AK24" s="678"/>
      <c r="AL24" s="643" t="s">
        <v>144</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245</v>
      </c>
      <c r="BH24" s="641"/>
      <c r="BI24" s="641"/>
      <c r="BJ24" s="641"/>
      <c r="BK24" s="641"/>
      <c r="BL24" s="641"/>
      <c r="BM24" s="641"/>
      <c r="BN24" s="642"/>
      <c r="BO24" s="677" t="s">
        <v>144</v>
      </c>
      <c r="BP24" s="677"/>
      <c r="BQ24" s="677"/>
      <c r="BR24" s="677"/>
      <c r="BS24" s="646" t="s">
        <v>174</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1513236</v>
      </c>
      <c r="CS24" s="696"/>
      <c r="CT24" s="696"/>
      <c r="CU24" s="696"/>
      <c r="CV24" s="696"/>
      <c r="CW24" s="696"/>
      <c r="CX24" s="696"/>
      <c r="CY24" s="739"/>
      <c r="CZ24" s="740">
        <v>33.700000000000003</v>
      </c>
      <c r="DA24" s="711"/>
      <c r="DB24" s="711"/>
      <c r="DC24" s="743"/>
      <c r="DD24" s="738">
        <v>1310316</v>
      </c>
      <c r="DE24" s="696"/>
      <c r="DF24" s="696"/>
      <c r="DG24" s="696"/>
      <c r="DH24" s="696"/>
      <c r="DI24" s="696"/>
      <c r="DJ24" s="696"/>
      <c r="DK24" s="739"/>
      <c r="DL24" s="738">
        <v>1276841</v>
      </c>
      <c r="DM24" s="696"/>
      <c r="DN24" s="696"/>
      <c r="DO24" s="696"/>
      <c r="DP24" s="696"/>
      <c r="DQ24" s="696"/>
      <c r="DR24" s="696"/>
      <c r="DS24" s="696"/>
      <c r="DT24" s="696"/>
      <c r="DU24" s="696"/>
      <c r="DV24" s="739"/>
      <c r="DW24" s="740">
        <v>50.1</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144</v>
      </c>
      <c r="S25" s="641"/>
      <c r="T25" s="641"/>
      <c r="U25" s="641"/>
      <c r="V25" s="641"/>
      <c r="W25" s="641"/>
      <c r="X25" s="641"/>
      <c r="Y25" s="642"/>
      <c r="Z25" s="677" t="s">
        <v>245</v>
      </c>
      <c r="AA25" s="677"/>
      <c r="AB25" s="677"/>
      <c r="AC25" s="677"/>
      <c r="AD25" s="678" t="s">
        <v>245</v>
      </c>
      <c r="AE25" s="678"/>
      <c r="AF25" s="678"/>
      <c r="AG25" s="678"/>
      <c r="AH25" s="678"/>
      <c r="AI25" s="678"/>
      <c r="AJ25" s="678"/>
      <c r="AK25" s="678"/>
      <c r="AL25" s="643" t="s">
        <v>144</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245</v>
      </c>
      <c r="BH25" s="641"/>
      <c r="BI25" s="641"/>
      <c r="BJ25" s="641"/>
      <c r="BK25" s="641"/>
      <c r="BL25" s="641"/>
      <c r="BM25" s="641"/>
      <c r="BN25" s="642"/>
      <c r="BO25" s="677" t="s">
        <v>245</v>
      </c>
      <c r="BP25" s="677"/>
      <c r="BQ25" s="677"/>
      <c r="BR25" s="677"/>
      <c r="BS25" s="646" t="s">
        <v>144</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895424</v>
      </c>
      <c r="CS25" s="659"/>
      <c r="CT25" s="659"/>
      <c r="CU25" s="659"/>
      <c r="CV25" s="659"/>
      <c r="CW25" s="659"/>
      <c r="CX25" s="659"/>
      <c r="CY25" s="660"/>
      <c r="CZ25" s="643">
        <v>20</v>
      </c>
      <c r="DA25" s="661"/>
      <c r="DB25" s="661"/>
      <c r="DC25" s="662"/>
      <c r="DD25" s="646">
        <v>856608</v>
      </c>
      <c r="DE25" s="659"/>
      <c r="DF25" s="659"/>
      <c r="DG25" s="659"/>
      <c r="DH25" s="659"/>
      <c r="DI25" s="659"/>
      <c r="DJ25" s="659"/>
      <c r="DK25" s="660"/>
      <c r="DL25" s="646">
        <v>834611</v>
      </c>
      <c r="DM25" s="659"/>
      <c r="DN25" s="659"/>
      <c r="DO25" s="659"/>
      <c r="DP25" s="659"/>
      <c r="DQ25" s="659"/>
      <c r="DR25" s="659"/>
      <c r="DS25" s="659"/>
      <c r="DT25" s="659"/>
      <c r="DU25" s="659"/>
      <c r="DV25" s="660"/>
      <c r="DW25" s="643">
        <v>32.799999999999997</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2627477</v>
      </c>
      <c r="S26" s="641"/>
      <c r="T26" s="641"/>
      <c r="U26" s="641"/>
      <c r="V26" s="641"/>
      <c r="W26" s="641"/>
      <c r="X26" s="641"/>
      <c r="Y26" s="642"/>
      <c r="Z26" s="677">
        <v>54.2</v>
      </c>
      <c r="AA26" s="677"/>
      <c r="AB26" s="677"/>
      <c r="AC26" s="677"/>
      <c r="AD26" s="678">
        <v>2396299</v>
      </c>
      <c r="AE26" s="678"/>
      <c r="AF26" s="678"/>
      <c r="AG26" s="678"/>
      <c r="AH26" s="678"/>
      <c r="AI26" s="678"/>
      <c r="AJ26" s="678"/>
      <c r="AK26" s="678"/>
      <c r="AL26" s="643">
        <v>98.9</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245</v>
      </c>
      <c r="BH26" s="641"/>
      <c r="BI26" s="641"/>
      <c r="BJ26" s="641"/>
      <c r="BK26" s="641"/>
      <c r="BL26" s="641"/>
      <c r="BM26" s="641"/>
      <c r="BN26" s="642"/>
      <c r="BO26" s="677" t="s">
        <v>144</v>
      </c>
      <c r="BP26" s="677"/>
      <c r="BQ26" s="677"/>
      <c r="BR26" s="677"/>
      <c r="BS26" s="646" t="s">
        <v>144</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563829</v>
      </c>
      <c r="CS26" s="641"/>
      <c r="CT26" s="641"/>
      <c r="CU26" s="641"/>
      <c r="CV26" s="641"/>
      <c r="CW26" s="641"/>
      <c r="CX26" s="641"/>
      <c r="CY26" s="642"/>
      <c r="CZ26" s="643">
        <v>12.6</v>
      </c>
      <c r="DA26" s="661"/>
      <c r="DB26" s="661"/>
      <c r="DC26" s="662"/>
      <c r="DD26" s="646">
        <v>527576</v>
      </c>
      <c r="DE26" s="641"/>
      <c r="DF26" s="641"/>
      <c r="DG26" s="641"/>
      <c r="DH26" s="641"/>
      <c r="DI26" s="641"/>
      <c r="DJ26" s="641"/>
      <c r="DK26" s="642"/>
      <c r="DL26" s="646" t="s">
        <v>174</v>
      </c>
      <c r="DM26" s="641"/>
      <c r="DN26" s="641"/>
      <c r="DO26" s="641"/>
      <c r="DP26" s="641"/>
      <c r="DQ26" s="641"/>
      <c r="DR26" s="641"/>
      <c r="DS26" s="641"/>
      <c r="DT26" s="641"/>
      <c r="DU26" s="641"/>
      <c r="DV26" s="642"/>
      <c r="DW26" s="643" t="s">
        <v>144</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1607</v>
      </c>
      <c r="S27" s="641"/>
      <c r="T27" s="641"/>
      <c r="U27" s="641"/>
      <c r="V27" s="641"/>
      <c r="W27" s="641"/>
      <c r="X27" s="641"/>
      <c r="Y27" s="642"/>
      <c r="Z27" s="677">
        <v>0</v>
      </c>
      <c r="AA27" s="677"/>
      <c r="AB27" s="677"/>
      <c r="AC27" s="677"/>
      <c r="AD27" s="678">
        <v>1607</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1284002</v>
      </c>
      <c r="BH27" s="641"/>
      <c r="BI27" s="641"/>
      <c r="BJ27" s="641"/>
      <c r="BK27" s="641"/>
      <c r="BL27" s="641"/>
      <c r="BM27" s="641"/>
      <c r="BN27" s="642"/>
      <c r="BO27" s="677">
        <v>100</v>
      </c>
      <c r="BP27" s="677"/>
      <c r="BQ27" s="677"/>
      <c r="BR27" s="677"/>
      <c r="BS27" s="646" t="s">
        <v>174</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282255</v>
      </c>
      <c r="CS27" s="659"/>
      <c r="CT27" s="659"/>
      <c r="CU27" s="659"/>
      <c r="CV27" s="659"/>
      <c r="CW27" s="659"/>
      <c r="CX27" s="659"/>
      <c r="CY27" s="660"/>
      <c r="CZ27" s="643">
        <v>6.3</v>
      </c>
      <c r="DA27" s="661"/>
      <c r="DB27" s="661"/>
      <c r="DC27" s="662"/>
      <c r="DD27" s="646">
        <v>118151</v>
      </c>
      <c r="DE27" s="659"/>
      <c r="DF27" s="659"/>
      <c r="DG27" s="659"/>
      <c r="DH27" s="659"/>
      <c r="DI27" s="659"/>
      <c r="DJ27" s="659"/>
      <c r="DK27" s="660"/>
      <c r="DL27" s="646">
        <v>106673</v>
      </c>
      <c r="DM27" s="659"/>
      <c r="DN27" s="659"/>
      <c r="DO27" s="659"/>
      <c r="DP27" s="659"/>
      <c r="DQ27" s="659"/>
      <c r="DR27" s="659"/>
      <c r="DS27" s="659"/>
      <c r="DT27" s="659"/>
      <c r="DU27" s="659"/>
      <c r="DV27" s="660"/>
      <c r="DW27" s="643">
        <v>4.2</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5736</v>
      </c>
      <c r="S28" s="641"/>
      <c r="T28" s="641"/>
      <c r="U28" s="641"/>
      <c r="V28" s="641"/>
      <c r="W28" s="641"/>
      <c r="X28" s="641"/>
      <c r="Y28" s="642"/>
      <c r="Z28" s="677">
        <v>0.1</v>
      </c>
      <c r="AA28" s="677"/>
      <c r="AB28" s="677"/>
      <c r="AC28" s="677"/>
      <c r="AD28" s="678" t="s">
        <v>144</v>
      </c>
      <c r="AE28" s="678"/>
      <c r="AF28" s="678"/>
      <c r="AG28" s="678"/>
      <c r="AH28" s="678"/>
      <c r="AI28" s="678"/>
      <c r="AJ28" s="678"/>
      <c r="AK28" s="678"/>
      <c r="AL28" s="643" t="s">
        <v>144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335557</v>
      </c>
      <c r="CS28" s="641"/>
      <c r="CT28" s="641"/>
      <c r="CU28" s="641"/>
      <c r="CV28" s="641"/>
      <c r="CW28" s="641"/>
      <c r="CX28" s="641"/>
      <c r="CY28" s="642"/>
      <c r="CZ28" s="643">
        <v>7.5</v>
      </c>
      <c r="DA28" s="661"/>
      <c r="DB28" s="661"/>
      <c r="DC28" s="662"/>
      <c r="DD28" s="646">
        <v>335557</v>
      </c>
      <c r="DE28" s="641"/>
      <c r="DF28" s="641"/>
      <c r="DG28" s="641"/>
      <c r="DH28" s="641"/>
      <c r="DI28" s="641"/>
      <c r="DJ28" s="641"/>
      <c r="DK28" s="642"/>
      <c r="DL28" s="646">
        <v>335557</v>
      </c>
      <c r="DM28" s="641"/>
      <c r="DN28" s="641"/>
      <c r="DO28" s="641"/>
      <c r="DP28" s="641"/>
      <c r="DQ28" s="641"/>
      <c r="DR28" s="641"/>
      <c r="DS28" s="641"/>
      <c r="DT28" s="641"/>
      <c r="DU28" s="641"/>
      <c r="DV28" s="642"/>
      <c r="DW28" s="643">
        <v>13.2</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58364</v>
      </c>
      <c r="S29" s="641"/>
      <c r="T29" s="641"/>
      <c r="U29" s="641"/>
      <c r="V29" s="641"/>
      <c r="W29" s="641"/>
      <c r="X29" s="641"/>
      <c r="Y29" s="642"/>
      <c r="Z29" s="677">
        <v>1.2</v>
      </c>
      <c r="AA29" s="677"/>
      <c r="AB29" s="677"/>
      <c r="AC29" s="677"/>
      <c r="AD29" s="678">
        <v>17002</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70</v>
      </c>
      <c r="CG29" s="674"/>
      <c r="CH29" s="674"/>
      <c r="CI29" s="674"/>
      <c r="CJ29" s="674"/>
      <c r="CK29" s="674"/>
      <c r="CL29" s="674"/>
      <c r="CM29" s="674"/>
      <c r="CN29" s="674"/>
      <c r="CO29" s="674"/>
      <c r="CP29" s="674"/>
      <c r="CQ29" s="675"/>
      <c r="CR29" s="640">
        <v>335557</v>
      </c>
      <c r="CS29" s="659"/>
      <c r="CT29" s="659"/>
      <c r="CU29" s="659"/>
      <c r="CV29" s="659"/>
      <c r="CW29" s="659"/>
      <c r="CX29" s="659"/>
      <c r="CY29" s="660"/>
      <c r="CZ29" s="643">
        <v>7.5</v>
      </c>
      <c r="DA29" s="661"/>
      <c r="DB29" s="661"/>
      <c r="DC29" s="662"/>
      <c r="DD29" s="646">
        <v>335557</v>
      </c>
      <c r="DE29" s="659"/>
      <c r="DF29" s="659"/>
      <c r="DG29" s="659"/>
      <c r="DH29" s="659"/>
      <c r="DI29" s="659"/>
      <c r="DJ29" s="659"/>
      <c r="DK29" s="660"/>
      <c r="DL29" s="646">
        <v>335557</v>
      </c>
      <c r="DM29" s="659"/>
      <c r="DN29" s="659"/>
      <c r="DO29" s="659"/>
      <c r="DP29" s="659"/>
      <c r="DQ29" s="659"/>
      <c r="DR29" s="659"/>
      <c r="DS29" s="659"/>
      <c r="DT29" s="659"/>
      <c r="DU29" s="659"/>
      <c r="DV29" s="660"/>
      <c r="DW29" s="643">
        <v>13.2</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4565</v>
      </c>
      <c r="S30" s="641"/>
      <c r="T30" s="641"/>
      <c r="U30" s="641"/>
      <c r="V30" s="641"/>
      <c r="W30" s="641"/>
      <c r="X30" s="641"/>
      <c r="Y30" s="642"/>
      <c r="Z30" s="677">
        <v>0.1</v>
      </c>
      <c r="AA30" s="677"/>
      <c r="AB30" s="677"/>
      <c r="AC30" s="677"/>
      <c r="AD30" s="678">
        <v>284</v>
      </c>
      <c r="AE30" s="678"/>
      <c r="AF30" s="678"/>
      <c r="AG30" s="678"/>
      <c r="AH30" s="678"/>
      <c r="AI30" s="678"/>
      <c r="AJ30" s="678"/>
      <c r="AK30" s="678"/>
      <c r="AL30" s="643">
        <v>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313240</v>
      </c>
      <c r="CS30" s="641"/>
      <c r="CT30" s="641"/>
      <c r="CU30" s="641"/>
      <c r="CV30" s="641"/>
      <c r="CW30" s="641"/>
      <c r="CX30" s="641"/>
      <c r="CY30" s="642"/>
      <c r="CZ30" s="643">
        <v>7</v>
      </c>
      <c r="DA30" s="661"/>
      <c r="DB30" s="661"/>
      <c r="DC30" s="662"/>
      <c r="DD30" s="646">
        <v>313240</v>
      </c>
      <c r="DE30" s="641"/>
      <c r="DF30" s="641"/>
      <c r="DG30" s="641"/>
      <c r="DH30" s="641"/>
      <c r="DI30" s="641"/>
      <c r="DJ30" s="641"/>
      <c r="DK30" s="642"/>
      <c r="DL30" s="646">
        <v>313240</v>
      </c>
      <c r="DM30" s="641"/>
      <c r="DN30" s="641"/>
      <c r="DO30" s="641"/>
      <c r="DP30" s="641"/>
      <c r="DQ30" s="641"/>
      <c r="DR30" s="641"/>
      <c r="DS30" s="641"/>
      <c r="DT30" s="641"/>
      <c r="DU30" s="641"/>
      <c r="DV30" s="642"/>
      <c r="DW30" s="643">
        <v>12.3</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269474</v>
      </c>
      <c r="S31" s="641"/>
      <c r="T31" s="641"/>
      <c r="U31" s="641"/>
      <c r="V31" s="641"/>
      <c r="W31" s="641"/>
      <c r="X31" s="641"/>
      <c r="Y31" s="642"/>
      <c r="Z31" s="677">
        <v>5.6</v>
      </c>
      <c r="AA31" s="677"/>
      <c r="AB31" s="677"/>
      <c r="AC31" s="677"/>
      <c r="AD31" s="678" t="s">
        <v>245</v>
      </c>
      <c r="AE31" s="678"/>
      <c r="AF31" s="678"/>
      <c r="AG31" s="678"/>
      <c r="AH31" s="678"/>
      <c r="AI31" s="678"/>
      <c r="AJ31" s="678"/>
      <c r="AK31" s="678"/>
      <c r="AL31" s="643" t="s">
        <v>174</v>
      </c>
      <c r="AM31" s="644"/>
      <c r="AN31" s="644"/>
      <c r="AO31" s="679"/>
      <c r="AP31" s="716" t="s">
        <v>312</v>
      </c>
      <c r="AQ31" s="717"/>
      <c r="AR31" s="717"/>
      <c r="AS31" s="717"/>
      <c r="AT31" s="722" t="s">
        <v>313</v>
      </c>
      <c r="AU31" s="231"/>
      <c r="AV31" s="231"/>
      <c r="AW31" s="231"/>
      <c r="AX31" s="706" t="s">
        <v>188</v>
      </c>
      <c r="AY31" s="707"/>
      <c r="AZ31" s="707"/>
      <c r="BA31" s="707"/>
      <c r="BB31" s="707"/>
      <c r="BC31" s="707"/>
      <c r="BD31" s="707"/>
      <c r="BE31" s="707"/>
      <c r="BF31" s="708"/>
      <c r="BG31" s="709">
        <v>99.4</v>
      </c>
      <c r="BH31" s="710"/>
      <c r="BI31" s="710"/>
      <c r="BJ31" s="710"/>
      <c r="BK31" s="710"/>
      <c r="BL31" s="710"/>
      <c r="BM31" s="711">
        <v>97.8</v>
      </c>
      <c r="BN31" s="710"/>
      <c r="BO31" s="710"/>
      <c r="BP31" s="710"/>
      <c r="BQ31" s="712"/>
      <c r="BR31" s="709">
        <v>99.4</v>
      </c>
      <c r="BS31" s="710"/>
      <c r="BT31" s="710"/>
      <c r="BU31" s="710"/>
      <c r="BV31" s="710"/>
      <c r="BW31" s="710"/>
      <c r="BX31" s="711">
        <v>96.8</v>
      </c>
      <c r="BY31" s="710"/>
      <c r="BZ31" s="710"/>
      <c r="CA31" s="710"/>
      <c r="CB31" s="712"/>
      <c r="CD31" s="727"/>
      <c r="CE31" s="728"/>
      <c r="CF31" s="673" t="s">
        <v>314</v>
      </c>
      <c r="CG31" s="674"/>
      <c r="CH31" s="674"/>
      <c r="CI31" s="674"/>
      <c r="CJ31" s="674"/>
      <c r="CK31" s="674"/>
      <c r="CL31" s="674"/>
      <c r="CM31" s="674"/>
      <c r="CN31" s="674"/>
      <c r="CO31" s="674"/>
      <c r="CP31" s="674"/>
      <c r="CQ31" s="675"/>
      <c r="CR31" s="640">
        <v>22317</v>
      </c>
      <c r="CS31" s="659"/>
      <c r="CT31" s="659"/>
      <c r="CU31" s="659"/>
      <c r="CV31" s="659"/>
      <c r="CW31" s="659"/>
      <c r="CX31" s="659"/>
      <c r="CY31" s="660"/>
      <c r="CZ31" s="643">
        <v>0.5</v>
      </c>
      <c r="DA31" s="661"/>
      <c r="DB31" s="661"/>
      <c r="DC31" s="662"/>
      <c r="DD31" s="646">
        <v>22317</v>
      </c>
      <c r="DE31" s="659"/>
      <c r="DF31" s="659"/>
      <c r="DG31" s="659"/>
      <c r="DH31" s="659"/>
      <c r="DI31" s="659"/>
      <c r="DJ31" s="659"/>
      <c r="DK31" s="660"/>
      <c r="DL31" s="646">
        <v>22317</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t="s">
        <v>144</v>
      </c>
      <c r="S32" s="641"/>
      <c r="T32" s="641"/>
      <c r="U32" s="641"/>
      <c r="V32" s="641"/>
      <c r="W32" s="641"/>
      <c r="X32" s="641"/>
      <c r="Y32" s="642"/>
      <c r="Z32" s="677" t="s">
        <v>274</v>
      </c>
      <c r="AA32" s="677"/>
      <c r="AB32" s="677"/>
      <c r="AC32" s="677"/>
      <c r="AD32" s="678" t="s">
        <v>174</v>
      </c>
      <c r="AE32" s="678"/>
      <c r="AF32" s="678"/>
      <c r="AG32" s="678"/>
      <c r="AH32" s="678"/>
      <c r="AI32" s="678"/>
      <c r="AJ32" s="678"/>
      <c r="AK32" s="678"/>
      <c r="AL32" s="643" t="s">
        <v>144</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99.2</v>
      </c>
      <c r="BH32" s="659"/>
      <c r="BI32" s="659"/>
      <c r="BJ32" s="659"/>
      <c r="BK32" s="659"/>
      <c r="BL32" s="659"/>
      <c r="BM32" s="644">
        <v>97</v>
      </c>
      <c r="BN32" s="705"/>
      <c r="BO32" s="705"/>
      <c r="BP32" s="705"/>
      <c r="BQ32" s="683"/>
      <c r="BR32" s="713">
        <v>99.1</v>
      </c>
      <c r="BS32" s="659"/>
      <c r="BT32" s="659"/>
      <c r="BU32" s="659"/>
      <c r="BV32" s="659"/>
      <c r="BW32" s="659"/>
      <c r="BX32" s="644">
        <v>96.7</v>
      </c>
      <c r="BY32" s="705"/>
      <c r="BZ32" s="705"/>
      <c r="CA32" s="705"/>
      <c r="CB32" s="683"/>
      <c r="CD32" s="729"/>
      <c r="CE32" s="730"/>
      <c r="CF32" s="673" t="s">
        <v>318</v>
      </c>
      <c r="CG32" s="674"/>
      <c r="CH32" s="674"/>
      <c r="CI32" s="674"/>
      <c r="CJ32" s="674"/>
      <c r="CK32" s="674"/>
      <c r="CL32" s="674"/>
      <c r="CM32" s="674"/>
      <c r="CN32" s="674"/>
      <c r="CO32" s="674"/>
      <c r="CP32" s="674"/>
      <c r="CQ32" s="675"/>
      <c r="CR32" s="640" t="s">
        <v>144</v>
      </c>
      <c r="CS32" s="641"/>
      <c r="CT32" s="641"/>
      <c r="CU32" s="641"/>
      <c r="CV32" s="641"/>
      <c r="CW32" s="641"/>
      <c r="CX32" s="641"/>
      <c r="CY32" s="642"/>
      <c r="CZ32" s="643" t="s">
        <v>174</v>
      </c>
      <c r="DA32" s="661"/>
      <c r="DB32" s="661"/>
      <c r="DC32" s="662"/>
      <c r="DD32" s="646" t="s">
        <v>144</v>
      </c>
      <c r="DE32" s="641"/>
      <c r="DF32" s="641"/>
      <c r="DG32" s="641"/>
      <c r="DH32" s="641"/>
      <c r="DI32" s="641"/>
      <c r="DJ32" s="641"/>
      <c r="DK32" s="642"/>
      <c r="DL32" s="646" t="s">
        <v>144</v>
      </c>
      <c r="DM32" s="641"/>
      <c r="DN32" s="641"/>
      <c r="DO32" s="641"/>
      <c r="DP32" s="641"/>
      <c r="DQ32" s="641"/>
      <c r="DR32" s="641"/>
      <c r="DS32" s="641"/>
      <c r="DT32" s="641"/>
      <c r="DU32" s="641"/>
      <c r="DV32" s="642"/>
      <c r="DW32" s="643" t="s">
        <v>245</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357759</v>
      </c>
      <c r="S33" s="641"/>
      <c r="T33" s="641"/>
      <c r="U33" s="641"/>
      <c r="V33" s="641"/>
      <c r="W33" s="641"/>
      <c r="X33" s="641"/>
      <c r="Y33" s="642"/>
      <c r="Z33" s="677">
        <v>7.4</v>
      </c>
      <c r="AA33" s="677"/>
      <c r="AB33" s="677"/>
      <c r="AC33" s="677"/>
      <c r="AD33" s="678" t="s">
        <v>144</v>
      </c>
      <c r="AE33" s="678"/>
      <c r="AF33" s="678"/>
      <c r="AG33" s="678"/>
      <c r="AH33" s="678"/>
      <c r="AI33" s="678"/>
      <c r="AJ33" s="678"/>
      <c r="AK33" s="678"/>
      <c r="AL33" s="643" t="s">
        <v>174</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99.6</v>
      </c>
      <c r="BH33" s="625"/>
      <c r="BI33" s="625"/>
      <c r="BJ33" s="625"/>
      <c r="BK33" s="625"/>
      <c r="BL33" s="625"/>
      <c r="BM33" s="668">
        <v>98.3</v>
      </c>
      <c r="BN33" s="625"/>
      <c r="BO33" s="625"/>
      <c r="BP33" s="625"/>
      <c r="BQ33" s="689"/>
      <c r="BR33" s="704">
        <v>99.6</v>
      </c>
      <c r="BS33" s="625"/>
      <c r="BT33" s="625"/>
      <c r="BU33" s="625"/>
      <c r="BV33" s="625"/>
      <c r="BW33" s="625"/>
      <c r="BX33" s="668">
        <v>96.8</v>
      </c>
      <c r="BY33" s="625"/>
      <c r="BZ33" s="625"/>
      <c r="CA33" s="625"/>
      <c r="CB33" s="689"/>
      <c r="CD33" s="673" t="s">
        <v>321</v>
      </c>
      <c r="CE33" s="674"/>
      <c r="CF33" s="674"/>
      <c r="CG33" s="674"/>
      <c r="CH33" s="674"/>
      <c r="CI33" s="674"/>
      <c r="CJ33" s="674"/>
      <c r="CK33" s="674"/>
      <c r="CL33" s="674"/>
      <c r="CM33" s="674"/>
      <c r="CN33" s="674"/>
      <c r="CO33" s="674"/>
      <c r="CP33" s="674"/>
      <c r="CQ33" s="675"/>
      <c r="CR33" s="640">
        <v>2362760</v>
      </c>
      <c r="CS33" s="659"/>
      <c r="CT33" s="659"/>
      <c r="CU33" s="659"/>
      <c r="CV33" s="659"/>
      <c r="CW33" s="659"/>
      <c r="CX33" s="659"/>
      <c r="CY33" s="660"/>
      <c r="CZ33" s="643">
        <v>52.7</v>
      </c>
      <c r="DA33" s="661"/>
      <c r="DB33" s="661"/>
      <c r="DC33" s="662"/>
      <c r="DD33" s="646">
        <v>1632306</v>
      </c>
      <c r="DE33" s="659"/>
      <c r="DF33" s="659"/>
      <c r="DG33" s="659"/>
      <c r="DH33" s="659"/>
      <c r="DI33" s="659"/>
      <c r="DJ33" s="659"/>
      <c r="DK33" s="660"/>
      <c r="DL33" s="646">
        <v>1224132</v>
      </c>
      <c r="DM33" s="659"/>
      <c r="DN33" s="659"/>
      <c r="DO33" s="659"/>
      <c r="DP33" s="659"/>
      <c r="DQ33" s="659"/>
      <c r="DR33" s="659"/>
      <c r="DS33" s="659"/>
      <c r="DT33" s="659"/>
      <c r="DU33" s="659"/>
      <c r="DV33" s="660"/>
      <c r="DW33" s="643">
        <v>48</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13098</v>
      </c>
      <c r="S34" s="641"/>
      <c r="T34" s="641"/>
      <c r="U34" s="641"/>
      <c r="V34" s="641"/>
      <c r="W34" s="641"/>
      <c r="X34" s="641"/>
      <c r="Y34" s="642"/>
      <c r="Z34" s="677">
        <v>0.3</v>
      </c>
      <c r="AA34" s="677"/>
      <c r="AB34" s="677"/>
      <c r="AC34" s="677"/>
      <c r="AD34" s="678">
        <v>8946</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854386</v>
      </c>
      <c r="CS34" s="641"/>
      <c r="CT34" s="641"/>
      <c r="CU34" s="641"/>
      <c r="CV34" s="641"/>
      <c r="CW34" s="641"/>
      <c r="CX34" s="641"/>
      <c r="CY34" s="642"/>
      <c r="CZ34" s="643">
        <v>19.100000000000001</v>
      </c>
      <c r="DA34" s="661"/>
      <c r="DB34" s="661"/>
      <c r="DC34" s="662"/>
      <c r="DD34" s="646">
        <v>553002</v>
      </c>
      <c r="DE34" s="641"/>
      <c r="DF34" s="641"/>
      <c r="DG34" s="641"/>
      <c r="DH34" s="641"/>
      <c r="DI34" s="641"/>
      <c r="DJ34" s="641"/>
      <c r="DK34" s="642"/>
      <c r="DL34" s="646">
        <v>464615</v>
      </c>
      <c r="DM34" s="641"/>
      <c r="DN34" s="641"/>
      <c r="DO34" s="641"/>
      <c r="DP34" s="641"/>
      <c r="DQ34" s="641"/>
      <c r="DR34" s="641"/>
      <c r="DS34" s="641"/>
      <c r="DT34" s="641"/>
      <c r="DU34" s="641"/>
      <c r="DV34" s="642"/>
      <c r="DW34" s="643">
        <v>18.2</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27718</v>
      </c>
      <c r="S35" s="641"/>
      <c r="T35" s="641"/>
      <c r="U35" s="641"/>
      <c r="V35" s="641"/>
      <c r="W35" s="641"/>
      <c r="X35" s="641"/>
      <c r="Y35" s="642"/>
      <c r="Z35" s="677">
        <v>0.6</v>
      </c>
      <c r="AA35" s="677"/>
      <c r="AB35" s="677"/>
      <c r="AC35" s="677"/>
      <c r="AD35" s="678" t="s">
        <v>144</v>
      </c>
      <c r="AE35" s="678"/>
      <c r="AF35" s="678"/>
      <c r="AG35" s="678"/>
      <c r="AH35" s="678"/>
      <c r="AI35" s="678"/>
      <c r="AJ35" s="678"/>
      <c r="AK35" s="678"/>
      <c r="AL35" s="643" t="s">
        <v>245</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39200</v>
      </c>
      <c r="CS35" s="659"/>
      <c r="CT35" s="659"/>
      <c r="CU35" s="659"/>
      <c r="CV35" s="659"/>
      <c r="CW35" s="659"/>
      <c r="CX35" s="659"/>
      <c r="CY35" s="660"/>
      <c r="CZ35" s="643">
        <v>0.9</v>
      </c>
      <c r="DA35" s="661"/>
      <c r="DB35" s="661"/>
      <c r="DC35" s="662"/>
      <c r="DD35" s="646">
        <v>37352</v>
      </c>
      <c r="DE35" s="659"/>
      <c r="DF35" s="659"/>
      <c r="DG35" s="659"/>
      <c r="DH35" s="659"/>
      <c r="DI35" s="659"/>
      <c r="DJ35" s="659"/>
      <c r="DK35" s="660"/>
      <c r="DL35" s="646">
        <v>37352</v>
      </c>
      <c r="DM35" s="659"/>
      <c r="DN35" s="659"/>
      <c r="DO35" s="659"/>
      <c r="DP35" s="659"/>
      <c r="DQ35" s="659"/>
      <c r="DR35" s="659"/>
      <c r="DS35" s="659"/>
      <c r="DT35" s="659"/>
      <c r="DU35" s="659"/>
      <c r="DV35" s="660"/>
      <c r="DW35" s="643">
        <v>1.5</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850708</v>
      </c>
      <c r="S36" s="641"/>
      <c r="T36" s="641"/>
      <c r="U36" s="641"/>
      <c r="V36" s="641"/>
      <c r="W36" s="641"/>
      <c r="X36" s="641"/>
      <c r="Y36" s="642"/>
      <c r="Z36" s="677">
        <v>17.5</v>
      </c>
      <c r="AA36" s="677"/>
      <c r="AB36" s="677"/>
      <c r="AC36" s="677"/>
      <c r="AD36" s="678" t="s">
        <v>144</v>
      </c>
      <c r="AE36" s="678"/>
      <c r="AF36" s="678"/>
      <c r="AG36" s="678"/>
      <c r="AH36" s="678"/>
      <c r="AI36" s="678"/>
      <c r="AJ36" s="678"/>
      <c r="AK36" s="678"/>
      <c r="AL36" s="643" t="s">
        <v>174</v>
      </c>
      <c r="AM36" s="644"/>
      <c r="AN36" s="644"/>
      <c r="AO36" s="679"/>
      <c r="AP36" s="235"/>
      <c r="AQ36" s="692" t="s">
        <v>329</v>
      </c>
      <c r="AR36" s="693"/>
      <c r="AS36" s="693"/>
      <c r="AT36" s="693"/>
      <c r="AU36" s="693"/>
      <c r="AV36" s="693"/>
      <c r="AW36" s="693"/>
      <c r="AX36" s="693"/>
      <c r="AY36" s="694"/>
      <c r="AZ36" s="695">
        <v>473936</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69925</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611416</v>
      </c>
      <c r="CS36" s="641"/>
      <c r="CT36" s="641"/>
      <c r="CU36" s="641"/>
      <c r="CV36" s="641"/>
      <c r="CW36" s="641"/>
      <c r="CX36" s="641"/>
      <c r="CY36" s="642"/>
      <c r="CZ36" s="643">
        <v>13.6</v>
      </c>
      <c r="DA36" s="661"/>
      <c r="DB36" s="661"/>
      <c r="DC36" s="662"/>
      <c r="DD36" s="646">
        <v>542938</v>
      </c>
      <c r="DE36" s="641"/>
      <c r="DF36" s="641"/>
      <c r="DG36" s="641"/>
      <c r="DH36" s="641"/>
      <c r="DI36" s="641"/>
      <c r="DJ36" s="641"/>
      <c r="DK36" s="642"/>
      <c r="DL36" s="646">
        <v>425704</v>
      </c>
      <c r="DM36" s="641"/>
      <c r="DN36" s="641"/>
      <c r="DO36" s="641"/>
      <c r="DP36" s="641"/>
      <c r="DQ36" s="641"/>
      <c r="DR36" s="641"/>
      <c r="DS36" s="641"/>
      <c r="DT36" s="641"/>
      <c r="DU36" s="641"/>
      <c r="DV36" s="642"/>
      <c r="DW36" s="643">
        <v>16.7</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174160</v>
      </c>
      <c r="S37" s="641"/>
      <c r="T37" s="641"/>
      <c r="U37" s="641"/>
      <c r="V37" s="641"/>
      <c r="W37" s="641"/>
      <c r="X37" s="641"/>
      <c r="Y37" s="642"/>
      <c r="Z37" s="677">
        <v>3.6</v>
      </c>
      <c r="AA37" s="677"/>
      <c r="AB37" s="677"/>
      <c r="AC37" s="677"/>
      <c r="AD37" s="678" t="s">
        <v>144</v>
      </c>
      <c r="AE37" s="678"/>
      <c r="AF37" s="678"/>
      <c r="AG37" s="678"/>
      <c r="AH37" s="678"/>
      <c r="AI37" s="678"/>
      <c r="AJ37" s="678"/>
      <c r="AK37" s="678"/>
      <c r="AL37" s="643" t="s">
        <v>144</v>
      </c>
      <c r="AM37" s="644"/>
      <c r="AN37" s="644"/>
      <c r="AO37" s="679"/>
      <c r="AQ37" s="680" t="s">
        <v>333</v>
      </c>
      <c r="AR37" s="681"/>
      <c r="AS37" s="681"/>
      <c r="AT37" s="681"/>
      <c r="AU37" s="681"/>
      <c r="AV37" s="681"/>
      <c r="AW37" s="681"/>
      <c r="AX37" s="681"/>
      <c r="AY37" s="682"/>
      <c r="AZ37" s="640">
        <v>69800</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66440</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314380</v>
      </c>
      <c r="CS37" s="659"/>
      <c r="CT37" s="659"/>
      <c r="CU37" s="659"/>
      <c r="CV37" s="659"/>
      <c r="CW37" s="659"/>
      <c r="CX37" s="659"/>
      <c r="CY37" s="660"/>
      <c r="CZ37" s="643">
        <v>7</v>
      </c>
      <c r="DA37" s="661"/>
      <c r="DB37" s="661"/>
      <c r="DC37" s="662"/>
      <c r="DD37" s="646">
        <v>309980</v>
      </c>
      <c r="DE37" s="659"/>
      <c r="DF37" s="659"/>
      <c r="DG37" s="659"/>
      <c r="DH37" s="659"/>
      <c r="DI37" s="659"/>
      <c r="DJ37" s="659"/>
      <c r="DK37" s="660"/>
      <c r="DL37" s="646">
        <v>268849</v>
      </c>
      <c r="DM37" s="659"/>
      <c r="DN37" s="659"/>
      <c r="DO37" s="659"/>
      <c r="DP37" s="659"/>
      <c r="DQ37" s="659"/>
      <c r="DR37" s="659"/>
      <c r="DS37" s="659"/>
      <c r="DT37" s="659"/>
      <c r="DU37" s="659"/>
      <c r="DV37" s="660"/>
      <c r="DW37" s="643">
        <v>10.6</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71800</v>
      </c>
      <c r="S38" s="641"/>
      <c r="T38" s="641"/>
      <c r="U38" s="641"/>
      <c r="V38" s="641"/>
      <c r="W38" s="641"/>
      <c r="X38" s="641"/>
      <c r="Y38" s="642"/>
      <c r="Z38" s="677">
        <v>1.5</v>
      </c>
      <c r="AA38" s="677"/>
      <c r="AB38" s="677"/>
      <c r="AC38" s="677"/>
      <c r="AD38" s="678">
        <v>26</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46685</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1265</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400015</v>
      </c>
      <c r="CS38" s="641"/>
      <c r="CT38" s="641"/>
      <c r="CU38" s="641"/>
      <c r="CV38" s="641"/>
      <c r="CW38" s="641"/>
      <c r="CX38" s="641"/>
      <c r="CY38" s="642"/>
      <c r="CZ38" s="643">
        <v>8.9</v>
      </c>
      <c r="DA38" s="661"/>
      <c r="DB38" s="661"/>
      <c r="DC38" s="662"/>
      <c r="DD38" s="646">
        <v>341748</v>
      </c>
      <c r="DE38" s="641"/>
      <c r="DF38" s="641"/>
      <c r="DG38" s="641"/>
      <c r="DH38" s="641"/>
      <c r="DI38" s="641"/>
      <c r="DJ38" s="641"/>
      <c r="DK38" s="642"/>
      <c r="DL38" s="646">
        <v>296461</v>
      </c>
      <c r="DM38" s="641"/>
      <c r="DN38" s="641"/>
      <c r="DO38" s="641"/>
      <c r="DP38" s="641"/>
      <c r="DQ38" s="641"/>
      <c r="DR38" s="641"/>
      <c r="DS38" s="641"/>
      <c r="DT38" s="641"/>
      <c r="DU38" s="641"/>
      <c r="DV38" s="642"/>
      <c r="DW38" s="643">
        <v>11.6</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385356</v>
      </c>
      <c r="S39" s="641"/>
      <c r="T39" s="641"/>
      <c r="U39" s="641"/>
      <c r="V39" s="641"/>
      <c r="W39" s="641"/>
      <c r="X39" s="641"/>
      <c r="Y39" s="642"/>
      <c r="Z39" s="677">
        <v>7.9</v>
      </c>
      <c r="AA39" s="677"/>
      <c r="AB39" s="677"/>
      <c r="AC39" s="677"/>
      <c r="AD39" s="678" t="s">
        <v>144</v>
      </c>
      <c r="AE39" s="678"/>
      <c r="AF39" s="678"/>
      <c r="AG39" s="678"/>
      <c r="AH39" s="678"/>
      <c r="AI39" s="678"/>
      <c r="AJ39" s="678"/>
      <c r="AK39" s="678"/>
      <c r="AL39" s="643" t="s">
        <v>245</v>
      </c>
      <c r="AM39" s="644"/>
      <c r="AN39" s="644"/>
      <c r="AO39" s="679"/>
      <c r="AQ39" s="680" t="s">
        <v>341</v>
      </c>
      <c r="AR39" s="681"/>
      <c r="AS39" s="681"/>
      <c r="AT39" s="681"/>
      <c r="AU39" s="681"/>
      <c r="AV39" s="681"/>
      <c r="AW39" s="681"/>
      <c r="AX39" s="681"/>
      <c r="AY39" s="682"/>
      <c r="AZ39" s="640">
        <v>27236</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1990</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457743</v>
      </c>
      <c r="CS39" s="659"/>
      <c r="CT39" s="659"/>
      <c r="CU39" s="659"/>
      <c r="CV39" s="659"/>
      <c r="CW39" s="659"/>
      <c r="CX39" s="659"/>
      <c r="CY39" s="660"/>
      <c r="CZ39" s="643">
        <v>10.199999999999999</v>
      </c>
      <c r="DA39" s="661"/>
      <c r="DB39" s="661"/>
      <c r="DC39" s="662"/>
      <c r="DD39" s="646">
        <v>157266</v>
      </c>
      <c r="DE39" s="659"/>
      <c r="DF39" s="659"/>
      <c r="DG39" s="659"/>
      <c r="DH39" s="659"/>
      <c r="DI39" s="659"/>
      <c r="DJ39" s="659"/>
      <c r="DK39" s="660"/>
      <c r="DL39" s="646" t="s">
        <v>144</v>
      </c>
      <c r="DM39" s="659"/>
      <c r="DN39" s="659"/>
      <c r="DO39" s="659"/>
      <c r="DP39" s="659"/>
      <c r="DQ39" s="659"/>
      <c r="DR39" s="659"/>
      <c r="DS39" s="659"/>
      <c r="DT39" s="659"/>
      <c r="DU39" s="659"/>
      <c r="DV39" s="660"/>
      <c r="DW39" s="643" t="s">
        <v>245</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144</v>
      </c>
      <c r="S40" s="641"/>
      <c r="T40" s="641"/>
      <c r="U40" s="641"/>
      <c r="V40" s="641"/>
      <c r="W40" s="641"/>
      <c r="X40" s="641"/>
      <c r="Y40" s="642"/>
      <c r="Z40" s="677" t="s">
        <v>245</v>
      </c>
      <c r="AA40" s="677"/>
      <c r="AB40" s="677"/>
      <c r="AC40" s="677"/>
      <c r="AD40" s="678" t="s">
        <v>144</v>
      </c>
      <c r="AE40" s="678"/>
      <c r="AF40" s="678"/>
      <c r="AG40" s="678"/>
      <c r="AH40" s="678"/>
      <c r="AI40" s="678"/>
      <c r="AJ40" s="678"/>
      <c r="AK40" s="678"/>
      <c r="AL40" s="643" t="s">
        <v>144</v>
      </c>
      <c r="AM40" s="644"/>
      <c r="AN40" s="644"/>
      <c r="AO40" s="679"/>
      <c r="AQ40" s="680" t="s">
        <v>345</v>
      </c>
      <c r="AR40" s="681"/>
      <c r="AS40" s="681"/>
      <c r="AT40" s="681"/>
      <c r="AU40" s="681"/>
      <c r="AV40" s="681"/>
      <c r="AW40" s="681"/>
      <c r="AX40" s="681"/>
      <c r="AY40" s="682"/>
      <c r="AZ40" s="640" t="s">
        <v>144</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101</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t="s">
        <v>144</v>
      </c>
      <c r="CS40" s="641"/>
      <c r="CT40" s="641"/>
      <c r="CU40" s="641"/>
      <c r="CV40" s="641"/>
      <c r="CW40" s="641"/>
      <c r="CX40" s="641"/>
      <c r="CY40" s="642"/>
      <c r="CZ40" s="643" t="s">
        <v>174</v>
      </c>
      <c r="DA40" s="661"/>
      <c r="DB40" s="661"/>
      <c r="DC40" s="662"/>
      <c r="DD40" s="646" t="s">
        <v>174</v>
      </c>
      <c r="DE40" s="641"/>
      <c r="DF40" s="641"/>
      <c r="DG40" s="641"/>
      <c r="DH40" s="641"/>
      <c r="DI40" s="641"/>
      <c r="DJ40" s="641"/>
      <c r="DK40" s="642"/>
      <c r="DL40" s="646" t="s">
        <v>144</v>
      </c>
      <c r="DM40" s="641"/>
      <c r="DN40" s="641"/>
      <c r="DO40" s="641"/>
      <c r="DP40" s="641"/>
      <c r="DQ40" s="641"/>
      <c r="DR40" s="641"/>
      <c r="DS40" s="641"/>
      <c r="DT40" s="641"/>
      <c r="DU40" s="641"/>
      <c r="DV40" s="642"/>
      <c r="DW40" s="643" t="s">
        <v>174</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123956</v>
      </c>
      <c r="S41" s="641"/>
      <c r="T41" s="641"/>
      <c r="U41" s="641"/>
      <c r="V41" s="641"/>
      <c r="W41" s="641"/>
      <c r="X41" s="641"/>
      <c r="Y41" s="642"/>
      <c r="Z41" s="677">
        <v>2.6</v>
      </c>
      <c r="AA41" s="677"/>
      <c r="AB41" s="677"/>
      <c r="AC41" s="677"/>
      <c r="AD41" s="678" t="s">
        <v>144</v>
      </c>
      <c r="AE41" s="678"/>
      <c r="AF41" s="678"/>
      <c r="AG41" s="678"/>
      <c r="AH41" s="678"/>
      <c r="AI41" s="678"/>
      <c r="AJ41" s="678"/>
      <c r="AK41" s="678"/>
      <c r="AL41" s="643" t="s">
        <v>144</v>
      </c>
      <c r="AM41" s="644"/>
      <c r="AN41" s="644"/>
      <c r="AO41" s="679"/>
      <c r="AQ41" s="680" t="s">
        <v>350</v>
      </c>
      <c r="AR41" s="681"/>
      <c r="AS41" s="681"/>
      <c r="AT41" s="681"/>
      <c r="AU41" s="681"/>
      <c r="AV41" s="681"/>
      <c r="AW41" s="681"/>
      <c r="AX41" s="681"/>
      <c r="AY41" s="682"/>
      <c r="AZ41" s="640">
        <v>77287</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144</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144</v>
      </c>
      <c r="CS41" s="659"/>
      <c r="CT41" s="659"/>
      <c r="CU41" s="659"/>
      <c r="CV41" s="659"/>
      <c r="CW41" s="659"/>
      <c r="CX41" s="659"/>
      <c r="CY41" s="660"/>
      <c r="CZ41" s="643" t="s">
        <v>144</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4847822</v>
      </c>
      <c r="S42" s="663"/>
      <c r="T42" s="663"/>
      <c r="U42" s="663"/>
      <c r="V42" s="663"/>
      <c r="W42" s="663"/>
      <c r="X42" s="663"/>
      <c r="Y42" s="665"/>
      <c r="Z42" s="666">
        <v>100</v>
      </c>
      <c r="AA42" s="666"/>
      <c r="AB42" s="666"/>
      <c r="AC42" s="666"/>
      <c r="AD42" s="667">
        <v>2424164</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252928</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361</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608194</v>
      </c>
      <c r="CS42" s="641"/>
      <c r="CT42" s="641"/>
      <c r="CU42" s="641"/>
      <c r="CV42" s="641"/>
      <c r="CW42" s="641"/>
      <c r="CX42" s="641"/>
      <c r="CY42" s="642"/>
      <c r="CZ42" s="643">
        <v>13.6</v>
      </c>
      <c r="DA42" s="644"/>
      <c r="DB42" s="644"/>
      <c r="DC42" s="645"/>
      <c r="DD42" s="646">
        <v>223647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3027</v>
      </c>
      <c r="CS43" s="659"/>
      <c r="CT43" s="659"/>
      <c r="CU43" s="659"/>
      <c r="CV43" s="659"/>
      <c r="CW43" s="659"/>
      <c r="CX43" s="659"/>
      <c r="CY43" s="660"/>
      <c r="CZ43" s="643">
        <v>0.1</v>
      </c>
      <c r="DA43" s="661"/>
      <c r="DB43" s="661"/>
      <c r="DC43" s="662"/>
      <c r="DD43" s="646">
        <v>3027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326102</v>
      </c>
      <c r="CS44" s="641"/>
      <c r="CT44" s="641"/>
      <c r="CU44" s="641"/>
      <c r="CV44" s="641"/>
      <c r="CW44" s="641"/>
      <c r="CX44" s="641"/>
      <c r="CY44" s="642"/>
      <c r="CZ44" s="643">
        <v>7.3</v>
      </c>
      <c r="DA44" s="644"/>
      <c r="DB44" s="644"/>
      <c r="DC44" s="645"/>
      <c r="DD44" s="646">
        <v>62490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156889</v>
      </c>
      <c r="CS45" s="659"/>
      <c r="CT45" s="659"/>
      <c r="CU45" s="659"/>
      <c r="CV45" s="659"/>
      <c r="CW45" s="659"/>
      <c r="CX45" s="659"/>
      <c r="CY45" s="660"/>
      <c r="CZ45" s="643">
        <v>3.5</v>
      </c>
      <c r="DA45" s="661"/>
      <c r="DB45" s="661"/>
      <c r="DC45" s="662"/>
      <c r="DD45" s="646">
        <v>1493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169213</v>
      </c>
      <c r="CS46" s="641"/>
      <c r="CT46" s="641"/>
      <c r="CU46" s="641"/>
      <c r="CV46" s="641"/>
      <c r="CW46" s="641"/>
      <c r="CX46" s="641"/>
      <c r="CY46" s="642"/>
      <c r="CZ46" s="643">
        <v>3.8</v>
      </c>
      <c r="DA46" s="644"/>
      <c r="DB46" s="644"/>
      <c r="DC46" s="645"/>
      <c r="DD46" s="646">
        <v>60997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282092</v>
      </c>
      <c r="CS47" s="659"/>
      <c r="CT47" s="659"/>
      <c r="CU47" s="659"/>
      <c r="CV47" s="659"/>
      <c r="CW47" s="659"/>
      <c r="CX47" s="659"/>
      <c r="CY47" s="660"/>
      <c r="CZ47" s="643">
        <v>6.3</v>
      </c>
      <c r="DA47" s="661"/>
      <c r="DB47" s="661"/>
      <c r="DC47" s="662"/>
      <c r="DD47" s="646">
        <v>161157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144</v>
      </c>
      <c r="CS48" s="641"/>
      <c r="CT48" s="641"/>
      <c r="CU48" s="641"/>
      <c r="CV48" s="641"/>
      <c r="CW48" s="641"/>
      <c r="CX48" s="641"/>
      <c r="CY48" s="642"/>
      <c r="CZ48" s="643" t="s">
        <v>144</v>
      </c>
      <c r="DA48" s="644"/>
      <c r="DB48" s="644"/>
      <c r="DC48" s="645"/>
      <c r="DD48" s="646" t="s">
        <v>274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4484190</v>
      </c>
      <c r="CS49" s="625"/>
      <c r="CT49" s="625"/>
      <c r="CU49" s="625"/>
      <c r="CV49" s="625"/>
      <c r="CW49" s="625"/>
      <c r="CX49" s="625"/>
      <c r="CY49" s="626"/>
      <c r="CZ49" s="627">
        <v>100</v>
      </c>
      <c r="DA49" s="628"/>
      <c r="DB49" s="628"/>
      <c r="DC49" s="629"/>
      <c r="DD49" s="630">
        <v>3166269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tX6spkYLxrqg8LlCJdLotlUJjLOGVu+UKJ2vfkn58r/ldQAu+d4+rqOqr3GROr1hWnDwAg/Mw36K75BIJVog==" saltValue="02SH/J+nuEEHO3MCPBNn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4854</v>
      </c>
      <c r="R7" s="1160"/>
      <c r="S7" s="1160"/>
      <c r="T7" s="1160"/>
      <c r="U7" s="1160"/>
      <c r="V7" s="1160">
        <v>4490</v>
      </c>
      <c r="W7" s="1160"/>
      <c r="X7" s="1160"/>
      <c r="Y7" s="1160"/>
      <c r="Z7" s="1160"/>
      <c r="AA7" s="1160">
        <v>364</v>
      </c>
      <c r="AB7" s="1160"/>
      <c r="AC7" s="1160"/>
      <c r="AD7" s="1160"/>
      <c r="AE7" s="1161"/>
      <c r="AF7" s="1162">
        <v>38</v>
      </c>
      <c r="AG7" s="1163"/>
      <c r="AH7" s="1163"/>
      <c r="AI7" s="1163"/>
      <c r="AJ7" s="1164"/>
      <c r="AK7" s="1146">
        <v>851</v>
      </c>
      <c r="AL7" s="1147"/>
      <c r="AM7" s="1147"/>
      <c r="AN7" s="1147"/>
      <c r="AO7" s="1147"/>
      <c r="AP7" s="1147">
        <v>3294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4854</v>
      </c>
      <c r="R23" s="1124"/>
      <c r="S23" s="1124"/>
      <c r="T23" s="1124"/>
      <c r="U23" s="1124"/>
      <c r="V23" s="1124">
        <v>4490</v>
      </c>
      <c r="W23" s="1124"/>
      <c r="X23" s="1124"/>
      <c r="Y23" s="1124"/>
      <c r="Z23" s="1124"/>
      <c r="AA23" s="1124">
        <v>364</v>
      </c>
      <c r="AB23" s="1124"/>
      <c r="AC23" s="1124"/>
      <c r="AD23" s="1124"/>
      <c r="AE23" s="1125"/>
      <c r="AF23" s="1126">
        <v>38</v>
      </c>
      <c r="AG23" s="1124"/>
      <c r="AH23" s="1124"/>
      <c r="AI23" s="1124"/>
      <c r="AJ23" s="1127"/>
      <c r="AK23" s="1128"/>
      <c r="AL23" s="1129"/>
      <c r="AM23" s="1129"/>
      <c r="AN23" s="1129"/>
      <c r="AO23" s="1129"/>
      <c r="AP23" s="1124">
        <v>3294</v>
      </c>
      <c r="AQ23" s="1124"/>
      <c r="AR23" s="1124"/>
      <c r="AS23" s="1124"/>
      <c r="AT23" s="1124"/>
      <c r="AU23" s="1130"/>
      <c r="AV23" s="1130"/>
      <c r="AW23" s="1130"/>
      <c r="AX23" s="1130"/>
      <c r="AY23" s="1131"/>
      <c r="AZ23" s="1120" t="s">
        <v>144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1080</v>
      </c>
      <c r="R28" s="1109"/>
      <c r="S28" s="1109"/>
      <c r="T28" s="1109"/>
      <c r="U28" s="1109"/>
      <c r="V28" s="1109">
        <v>1010</v>
      </c>
      <c r="W28" s="1109"/>
      <c r="X28" s="1109"/>
      <c r="Y28" s="1109"/>
      <c r="Z28" s="1109"/>
      <c r="AA28" s="1109">
        <v>70</v>
      </c>
      <c r="AB28" s="1109"/>
      <c r="AC28" s="1109"/>
      <c r="AD28" s="1109"/>
      <c r="AE28" s="1110"/>
      <c r="AF28" s="1111">
        <v>70</v>
      </c>
      <c r="AG28" s="1109"/>
      <c r="AH28" s="1109"/>
      <c r="AI28" s="1109"/>
      <c r="AJ28" s="1112"/>
      <c r="AK28" s="1113">
        <v>82</v>
      </c>
      <c r="AL28" s="1101"/>
      <c r="AM28" s="1101"/>
      <c r="AN28" s="1101"/>
      <c r="AO28" s="1101"/>
      <c r="AP28" s="1101" t="s">
        <v>599</v>
      </c>
      <c r="AQ28" s="1101"/>
      <c r="AR28" s="1101"/>
      <c r="AS28" s="1101"/>
      <c r="AT28" s="1101"/>
      <c r="AU28" s="1101" t="s">
        <v>599</v>
      </c>
      <c r="AV28" s="1101"/>
      <c r="AW28" s="1101"/>
      <c r="AX28" s="1101"/>
      <c r="AY28" s="1101"/>
      <c r="AZ28" s="1102" t="s">
        <v>599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813</v>
      </c>
      <c r="R29" s="1099"/>
      <c r="S29" s="1099"/>
      <c r="T29" s="1099"/>
      <c r="U29" s="1099"/>
      <c r="V29" s="1099">
        <v>745</v>
      </c>
      <c r="W29" s="1099"/>
      <c r="X29" s="1099"/>
      <c r="Y29" s="1099"/>
      <c r="Z29" s="1099"/>
      <c r="AA29" s="1099">
        <v>68</v>
      </c>
      <c r="AB29" s="1099"/>
      <c r="AC29" s="1099"/>
      <c r="AD29" s="1099"/>
      <c r="AE29" s="1100"/>
      <c r="AF29" s="1074">
        <v>68</v>
      </c>
      <c r="AG29" s="1075"/>
      <c r="AH29" s="1075"/>
      <c r="AI29" s="1075"/>
      <c r="AJ29" s="1076"/>
      <c r="AK29" s="1035">
        <v>126</v>
      </c>
      <c r="AL29" s="1026"/>
      <c r="AM29" s="1026"/>
      <c r="AN29" s="1026"/>
      <c r="AO29" s="1026"/>
      <c r="AP29" s="1026" t="s">
        <v>599</v>
      </c>
      <c r="AQ29" s="1026"/>
      <c r="AR29" s="1026"/>
      <c r="AS29" s="1026"/>
      <c r="AT29" s="1026"/>
      <c r="AU29" s="1026" t="s">
        <v>599</v>
      </c>
      <c r="AV29" s="1026"/>
      <c r="AW29" s="1026"/>
      <c r="AX29" s="1026"/>
      <c r="AY29" s="1026"/>
      <c r="AZ29" s="1097" t="s">
        <v>599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88</v>
      </c>
      <c r="R30" s="1099"/>
      <c r="S30" s="1099"/>
      <c r="T30" s="1099"/>
      <c r="U30" s="1099"/>
      <c r="V30" s="1099">
        <v>87</v>
      </c>
      <c r="W30" s="1099"/>
      <c r="X30" s="1099"/>
      <c r="Y30" s="1099"/>
      <c r="Z30" s="1099"/>
      <c r="AA30" s="1099">
        <v>0</v>
      </c>
      <c r="AB30" s="1099"/>
      <c r="AC30" s="1099"/>
      <c r="AD30" s="1099"/>
      <c r="AE30" s="1100"/>
      <c r="AF30" s="1074">
        <v>0</v>
      </c>
      <c r="AG30" s="1075"/>
      <c r="AH30" s="1075"/>
      <c r="AI30" s="1075"/>
      <c r="AJ30" s="1076"/>
      <c r="AK30" s="1035">
        <v>21</v>
      </c>
      <c r="AL30" s="1026"/>
      <c r="AM30" s="1026"/>
      <c r="AN30" s="1026"/>
      <c r="AO30" s="1026"/>
      <c r="AP30" s="1026" t="s">
        <v>599</v>
      </c>
      <c r="AQ30" s="1026"/>
      <c r="AR30" s="1026"/>
      <c r="AS30" s="1026"/>
      <c r="AT30" s="1026"/>
      <c r="AU30" s="1026" t="s">
        <v>599</v>
      </c>
      <c r="AV30" s="1026"/>
      <c r="AW30" s="1026"/>
      <c r="AX30" s="1026"/>
      <c r="AY30" s="1026"/>
      <c r="AZ30" s="1097" t="s">
        <v>599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65</v>
      </c>
      <c r="R31" s="1099"/>
      <c r="S31" s="1099"/>
      <c r="T31" s="1099"/>
      <c r="U31" s="1099"/>
      <c r="V31" s="1099">
        <v>65</v>
      </c>
      <c r="W31" s="1099"/>
      <c r="X31" s="1099"/>
      <c r="Y31" s="1099"/>
      <c r="Z31" s="1099"/>
      <c r="AA31" s="1099">
        <v>0</v>
      </c>
      <c r="AB31" s="1099"/>
      <c r="AC31" s="1099"/>
      <c r="AD31" s="1099"/>
      <c r="AE31" s="1100"/>
      <c r="AF31" s="1074">
        <v>0</v>
      </c>
      <c r="AG31" s="1075"/>
      <c r="AH31" s="1075"/>
      <c r="AI31" s="1075"/>
      <c r="AJ31" s="1076"/>
      <c r="AK31" s="1035">
        <v>41</v>
      </c>
      <c r="AL31" s="1026"/>
      <c r="AM31" s="1026"/>
      <c r="AN31" s="1026"/>
      <c r="AO31" s="1026"/>
      <c r="AP31" s="1026">
        <v>190</v>
      </c>
      <c r="AQ31" s="1026"/>
      <c r="AR31" s="1026"/>
      <c r="AS31" s="1026"/>
      <c r="AT31" s="1026"/>
      <c r="AU31" s="1026">
        <v>184</v>
      </c>
      <c r="AV31" s="1026"/>
      <c r="AW31" s="1026"/>
      <c r="AX31" s="1026"/>
      <c r="AY31" s="1026"/>
      <c r="AZ31" s="1097" t="s">
        <v>599</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59</v>
      </c>
      <c r="R32" s="1099"/>
      <c r="S32" s="1099"/>
      <c r="T32" s="1099"/>
      <c r="U32" s="1099"/>
      <c r="V32" s="1099">
        <v>59</v>
      </c>
      <c r="W32" s="1099"/>
      <c r="X32" s="1099"/>
      <c r="Y32" s="1099"/>
      <c r="Z32" s="1099"/>
      <c r="AA32" s="1099">
        <v>0</v>
      </c>
      <c r="AB32" s="1099"/>
      <c r="AC32" s="1099"/>
      <c r="AD32" s="1099"/>
      <c r="AE32" s="1100"/>
      <c r="AF32" s="1074">
        <v>0</v>
      </c>
      <c r="AG32" s="1075"/>
      <c r="AH32" s="1075"/>
      <c r="AI32" s="1075"/>
      <c r="AJ32" s="1076"/>
      <c r="AK32" s="1035">
        <v>29</v>
      </c>
      <c r="AL32" s="1026"/>
      <c r="AM32" s="1026"/>
      <c r="AN32" s="1026"/>
      <c r="AO32" s="1026"/>
      <c r="AP32" s="1026">
        <v>256</v>
      </c>
      <c r="AQ32" s="1026"/>
      <c r="AR32" s="1026"/>
      <c r="AS32" s="1026"/>
      <c r="AT32" s="1026"/>
      <c r="AU32" s="1026">
        <v>256</v>
      </c>
      <c r="AV32" s="1026"/>
      <c r="AW32" s="1026"/>
      <c r="AX32" s="1026"/>
      <c r="AY32" s="1026"/>
      <c r="AZ32" s="1097" t="s">
        <v>599</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138</v>
      </c>
      <c r="AG63" s="1014"/>
      <c r="AH63" s="1014"/>
      <c r="AI63" s="1014"/>
      <c r="AJ63" s="1085"/>
      <c r="AK63" s="1086"/>
      <c r="AL63" s="1018"/>
      <c r="AM63" s="1018"/>
      <c r="AN63" s="1018"/>
      <c r="AO63" s="1018"/>
      <c r="AP63" s="1014">
        <v>446</v>
      </c>
      <c r="AQ63" s="1014"/>
      <c r="AR63" s="1014"/>
      <c r="AS63" s="1014"/>
      <c r="AT63" s="1014"/>
      <c r="AU63" s="1014">
        <v>440</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588</v>
      </c>
      <c r="C68" s="1041"/>
      <c r="D68" s="1041"/>
      <c r="E68" s="1041"/>
      <c r="F68" s="1041"/>
      <c r="G68" s="1041"/>
      <c r="H68" s="1041"/>
      <c r="I68" s="1041"/>
      <c r="J68" s="1041"/>
      <c r="K68" s="1041"/>
      <c r="L68" s="1041"/>
      <c r="M68" s="1041"/>
      <c r="N68" s="1041"/>
      <c r="O68" s="1041"/>
      <c r="P68" s="1042"/>
      <c r="Q68" s="1043">
        <v>6588</v>
      </c>
      <c r="R68" s="1037"/>
      <c r="S68" s="1037"/>
      <c r="T68" s="1037"/>
      <c r="U68" s="1037"/>
      <c r="V68" s="1037">
        <v>6101</v>
      </c>
      <c r="W68" s="1037"/>
      <c r="X68" s="1037"/>
      <c r="Y68" s="1037"/>
      <c r="Z68" s="1037"/>
      <c r="AA68" s="1037">
        <v>487</v>
      </c>
      <c r="AB68" s="1037"/>
      <c r="AC68" s="1037"/>
      <c r="AD68" s="1037"/>
      <c r="AE68" s="1037"/>
      <c r="AF68" s="1037">
        <v>487</v>
      </c>
      <c r="AG68" s="1037"/>
      <c r="AH68" s="1037"/>
      <c r="AI68" s="1037"/>
      <c r="AJ68" s="1037"/>
      <c r="AK68" s="1037" t="s">
        <v>599</v>
      </c>
      <c r="AL68" s="1037"/>
      <c r="AM68" s="1037"/>
      <c r="AN68" s="1037"/>
      <c r="AO68" s="1037"/>
      <c r="AP68" s="1037">
        <v>4063</v>
      </c>
      <c r="AQ68" s="1037"/>
      <c r="AR68" s="1037"/>
      <c r="AS68" s="1037"/>
      <c r="AT68" s="1037"/>
      <c r="AU68" s="1037">
        <v>175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159</v>
      </c>
      <c r="R69" s="1026"/>
      <c r="S69" s="1026"/>
      <c r="T69" s="1026"/>
      <c r="U69" s="1026"/>
      <c r="V69" s="1026">
        <v>155</v>
      </c>
      <c r="W69" s="1026"/>
      <c r="X69" s="1026"/>
      <c r="Y69" s="1026"/>
      <c r="Z69" s="1026"/>
      <c r="AA69" s="1026">
        <v>4</v>
      </c>
      <c r="AB69" s="1026"/>
      <c r="AC69" s="1026"/>
      <c r="AD69" s="1026"/>
      <c r="AE69" s="1026"/>
      <c r="AF69" s="1026">
        <v>4</v>
      </c>
      <c r="AG69" s="1026"/>
      <c r="AH69" s="1026"/>
      <c r="AI69" s="1026"/>
      <c r="AJ69" s="1026"/>
      <c r="AK69" s="1026" t="s">
        <v>599</v>
      </c>
      <c r="AL69" s="1026"/>
      <c r="AM69" s="1026"/>
      <c r="AN69" s="1026"/>
      <c r="AO69" s="1026"/>
      <c r="AP69" s="1026" t="s">
        <v>599</v>
      </c>
      <c r="AQ69" s="1026"/>
      <c r="AR69" s="1026"/>
      <c r="AS69" s="1026"/>
      <c r="AT69" s="1026"/>
      <c r="AU69" s="1026" t="s">
        <v>599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4723</v>
      </c>
      <c r="R70" s="1026"/>
      <c r="S70" s="1026"/>
      <c r="T70" s="1026"/>
      <c r="U70" s="1026"/>
      <c r="V70" s="1026">
        <v>4474</v>
      </c>
      <c r="W70" s="1026"/>
      <c r="X70" s="1026"/>
      <c r="Y70" s="1026"/>
      <c r="Z70" s="1026"/>
      <c r="AA70" s="1026">
        <v>249</v>
      </c>
      <c r="AB70" s="1026"/>
      <c r="AC70" s="1026"/>
      <c r="AD70" s="1026"/>
      <c r="AE70" s="1026"/>
      <c r="AF70" s="1026">
        <v>2392</v>
      </c>
      <c r="AG70" s="1026"/>
      <c r="AH70" s="1026"/>
      <c r="AI70" s="1026"/>
      <c r="AJ70" s="1026"/>
      <c r="AK70" s="1026" t="s">
        <v>601</v>
      </c>
      <c r="AL70" s="1026"/>
      <c r="AM70" s="1026"/>
      <c r="AN70" s="1026"/>
      <c r="AO70" s="1026"/>
      <c r="AP70" s="1026">
        <v>11494</v>
      </c>
      <c r="AQ70" s="1026"/>
      <c r="AR70" s="1026"/>
      <c r="AS70" s="1026"/>
      <c r="AT70" s="1026"/>
      <c r="AU70" s="1026">
        <v>69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3241</v>
      </c>
      <c r="R71" s="1026"/>
      <c r="S71" s="1026"/>
      <c r="T71" s="1026"/>
      <c r="U71" s="1026"/>
      <c r="V71" s="1026">
        <v>3174</v>
      </c>
      <c r="W71" s="1026"/>
      <c r="X71" s="1026"/>
      <c r="Y71" s="1026"/>
      <c r="Z71" s="1026"/>
      <c r="AA71" s="1026">
        <v>67</v>
      </c>
      <c r="AB71" s="1026"/>
      <c r="AC71" s="1026"/>
      <c r="AD71" s="1026"/>
      <c r="AE71" s="1026"/>
      <c r="AF71" s="1026">
        <v>475</v>
      </c>
      <c r="AG71" s="1026"/>
      <c r="AH71" s="1026"/>
      <c r="AI71" s="1026"/>
      <c r="AJ71" s="1026"/>
      <c r="AK71" s="1026" t="s">
        <v>601</v>
      </c>
      <c r="AL71" s="1026"/>
      <c r="AM71" s="1026"/>
      <c r="AN71" s="1026"/>
      <c r="AO71" s="1026"/>
      <c r="AP71" s="1026">
        <v>519</v>
      </c>
      <c r="AQ71" s="1026"/>
      <c r="AR71" s="1026"/>
      <c r="AS71" s="1026"/>
      <c r="AT71" s="1026"/>
      <c r="AU71" s="1026">
        <v>239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6071</v>
      </c>
      <c r="R72" s="1026"/>
      <c r="S72" s="1026"/>
      <c r="T72" s="1026"/>
      <c r="U72" s="1026"/>
      <c r="V72" s="1026">
        <v>5742</v>
      </c>
      <c r="W72" s="1026"/>
      <c r="X72" s="1026"/>
      <c r="Y72" s="1026"/>
      <c r="Z72" s="1026"/>
      <c r="AA72" s="1026">
        <v>329</v>
      </c>
      <c r="AB72" s="1026"/>
      <c r="AC72" s="1026"/>
      <c r="AD72" s="1026"/>
      <c r="AE72" s="1026"/>
      <c r="AF72" s="1026">
        <v>6482</v>
      </c>
      <c r="AG72" s="1026"/>
      <c r="AH72" s="1026"/>
      <c r="AI72" s="1026"/>
      <c r="AJ72" s="1026"/>
      <c r="AK72" s="1026" t="s">
        <v>601</v>
      </c>
      <c r="AL72" s="1026"/>
      <c r="AM72" s="1026"/>
      <c r="AN72" s="1026"/>
      <c r="AO72" s="1026"/>
      <c r="AP72" s="1026">
        <v>4802</v>
      </c>
      <c r="AQ72" s="1026"/>
      <c r="AR72" s="1026"/>
      <c r="AS72" s="1026"/>
      <c r="AT72" s="1026"/>
      <c r="AU72" s="1026" t="s">
        <v>599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22428</v>
      </c>
      <c r="R73" s="1026"/>
      <c r="S73" s="1026"/>
      <c r="T73" s="1026"/>
      <c r="U73" s="1026"/>
      <c r="V73" s="1026">
        <v>21660</v>
      </c>
      <c r="W73" s="1026"/>
      <c r="X73" s="1026"/>
      <c r="Y73" s="1026"/>
      <c r="Z73" s="1026"/>
      <c r="AA73" s="1026">
        <v>768</v>
      </c>
      <c r="AB73" s="1026"/>
      <c r="AC73" s="1026"/>
      <c r="AD73" s="1026"/>
      <c r="AE73" s="1026"/>
      <c r="AF73" s="1026">
        <v>768</v>
      </c>
      <c r="AG73" s="1026"/>
      <c r="AH73" s="1026"/>
      <c r="AI73" s="1026"/>
      <c r="AJ73" s="1026"/>
      <c r="AK73" s="1026">
        <v>28</v>
      </c>
      <c r="AL73" s="1026"/>
      <c r="AM73" s="1026"/>
      <c r="AN73" s="1026"/>
      <c r="AO73" s="1026"/>
      <c r="AP73" s="1026" t="s">
        <v>599</v>
      </c>
      <c r="AQ73" s="1026"/>
      <c r="AR73" s="1026"/>
      <c r="AS73" s="1026"/>
      <c r="AT73" s="1026"/>
      <c r="AU73" s="1026" t="s">
        <v>599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193</v>
      </c>
      <c r="R74" s="1026"/>
      <c r="S74" s="1026"/>
      <c r="T74" s="1026"/>
      <c r="U74" s="1026"/>
      <c r="V74" s="1026">
        <v>137</v>
      </c>
      <c r="W74" s="1026"/>
      <c r="X74" s="1026"/>
      <c r="Y74" s="1026"/>
      <c r="Z74" s="1026"/>
      <c r="AA74" s="1026">
        <v>56</v>
      </c>
      <c r="AB74" s="1026"/>
      <c r="AC74" s="1026"/>
      <c r="AD74" s="1026"/>
      <c r="AE74" s="1026"/>
      <c r="AF74" s="1026">
        <v>56</v>
      </c>
      <c r="AG74" s="1026"/>
      <c r="AH74" s="1026"/>
      <c r="AI74" s="1026"/>
      <c r="AJ74" s="1026"/>
      <c r="AK74" s="1026" t="s">
        <v>600</v>
      </c>
      <c r="AL74" s="1026"/>
      <c r="AM74" s="1026"/>
      <c r="AN74" s="1026"/>
      <c r="AO74" s="1026"/>
      <c r="AP74" s="1026" t="s">
        <v>599</v>
      </c>
      <c r="AQ74" s="1026"/>
      <c r="AR74" s="1026"/>
      <c r="AS74" s="1026"/>
      <c r="AT74" s="1026"/>
      <c r="AU74" s="1026" t="s">
        <v>599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3">
        <v>102</v>
      </c>
      <c r="R75" s="1034"/>
      <c r="S75" s="1034"/>
      <c r="T75" s="1034"/>
      <c r="U75" s="1035"/>
      <c r="V75" s="1036">
        <v>95</v>
      </c>
      <c r="W75" s="1034"/>
      <c r="X75" s="1034"/>
      <c r="Y75" s="1034"/>
      <c r="Z75" s="1035"/>
      <c r="AA75" s="1036">
        <v>7</v>
      </c>
      <c r="AB75" s="1034"/>
      <c r="AC75" s="1034"/>
      <c r="AD75" s="1034"/>
      <c r="AE75" s="1035"/>
      <c r="AF75" s="1036">
        <v>7</v>
      </c>
      <c r="AG75" s="1034"/>
      <c r="AH75" s="1034"/>
      <c r="AI75" s="1034"/>
      <c r="AJ75" s="1035"/>
      <c r="AK75" s="1036">
        <v>1</v>
      </c>
      <c r="AL75" s="1034"/>
      <c r="AM75" s="1034"/>
      <c r="AN75" s="1034"/>
      <c r="AO75" s="1035"/>
      <c r="AP75" s="1026" t="s">
        <v>599</v>
      </c>
      <c r="AQ75" s="1026"/>
      <c r="AR75" s="1026"/>
      <c r="AS75" s="1026"/>
      <c r="AT75" s="1026"/>
      <c r="AU75" s="1026" t="s">
        <v>599</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596</v>
      </c>
      <c r="C76" s="1030"/>
      <c r="D76" s="1030"/>
      <c r="E76" s="1030"/>
      <c r="F76" s="1030"/>
      <c r="G76" s="1030"/>
      <c r="H76" s="1030"/>
      <c r="I76" s="1030"/>
      <c r="J76" s="1030"/>
      <c r="K76" s="1030"/>
      <c r="L76" s="1030"/>
      <c r="M76" s="1030"/>
      <c r="N76" s="1030"/>
      <c r="O76" s="1030"/>
      <c r="P76" s="1031"/>
      <c r="Q76" s="1033">
        <v>108</v>
      </c>
      <c r="R76" s="1034"/>
      <c r="S76" s="1034"/>
      <c r="T76" s="1034"/>
      <c r="U76" s="1035"/>
      <c r="V76" s="1036">
        <v>74</v>
      </c>
      <c r="W76" s="1034"/>
      <c r="X76" s="1034"/>
      <c r="Y76" s="1034"/>
      <c r="Z76" s="1035"/>
      <c r="AA76" s="1036">
        <v>34</v>
      </c>
      <c r="AB76" s="1034"/>
      <c r="AC76" s="1034"/>
      <c r="AD76" s="1034"/>
      <c r="AE76" s="1035"/>
      <c r="AF76" s="1036">
        <v>34</v>
      </c>
      <c r="AG76" s="1034"/>
      <c r="AH76" s="1034"/>
      <c r="AI76" s="1034"/>
      <c r="AJ76" s="1035"/>
      <c r="AK76" s="1036" t="s">
        <v>600</v>
      </c>
      <c r="AL76" s="1034"/>
      <c r="AM76" s="1034"/>
      <c r="AN76" s="1034"/>
      <c r="AO76" s="1035"/>
      <c r="AP76" s="1026" t="s">
        <v>599</v>
      </c>
      <c r="AQ76" s="1026"/>
      <c r="AR76" s="1026"/>
      <c r="AS76" s="1026"/>
      <c r="AT76" s="1026"/>
      <c r="AU76" s="1026" t="s">
        <v>599</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597</v>
      </c>
      <c r="C77" s="1030"/>
      <c r="D77" s="1030"/>
      <c r="E77" s="1030"/>
      <c r="F77" s="1030"/>
      <c r="G77" s="1030"/>
      <c r="H77" s="1030"/>
      <c r="I77" s="1030"/>
      <c r="J77" s="1030"/>
      <c r="K77" s="1030"/>
      <c r="L77" s="1030"/>
      <c r="M77" s="1030"/>
      <c r="N77" s="1030"/>
      <c r="O77" s="1030"/>
      <c r="P77" s="1031"/>
      <c r="Q77" s="1033">
        <v>2588</v>
      </c>
      <c r="R77" s="1034"/>
      <c r="S77" s="1034"/>
      <c r="T77" s="1034"/>
      <c r="U77" s="1035"/>
      <c r="V77" s="1036">
        <v>2314</v>
      </c>
      <c r="W77" s="1034"/>
      <c r="X77" s="1034"/>
      <c r="Y77" s="1034"/>
      <c r="Z77" s="1035"/>
      <c r="AA77" s="1036">
        <v>274</v>
      </c>
      <c r="AB77" s="1034"/>
      <c r="AC77" s="1034"/>
      <c r="AD77" s="1034"/>
      <c r="AE77" s="1035"/>
      <c r="AF77" s="1036">
        <v>274</v>
      </c>
      <c r="AG77" s="1034"/>
      <c r="AH77" s="1034"/>
      <c r="AI77" s="1034"/>
      <c r="AJ77" s="1035"/>
      <c r="AK77" s="1036">
        <v>117</v>
      </c>
      <c r="AL77" s="1034"/>
      <c r="AM77" s="1034"/>
      <c r="AN77" s="1034"/>
      <c r="AO77" s="1035"/>
      <c r="AP77" s="1026" t="s">
        <v>599</v>
      </c>
      <c r="AQ77" s="1026"/>
      <c r="AR77" s="1026"/>
      <c r="AS77" s="1026"/>
      <c r="AT77" s="1026"/>
      <c r="AU77" s="1026" t="s">
        <v>599</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598</v>
      </c>
      <c r="C78" s="1030"/>
      <c r="D78" s="1030"/>
      <c r="E78" s="1030"/>
      <c r="F78" s="1030"/>
      <c r="G78" s="1030"/>
      <c r="H78" s="1030"/>
      <c r="I78" s="1030"/>
      <c r="J78" s="1030"/>
      <c r="K78" s="1030"/>
      <c r="L78" s="1030"/>
      <c r="M78" s="1030"/>
      <c r="N78" s="1030"/>
      <c r="O78" s="1030"/>
      <c r="P78" s="1031"/>
      <c r="Q78" s="1032">
        <v>657281</v>
      </c>
      <c r="R78" s="1026"/>
      <c r="S78" s="1026"/>
      <c r="T78" s="1026"/>
      <c r="U78" s="1026"/>
      <c r="V78" s="1026">
        <v>647955</v>
      </c>
      <c r="W78" s="1026"/>
      <c r="X78" s="1026"/>
      <c r="Y78" s="1026"/>
      <c r="Z78" s="1026"/>
      <c r="AA78" s="1026">
        <v>9326</v>
      </c>
      <c r="AB78" s="1026"/>
      <c r="AC78" s="1026"/>
      <c r="AD78" s="1026"/>
      <c r="AE78" s="1026"/>
      <c r="AF78" s="1026">
        <v>9326</v>
      </c>
      <c r="AG78" s="1026"/>
      <c r="AH78" s="1026"/>
      <c r="AI78" s="1026"/>
      <c r="AJ78" s="1026"/>
      <c r="AK78" s="1026">
        <v>3989</v>
      </c>
      <c r="AL78" s="1026"/>
      <c r="AM78" s="1026"/>
      <c r="AN78" s="1026"/>
      <c r="AO78" s="1026"/>
      <c r="AP78" s="1026" t="s">
        <v>599</v>
      </c>
      <c r="AQ78" s="1026"/>
      <c r="AR78" s="1026"/>
      <c r="AS78" s="1026"/>
      <c r="AT78" s="1026"/>
      <c r="AU78" s="1026" t="s">
        <v>599</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20305</v>
      </c>
      <c r="AG88" s="1014"/>
      <c r="AH88" s="1014"/>
      <c r="AI88" s="1014"/>
      <c r="AJ88" s="1014"/>
      <c r="AK88" s="1018"/>
      <c r="AL88" s="1018"/>
      <c r="AM88" s="1018"/>
      <c r="AN88" s="1018"/>
      <c r="AO88" s="1018"/>
      <c r="AP88" s="1014">
        <v>20878</v>
      </c>
      <c r="AQ88" s="1014"/>
      <c r="AR88" s="1014"/>
      <c r="AS88" s="1014"/>
      <c r="AT88" s="1014"/>
      <c r="AU88" s="1014">
        <v>483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309</v>
      </c>
      <c r="AG109" s="949"/>
      <c r="AH109" s="949"/>
      <c r="AI109" s="949"/>
      <c r="AJ109" s="950"/>
      <c r="AK109" s="951" t="s">
        <v>308</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309</v>
      </c>
      <c r="BW109" s="949"/>
      <c r="BX109" s="949"/>
      <c r="BY109" s="949"/>
      <c r="BZ109" s="950"/>
      <c r="CA109" s="951" t="s">
        <v>308</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309</v>
      </c>
      <c r="DM109" s="949"/>
      <c r="DN109" s="949"/>
      <c r="DO109" s="949"/>
      <c r="DP109" s="950"/>
      <c r="DQ109" s="951" t="s">
        <v>308</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301833</v>
      </c>
      <c r="AB110" s="942"/>
      <c r="AC110" s="942"/>
      <c r="AD110" s="942"/>
      <c r="AE110" s="943"/>
      <c r="AF110" s="944">
        <v>313163</v>
      </c>
      <c r="AG110" s="942"/>
      <c r="AH110" s="942"/>
      <c r="AI110" s="942"/>
      <c r="AJ110" s="943"/>
      <c r="AK110" s="944">
        <v>335557</v>
      </c>
      <c r="AL110" s="942"/>
      <c r="AM110" s="942"/>
      <c r="AN110" s="942"/>
      <c r="AO110" s="943"/>
      <c r="AP110" s="945">
        <v>14.8</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3233878</v>
      </c>
      <c r="BR110" s="889"/>
      <c r="BS110" s="889"/>
      <c r="BT110" s="889"/>
      <c r="BU110" s="889"/>
      <c r="BV110" s="889">
        <v>3221727</v>
      </c>
      <c r="BW110" s="889"/>
      <c r="BX110" s="889"/>
      <c r="BY110" s="889"/>
      <c r="BZ110" s="889"/>
      <c r="CA110" s="889">
        <v>3293843</v>
      </c>
      <c r="CB110" s="889"/>
      <c r="CC110" s="889"/>
      <c r="CD110" s="889"/>
      <c r="CE110" s="889"/>
      <c r="CF110" s="913">
        <v>145.30000000000001</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412</v>
      </c>
      <c r="DH110" s="889"/>
      <c r="DI110" s="889"/>
      <c r="DJ110" s="889"/>
      <c r="DK110" s="889"/>
      <c r="DL110" s="889" t="s">
        <v>438</v>
      </c>
      <c r="DM110" s="889"/>
      <c r="DN110" s="889"/>
      <c r="DO110" s="889"/>
      <c r="DP110" s="889"/>
      <c r="DQ110" s="889" t="s">
        <v>439</v>
      </c>
      <c r="DR110" s="889"/>
      <c r="DS110" s="889"/>
      <c r="DT110" s="889"/>
      <c r="DU110" s="889"/>
      <c r="DV110" s="890" t="s">
        <v>412</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412</v>
      </c>
      <c r="AG111" s="970"/>
      <c r="AH111" s="970"/>
      <c r="AI111" s="970"/>
      <c r="AJ111" s="971"/>
      <c r="AK111" s="972" t="s">
        <v>441</v>
      </c>
      <c r="AL111" s="970"/>
      <c r="AM111" s="970"/>
      <c r="AN111" s="970"/>
      <c r="AO111" s="971"/>
      <c r="AP111" s="973" t="s">
        <v>412</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t="s">
        <v>412</v>
      </c>
      <c r="BR111" s="861"/>
      <c r="BS111" s="861"/>
      <c r="BT111" s="861"/>
      <c r="BU111" s="861"/>
      <c r="BV111" s="861" t="s">
        <v>439</v>
      </c>
      <c r="BW111" s="861"/>
      <c r="BX111" s="861"/>
      <c r="BY111" s="861"/>
      <c r="BZ111" s="861"/>
      <c r="CA111" s="861" t="s">
        <v>443</v>
      </c>
      <c r="CB111" s="861"/>
      <c r="CC111" s="861"/>
      <c r="CD111" s="861"/>
      <c r="CE111" s="861"/>
      <c r="CF111" s="922" t="s">
        <v>412</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412</v>
      </c>
      <c r="DH111" s="861"/>
      <c r="DI111" s="861"/>
      <c r="DJ111" s="861"/>
      <c r="DK111" s="861"/>
      <c r="DL111" s="861" t="s">
        <v>445</v>
      </c>
      <c r="DM111" s="861"/>
      <c r="DN111" s="861"/>
      <c r="DO111" s="861"/>
      <c r="DP111" s="861"/>
      <c r="DQ111" s="861" t="s">
        <v>439</v>
      </c>
      <c r="DR111" s="861"/>
      <c r="DS111" s="861"/>
      <c r="DT111" s="861"/>
      <c r="DU111" s="861"/>
      <c r="DV111" s="838" t="s">
        <v>446</v>
      </c>
      <c r="DW111" s="838"/>
      <c r="DX111" s="838"/>
      <c r="DY111" s="838"/>
      <c r="DZ111" s="839"/>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446</v>
      </c>
      <c r="AB112" s="824"/>
      <c r="AC112" s="824"/>
      <c r="AD112" s="824"/>
      <c r="AE112" s="825"/>
      <c r="AF112" s="826" t="s">
        <v>412</v>
      </c>
      <c r="AG112" s="824"/>
      <c r="AH112" s="824"/>
      <c r="AI112" s="824"/>
      <c r="AJ112" s="825"/>
      <c r="AK112" s="826" t="s">
        <v>412</v>
      </c>
      <c r="AL112" s="824"/>
      <c r="AM112" s="824"/>
      <c r="AN112" s="824"/>
      <c r="AO112" s="825"/>
      <c r="AP112" s="871" t="s">
        <v>446</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472784</v>
      </c>
      <c r="BR112" s="861"/>
      <c r="BS112" s="861"/>
      <c r="BT112" s="861"/>
      <c r="BU112" s="861"/>
      <c r="BV112" s="861">
        <v>459842</v>
      </c>
      <c r="BW112" s="861"/>
      <c r="BX112" s="861"/>
      <c r="BY112" s="861"/>
      <c r="BZ112" s="861"/>
      <c r="CA112" s="861">
        <v>440335</v>
      </c>
      <c r="CB112" s="861"/>
      <c r="CC112" s="861"/>
      <c r="CD112" s="861"/>
      <c r="CE112" s="861"/>
      <c r="CF112" s="922">
        <v>19.399999999999999</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412</v>
      </c>
      <c r="DH112" s="861"/>
      <c r="DI112" s="861"/>
      <c r="DJ112" s="861"/>
      <c r="DK112" s="861"/>
      <c r="DL112" s="861" t="s">
        <v>412</v>
      </c>
      <c r="DM112" s="861"/>
      <c r="DN112" s="861"/>
      <c r="DO112" s="861"/>
      <c r="DP112" s="861"/>
      <c r="DQ112" s="861" t="s">
        <v>438</v>
      </c>
      <c r="DR112" s="861"/>
      <c r="DS112" s="861"/>
      <c r="DT112" s="861"/>
      <c r="DU112" s="861"/>
      <c r="DV112" s="838" t="s">
        <v>412</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49690</v>
      </c>
      <c r="AB113" s="970"/>
      <c r="AC113" s="970"/>
      <c r="AD113" s="970"/>
      <c r="AE113" s="971"/>
      <c r="AF113" s="972">
        <v>50176</v>
      </c>
      <c r="AG113" s="970"/>
      <c r="AH113" s="970"/>
      <c r="AI113" s="970"/>
      <c r="AJ113" s="971"/>
      <c r="AK113" s="972">
        <v>50211</v>
      </c>
      <c r="AL113" s="970"/>
      <c r="AM113" s="970"/>
      <c r="AN113" s="970"/>
      <c r="AO113" s="971"/>
      <c r="AP113" s="973">
        <v>2.2000000000000002</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v>264639</v>
      </c>
      <c r="BR113" s="861"/>
      <c r="BS113" s="861"/>
      <c r="BT113" s="861"/>
      <c r="BU113" s="861"/>
      <c r="BV113" s="861">
        <v>261644</v>
      </c>
      <c r="BW113" s="861"/>
      <c r="BX113" s="861"/>
      <c r="BY113" s="861"/>
      <c r="BZ113" s="861"/>
      <c r="CA113" s="861">
        <v>482333</v>
      </c>
      <c r="CB113" s="861"/>
      <c r="CC113" s="861"/>
      <c r="CD113" s="861"/>
      <c r="CE113" s="861"/>
      <c r="CF113" s="922">
        <v>21.3</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445</v>
      </c>
      <c r="DH113" s="824"/>
      <c r="DI113" s="824"/>
      <c r="DJ113" s="824"/>
      <c r="DK113" s="825"/>
      <c r="DL113" s="826" t="s">
        <v>439</v>
      </c>
      <c r="DM113" s="824"/>
      <c r="DN113" s="824"/>
      <c r="DO113" s="824"/>
      <c r="DP113" s="825"/>
      <c r="DQ113" s="826" t="s">
        <v>412</v>
      </c>
      <c r="DR113" s="824"/>
      <c r="DS113" s="824"/>
      <c r="DT113" s="824"/>
      <c r="DU113" s="825"/>
      <c r="DV113" s="871" t="s">
        <v>439</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38952</v>
      </c>
      <c r="AB114" s="824"/>
      <c r="AC114" s="824"/>
      <c r="AD114" s="824"/>
      <c r="AE114" s="825"/>
      <c r="AF114" s="826">
        <v>36346</v>
      </c>
      <c r="AG114" s="824"/>
      <c r="AH114" s="824"/>
      <c r="AI114" s="824"/>
      <c r="AJ114" s="825"/>
      <c r="AK114" s="826">
        <v>43817</v>
      </c>
      <c r="AL114" s="824"/>
      <c r="AM114" s="824"/>
      <c r="AN114" s="824"/>
      <c r="AO114" s="825"/>
      <c r="AP114" s="871">
        <v>1.9</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1039306</v>
      </c>
      <c r="BR114" s="861"/>
      <c r="BS114" s="861"/>
      <c r="BT114" s="861"/>
      <c r="BU114" s="861"/>
      <c r="BV114" s="861">
        <v>989792</v>
      </c>
      <c r="BW114" s="861"/>
      <c r="BX114" s="861"/>
      <c r="BY114" s="861"/>
      <c r="BZ114" s="861"/>
      <c r="CA114" s="861">
        <v>926509</v>
      </c>
      <c r="CB114" s="861"/>
      <c r="CC114" s="861"/>
      <c r="CD114" s="861"/>
      <c r="CE114" s="861"/>
      <c r="CF114" s="922">
        <v>40.9</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445</v>
      </c>
      <c r="DH114" s="824"/>
      <c r="DI114" s="824"/>
      <c r="DJ114" s="824"/>
      <c r="DK114" s="825"/>
      <c r="DL114" s="826" t="s">
        <v>412</v>
      </c>
      <c r="DM114" s="824"/>
      <c r="DN114" s="824"/>
      <c r="DO114" s="824"/>
      <c r="DP114" s="825"/>
      <c r="DQ114" s="826" t="s">
        <v>412</v>
      </c>
      <c r="DR114" s="824"/>
      <c r="DS114" s="824"/>
      <c r="DT114" s="824"/>
      <c r="DU114" s="825"/>
      <c r="DV114" s="871" t="s">
        <v>412</v>
      </c>
      <c r="DW114" s="872"/>
      <c r="DX114" s="872"/>
      <c r="DY114" s="872"/>
      <c r="DZ114" s="873"/>
    </row>
    <row r="115" spans="1:130" s="247" customFormat="1" ht="26.25" customHeight="1" x14ac:dyDescent="0.15">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412</v>
      </c>
      <c r="AB115" s="970"/>
      <c r="AC115" s="970"/>
      <c r="AD115" s="970"/>
      <c r="AE115" s="971"/>
      <c r="AF115" s="972" t="s">
        <v>412</v>
      </c>
      <c r="AG115" s="970"/>
      <c r="AH115" s="970"/>
      <c r="AI115" s="970"/>
      <c r="AJ115" s="971"/>
      <c r="AK115" s="972" t="s">
        <v>438</v>
      </c>
      <c r="AL115" s="970"/>
      <c r="AM115" s="970"/>
      <c r="AN115" s="970"/>
      <c r="AO115" s="971"/>
      <c r="AP115" s="973" t="s">
        <v>412</v>
      </c>
      <c r="AQ115" s="974"/>
      <c r="AR115" s="974"/>
      <c r="AS115" s="974"/>
      <c r="AT115" s="975"/>
      <c r="AU115" s="983"/>
      <c r="AV115" s="984"/>
      <c r="AW115" s="984"/>
      <c r="AX115" s="984"/>
      <c r="AY115" s="984"/>
      <c r="AZ115" s="859" t="s">
        <v>458</v>
      </c>
      <c r="BA115" s="794"/>
      <c r="BB115" s="794"/>
      <c r="BC115" s="794"/>
      <c r="BD115" s="794"/>
      <c r="BE115" s="794"/>
      <c r="BF115" s="794"/>
      <c r="BG115" s="794"/>
      <c r="BH115" s="794"/>
      <c r="BI115" s="794"/>
      <c r="BJ115" s="794"/>
      <c r="BK115" s="794"/>
      <c r="BL115" s="794"/>
      <c r="BM115" s="794"/>
      <c r="BN115" s="794"/>
      <c r="BO115" s="794"/>
      <c r="BP115" s="795"/>
      <c r="BQ115" s="860" t="s">
        <v>438</v>
      </c>
      <c r="BR115" s="861"/>
      <c r="BS115" s="861"/>
      <c r="BT115" s="861"/>
      <c r="BU115" s="861"/>
      <c r="BV115" s="861" t="s">
        <v>412</v>
      </c>
      <c r="BW115" s="861"/>
      <c r="BX115" s="861"/>
      <c r="BY115" s="861"/>
      <c r="BZ115" s="861"/>
      <c r="CA115" s="861" t="s">
        <v>412</v>
      </c>
      <c r="CB115" s="861"/>
      <c r="CC115" s="861"/>
      <c r="CD115" s="861"/>
      <c r="CE115" s="861"/>
      <c r="CF115" s="922" t="s">
        <v>438</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412</v>
      </c>
      <c r="DH115" s="824"/>
      <c r="DI115" s="824"/>
      <c r="DJ115" s="824"/>
      <c r="DK115" s="825"/>
      <c r="DL115" s="826" t="s">
        <v>445</v>
      </c>
      <c r="DM115" s="824"/>
      <c r="DN115" s="824"/>
      <c r="DO115" s="824"/>
      <c r="DP115" s="825"/>
      <c r="DQ115" s="826" t="s">
        <v>438</v>
      </c>
      <c r="DR115" s="824"/>
      <c r="DS115" s="824"/>
      <c r="DT115" s="824"/>
      <c r="DU115" s="825"/>
      <c r="DV115" s="871" t="s">
        <v>412</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412</v>
      </c>
      <c r="AB116" s="824"/>
      <c r="AC116" s="824"/>
      <c r="AD116" s="824"/>
      <c r="AE116" s="825"/>
      <c r="AF116" s="826" t="s">
        <v>439</v>
      </c>
      <c r="AG116" s="824"/>
      <c r="AH116" s="824"/>
      <c r="AI116" s="824"/>
      <c r="AJ116" s="825"/>
      <c r="AK116" s="826" t="s">
        <v>412</v>
      </c>
      <c r="AL116" s="824"/>
      <c r="AM116" s="824"/>
      <c r="AN116" s="824"/>
      <c r="AO116" s="825"/>
      <c r="AP116" s="871" t="s">
        <v>445</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412</v>
      </c>
      <c r="BR116" s="861"/>
      <c r="BS116" s="861"/>
      <c r="BT116" s="861"/>
      <c r="BU116" s="861"/>
      <c r="BV116" s="861" t="s">
        <v>445</v>
      </c>
      <c r="BW116" s="861"/>
      <c r="BX116" s="861"/>
      <c r="BY116" s="861"/>
      <c r="BZ116" s="861"/>
      <c r="CA116" s="861" t="s">
        <v>445</v>
      </c>
      <c r="CB116" s="861"/>
      <c r="CC116" s="861"/>
      <c r="CD116" s="861"/>
      <c r="CE116" s="861"/>
      <c r="CF116" s="922" t="s">
        <v>438</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446</v>
      </c>
      <c r="DM116" s="824"/>
      <c r="DN116" s="824"/>
      <c r="DO116" s="824"/>
      <c r="DP116" s="825"/>
      <c r="DQ116" s="826" t="s">
        <v>412</v>
      </c>
      <c r="DR116" s="824"/>
      <c r="DS116" s="824"/>
      <c r="DT116" s="824"/>
      <c r="DU116" s="825"/>
      <c r="DV116" s="871" t="s">
        <v>438</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390475</v>
      </c>
      <c r="AB117" s="956"/>
      <c r="AC117" s="956"/>
      <c r="AD117" s="956"/>
      <c r="AE117" s="957"/>
      <c r="AF117" s="958">
        <v>399685</v>
      </c>
      <c r="AG117" s="956"/>
      <c r="AH117" s="956"/>
      <c r="AI117" s="956"/>
      <c r="AJ117" s="957"/>
      <c r="AK117" s="958">
        <v>429585</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445</v>
      </c>
      <c r="BR117" s="861"/>
      <c r="BS117" s="861"/>
      <c r="BT117" s="861"/>
      <c r="BU117" s="861"/>
      <c r="BV117" s="861" t="s">
        <v>439</v>
      </c>
      <c r="BW117" s="861"/>
      <c r="BX117" s="861"/>
      <c r="BY117" s="861"/>
      <c r="BZ117" s="861"/>
      <c r="CA117" s="861" t="s">
        <v>445</v>
      </c>
      <c r="CB117" s="861"/>
      <c r="CC117" s="861"/>
      <c r="CD117" s="861"/>
      <c r="CE117" s="861"/>
      <c r="CF117" s="922" t="s">
        <v>439</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439</v>
      </c>
      <c r="DH117" s="824"/>
      <c r="DI117" s="824"/>
      <c r="DJ117" s="824"/>
      <c r="DK117" s="825"/>
      <c r="DL117" s="826" t="s">
        <v>439</v>
      </c>
      <c r="DM117" s="824"/>
      <c r="DN117" s="824"/>
      <c r="DO117" s="824"/>
      <c r="DP117" s="825"/>
      <c r="DQ117" s="826" t="s">
        <v>439</v>
      </c>
      <c r="DR117" s="824"/>
      <c r="DS117" s="824"/>
      <c r="DT117" s="824"/>
      <c r="DU117" s="825"/>
      <c r="DV117" s="871" t="s">
        <v>439</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309</v>
      </c>
      <c r="AG118" s="949"/>
      <c r="AH118" s="949"/>
      <c r="AI118" s="949"/>
      <c r="AJ118" s="950"/>
      <c r="AK118" s="951" t="s">
        <v>308</v>
      </c>
      <c r="AL118" s="949"/>
      <c r="AM118" s="949"/>
      <c r="AN118" s="949"/>
      <c r="AO118" s="950"/>
      <c r="AP118" s="952" t="s">
        <v>432</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438</v>
      </c>
      <c r="BR118" s="892"/>
      <c r="BS118" s="892"/>
      <c r="BT118" s="892"/>
      <c r="BU118" s="892"/>
      <c r="BV118" s="892" t="s">
        <v>438</v>
      </c>
      <c r="BW118" s="892"/>
      <c r="BX118" s="892"/>
      <c r="BY118" s="892"/>
      <c r="BZ118" s="892"/>
      <c r="CA118" s="892" t="s">
        <v>441</v>
      </c>
      <c r="CB118" s="892"/>
      <c r="CC118" s="892"/>
      <c r="CD118" s="892"/>
      <c r="CE118" s="892"/>
      <c r="CF118" s="922" t="s">
        <v>439</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439</v>
      </c>
      <c r="DM118" s="824"/>
      <c r="DN118" s="824"/>
      <c r="DO118" s="824"/>
      <c r="DP118" s="825"/>
      <c r="DQ118" s="826" t="s">
        <v>441</v>
      </c>
      <c r="DR118" s="824"/>
      <c r="DS118" s="824"/>
      <c r="DT118" s="824"/>
      <c r="DU118" s="825"/>
      <c r="DV118" s="871" t="s">
        <v>445</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441</v>
      </c>
      <c r="AB119" s="942"/>
      <c r="AC119" s="942"/>
      <c r="AD119" s="942"/>
      <c r="AE119" s="943"/>
      <c r="AF119" s="944" t="s">
        <v>441</v>
      </c>
      <c r="AG119" s="942"/>
      <c r="AH119" s="942"/>
      <c r="AI119" s="942"/>
      <c r="AJ119" s="943"/>
      <c r="AK119" s="944" t="s">
        <v>441</v>
      </c>
      <c r="AL119" s="942"/>
      <c r="AM119" s="942"/>
      <c r="AN119" s="942"/>
      <c r="AO119" s="943"/>
      <c r="AP119" s="945" t="s">
        <v>438</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468</v>
      </c>
      <c r="BP119" s="925"/>
      <c r="BQ119" s="929">
        <v>5010607</v>
      </c>
      <c r="BR119" s="892"/>
      <c r="BS119" s="892"/>
      <c r="BT119" s="892"/>
      <c r="BU119" s="892"/>
      <c r="BV119" s="892">
        <v>4933005</v>
      </c>
      <c r="BW119" s="892"/>
      <c r="BX119" s="892"/>
      <c r="BY119" s="892"/>
      <c r="BZ119" s="892"/>
      <c r="CA119" s="892">
        <v>5143020</v>
      </c>
      <c r="CB119" s="892"/>
      <c r="CC119" s="892"/>
      <c r="CD119" s="892"/>
      <c r="CE119" s="892"/>
      <c r="CF119" s="790"/>
      <c r="CG119" s="791"/>
      <c r="CH119" s="791"/>
      <c r="CI119" s="791"/>
      <c r="CJ119" s="881"/>
      <c r="CK119" s="979"/>
      <c r="CL119" s="867"/>
      <c r="CM119" s="885" t="s">
        <v>469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439</v>
      </c>
      <c r="DH119" s="807"/>
      <c r="DI119" s="807"/>
      <c r="DJ119" s="807"/>
      <c r="DK119" s="808"/>
      <c r="DL119" s="809" t="s">
        <v>445</v>
      </c>
      <c r="DM119" s="807"/>
      <c r="DN119" s="807"/>
      <c r="DO119" s="807"/>
      <c r="DP119" s="808"/>
      <c r="DQ119" s="809" t="s">
        <v>445</v>
      </c>
      <c r="DR119" s="807"/>
      <c r="DS119" s="807"/>
      <c r="DT119" s="807"/>
      <c r="DU119" s="808"/>
      <c r="DV119" s="895" t="s">
        <v>445</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445</v>
      </c>
      <c r="AB120" s="824"/>
      <c r="AC120" s="824"/>
      <c r="AD120" s="824"/>
      <c r="AE120" s="825"/>
      <c r="AF120" s="826" t="s">
        <v>445</v>
      </c>
      <c r="AG120" s="824"/>
      <c r="AH120" s="824"/>
      <c r="AI120" s="824"/>
      <c r="AJ120" s="825"/>
      <c r="AK120" s="826" t="s">
        <v>439</v>
      </c>
      <c r="AL120" s="824"/>
      <c r="AM120" s="824"/>
      <c r="AN120" s="824"/>
      <c r="AO120" s="825"/>
      <c r="AP120" s="871" t="s">
        <v>443</v>
      </c>
      <c r="AQ120" s="872"/>
      <c r="AR120" s="872"/>
      <c r="AS120" s="872"/>
      <c r="AT120" s="873"/>
      <c r="AU120" s="930" t="s">
        <v>470</v>
      </c>
      <c r="AV120" s="931"/>
      <c r="AW120" s="931"/>
      <c r="AX120" s="931"/>
      <c r="AY120" s="932"/>
      <c r="AZ120" s="907" t="s">
        <v>471</v>
      </c>
      <c r="BA120" s="852"/>
      <c r="BB120" s="852"/>
      <c r="BC120" s="852"/>
      <c r="BD120" s="852"/>
      <c r="BE120" s="852"/>
      <c r="BF120" s="852"/>
      <c r="BG120" s="852"/>
      <c r="BH120" s="852"/>
      <c r="BI120" s="852"/>
      <c r="BJ120" s="852"/>
      <c r="BK120" s="852"/>
      <c r="BL120" s="852"/>
      <c r="BM120" s="852"/>
      <c r="BN120" s="852"/>
      <c r="BO120" s="852"/>
      <c r="BP120" s="853"/>
      <c r="BQ120" s="908">
        <v>1869406</v>
      </c>
      <c r="BR120" s="889"/>
      <c r="BS120" s="889"/>
      <c r="BT120" s="889"/>
      <c r="BU120" s="889"/>
      <c r="BV120" s="889">
        <v>1997975</v>
      </c>
      <c r="BW120" s="889"/>
      <c r="BX120" s="889"/>
      <c r="BY120" s="889"/>
      <c r="BZ120" s="889"/>
      <c r="CA120" s="889">
        <v>1655668</v>
      </c>
      <c r="CB120" s="889"/>
      <c r="CC120" s="889"/>
      <c r="CD120" s="889"/>
      <c r="CE120" s="889"/>
      <c r="CF120" s="913">
        <v>73</v>
      </c>
      <c r="CG120" s="914"/>
      <c r="CH120" s="914"/>
      <c r="CI120" s="914"/>
      <c r="CJ120" s="914"/>
      <c r="CK120" s="915" t="s">
        <v>472</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250768</v>
      </c>
      <c r="DH120" s="889"/>
      <c r="DI120" s="889"/>
      <c r="DJ120" s="889"/>
      <c r="DK120" s="889"/>
      <c r="DL120" s="889">
        <v>255728</v>
      </c>
      <c r="DM120" s="889"/>
      <c r="DN120" s="889"/>
      <c r="DO120" s="889"/>
      <c r="DP120" s="889"/>
      <c r="DQ120" s="889">
        <v>256330</v>
      </c>
      <c r="DR120" s="889"/>
      <c r="DS120" s="889"/>
      <c r="DT120" s="889"/>
      <c r="DU120" s="889"/>
      <c r="DV120" s="890">
        <v>11.3</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445</v>
      </c>
      <c r="AB121" s="824"/>
      <c r="AC121" s="824"/>
      <c r="AD121" s="824"/>
      <c r="AE121" s="825"/>
      <c r="AF121" s="826" t="s">
        <v>445</v>
      </c>
      <c r="AG121" s="824"/>
      <c r="AH121" s="824"/>
      <c r="AI121" s="824"/>
      <c r="AJ121" s="825"/>
      <c r="AK121" s="826" t="s">
        <v>445</v>
      </c>
      <c r="AL121" s="824"/>
      <c r="AM121" s="824"/>
      <c r="AN121" s="824"/>
      <c r="AO121" s="825"/>
      <c r="AP121" s="871" t="s">
        <v>445</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t="s">
        <v>438</v>
      </c>
      <c r="BR121" s="861"/>
      <c r="BS121" s="861"/>
      <c r="BT121" s="861"/>
      <c r="BU121" s="861"/>
      <c r="BV121" s="861" t="s">
        <v>445</v>
      </c>
      <c r="BW121" s="861"/>
      <c r="BX121" s="861"/>
      <c r="BY121" s="861"/>
      <c r="BZ121" s="861"/>
      <c r="CA121" s="861" t="s">
        <v>438</v>
      </c>
      <c r="CB121" s="861"/>
      <c r="CC121" s="861"/>
      <c r="CD121" s="861"/>
      <c r="CE121" s="861"/>
      <c r="CF121" s="922" t="s">
        <v>445</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222016</v>
      </c>
      <c r="DH121" s="861"/>
      <c r="DI121" s="861"/>
      <c r="DJ121" s="861"/>
      <c r="DK121" s="861"/>
      <c r="DL121" s="861">
        <v>204114</v>
      </c>
      <c r="DM121" s="861"/>
      <c r="DN121" s="861"/>
      <c r="DO121" s="861"/>
      <c r="DP121" s="861"/>
      <c r="DQ121" s="861">
        <v>184005</v>
      </c>
      <c r="DR121" s="861"/>
      <c r="DS121" s="861"/>
      <c r="DT121" s="861"/>
      <c r="DU121" s="861"/>
      <c r="DV121" s="838">
        <v>8.1</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412</v>
      </c>
      <c r="AB122" s="824"/>
      <c r="AC122" s="824"/>
      <c r="AD122" s="824"/>
      <c r="AE122" s="825"/>
      <c r="AF122" s="826" t="s">
        <v>443</v>
      </c>
      <c r="AG122" s="824"/>
      <c r="AH122" s="824"/>
      <c r="AI122" s="824"/>
      <c r="AJ122" s="825"/>
      <c r="AK122" s="826" t="s">
        <v>439</v>
      </c>
      <c r="AL122" s="824"/>
      <c r="AM122" s="824"/>
      <c r="AN122" s="824"/>
      <c r="AO122" s="825"/>
      <c r="AP122" s="871" t="s">
        <v>446</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3320621</v>
      </c>
      <c r="BR122" s="892"/>
      <c r="BS122" s="892"/>
      <c r="BT122" s="892"/>
      <c r="BU122" s="892"/>
      <c r="BV122" s="892">
        <v>3270446</v>
      </c>
      <c r="BW122" s="892"/>
      <c r="BX122" s="892"/>
      <c r="BY122" s="892"/>
      <c r="BZ122" s="892"/>
      <c r="CA122" s="892">
        <v>3117011</v>
      </c>
      <c r="CB122" s="892"/>
      <c r="CC122" s="892"/>
      <c r="CD122" s="892"/>
      <c r="CE122" s="892"/>
      <c r="CF122" s="893">
        <v>137.5</v>
      </c>
      <c r="CG122" s="894"/>
      <c r="CH122" s="894"/>
      <c r="CI122" s="894"/>
      <c r="CJ122" s="894"/>
      <c r="CK122" s="916"/>
      <c r="CL122" s="902"/>
      <c r="CM122" s="902"/>
      <c r="CN122" s="902"/>
      <c r="CO122" s="903"/>
      <c r="CP122" s="882" t="s">
        <v>404</v>
      </c>
      <c r="CQ122" s="883"/>
      <c r="CR122" s="883"/>
      <c r="CS122" s="883"/>
      <c r="CT122" s="883"/>
      <c r="CU122" s="883"/>
      <c r="CV122" s="883"/>
      <c r="CW122" s="883"/>
      <c r="CX122" s="883"/>
      <c r="CY122" s="883"/>
      <c r="CZ122" s="883"/>
      <c r="DA122" s="883"/>
      <c r="DB122" s="883"/>
      <c r="DC122" s="883"/>
      <c r="DD122" s="883"/>
      <c r="DE122" s="883"/>
      <c r="DF122" s="884"/>
      <c r="DG122" s="860" t="s">
        <v>445</v>
      </c>
      <c r="DH122" s="861"/>
      <c r="DI122" s="861"/>
      <c r="DJ122" s="861"/>
      <c r="DK122" s="861"/>
      <c r="DL122" s="861" t="s">
        <v>445</v>
      </c>
      <c r="DM122" s="861"/>
      <c r="DN122" s="861"/>
      <c r="DO122" s="861"/>
      <c r="DP122" s="861"/>
      <c r="DQ122" s="861" t="s">
        <v>445</v>
      </c>
      <c r="DR122" s="861"/>
      <c r="DS122" s="861"/>
      <c r="DT122" s="861"/>
      <c r="DU122" s="861"/>
      <c r="DV122" s="838" t="s">
        <v>445</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438</v>
      </c>
      <c r="AB123" s="824"/>
      <c r="AC123" s="824"/>
      <c r="AD123" s="824"/>
      <c r="AE123" s="825"/>
      <c r="AF123" s="826" t="s">
        <v>445</v>
      </c>
      <c r="AG123" s="824"/>
      <c r="AH123" s="824"/>
      <c r="AI123" s="824"/>
      <c r="AJ123" s="825"/>
      <c r="AK123" s="826" t="s">
        <v>445</v>
      </c>
      <c r="AL123" s="824"/>
      <c r="AM123" s="824"/>
      <c r="AN123" s="824"/>
      <c r="AO123" s="825"/>
      <c r="AP123" s="871" t="s">
        <v>412</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477</v>
      </c>
      <c r="BP123" s="925"/>
      <c r="BQ123" s="879">
        <v>5190027</v>
      </c>
      <c r="BR123" s="880"/>
      <c r="BS123" s="880"/>
      <c r="BT123" s="880"/>
      <c r="BU123" s="880"/>
      <c r="BV123" s="880">
        <v>5268421</v>
      </c>
      <c r="BW123" s="880"/>
      <c r="BX123" s="880"/>
      <c r="BY123" s="880"/>
      <c r="BZ123" s="880"/>
      <c r="CA123" s="880">
        <v>4772679</v>
      </c>
      <c r="CB123" s="880"/>
      <c r="CC123" s="880"/>
      <c r="CD123" s="880"/>
      <c r="CE123" s="880"/>
      <c r="CF123" s="790"/>
      <c r="CG123" s="791"/>
      <c r="CH123" s="791"/>
      <c r="CI123" s="791"/>
      <c r="CJ123" s="881"/>
      <c r="CK123" s="916"/>
      <c r="CL123" s="902"/>
      <c r="CM123" s="902"/>
      <c r="CN123" s="902"/>
      <c r="CO123" s="903"/>
      <c r="CP123" s="882" t="s">
        <v>478</v>
      </c>
      <c r="CQ123" s="883"/>
      <c r="CR123" s="883"/>
      <c r="CS123" s="883"/>
      <c r="CT123" s="883"/>
      <c r="CU123" s="883"/>
      <c r="CV123" s="883"/>
      <c r="CW123" s="883"/>
      <c r="CX123" s="883"/>
      <c r="CY123" s="883"/>
      <c r="CZ123" s="883"/>
      <c r="DA123" s="883"/>
      <c r="DB123" s="883"/>
      <c r="DC123" s="883"/>
      <c r="DD123" s="883"/>
      <c r="DE123" s="883"/>
      <c r="DF123" s="884"/>
      <c r="DG123" s="823" t="s">
        <v>446</v>
      </c>
      <c r="DH123" s="824"/>
      <c r="DI123" s="824"/>
      <c r="DJ123" s="824"/>
      <c r="DK123" s="825"/>
      <c r="DL123" s="826" t="s">
        <v>412</v>
      </c>
      <c r="DM123" s="824"/>
      <c r="DN123" s="824"/>
      <c r="DO123" s="824"/>
      <c r="DP123" s="825"/>
      <c r="DQ123" s="826" t="s">
        <v>412</v>
      </c>
      <c r="DR123" s="824"/>
      <c r="DS123" s="824"/>
      <c r="DT123" s="824"/>
      <c r="DU123" s="825"/>
      <c r="DV123" s="871" t="s">
        <v>412</v>
      </c>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446</v>
      </c>
      <c r="AB124" s="824"/>
      <c r="AC124" s="824"/>
      <c r="AD124" s="824"/>
      <c r="AE124" s="825"/>
      <c r="AF124" s="826" t="s">
        <v>446</v>
      </c>
      <c r="AG124" s="824"/>
      <c r="AH124" s="824"/>
      <c r="AI124" s="824"/>
      <c r="AJ124" s="825"/>
      <c r="AK124" s="826" t="s">
        <v>412</v>
      </c>
      <c r="AL124" s="824"/>
      <c r="AM124" s="824"/>
      <c r="AN124" s="824"/>
      <c r="AO124" s="825"/>
      <c r="AP124" s="871" t="s">
        <v>438</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412</v>
      </c>
      <c r="BR124" s="878"/>
      <c r="BS124" s="878"/>
      <c r="BT124" s="878"/>
      <c r="BU124" s="878"/>
      <c r="BV124" s="878" t="s">
        <v>412</v>
      </c>
      <c r="BW124" s="878"/>
      <c r="BX124" s="878"/>
      <c r="BY124" s="878"/>
      <c r="BZ124" s="878"/>
      <c r="CA124" s="878">
        <v>16.3</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438</v>
      </c>
      <c r="DH124" s="807"/>
      <c r="DI124" s="807"/>
      <c r="DJ124" s="807"/>
      <c r="DK124" s="808"/>
      <c r="DL124" s="809" t="s">
        <v>443</v>
      </c>
      <c r="DM124" s="807"/>
      <c r="DN124" s="807"/>
      <c r="DO124" s="807"/>
      <c r="DP124" s="808"/>
      <c r="DQ124" s="809" t="s">
        <v>443</v>
      </c>
      <c r="DR124" s="807"/>
      <c r="DS124" s="807"/>
      <c r="DT124" s="807"/>
      <c r="DU124" s="808"/>
      <c r="DV124" s="895" t="s">
        <v>443</v>
      </c>
      <c r="DW124" s="896"/>
      <c r="DX124" s="896"/>
      <c r="DY124" s="896"/>
      <c r="DZ124" s="897"/>
    </row>
    <row r="125" spans="1:130" s="247"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438</v>
      </c>
      <c r="AG125" s="824"/>
      <c r="AH125" s="824"/>
      <c r="AI125" s="824"/>
      <c r="AJ125" s="825"/>
      <c r="AK125" s="826" t="s">
        <v>443</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443</v>
      </c>
      <c r="DM125" s="889"/>
      <c r="DN125" s="889"/>
      <c r="DO125" s="889"/>
      <c r="DP125" s="889"/>
      <c r="DQ125" s="889" t="s">
        <v>443</v>
      </c>
      <c r="DR125" s="889"/>
      <c r="DS125" s="889"/>
      <c r="DT125" s="889"/>
      <c r="DU125" s="889"/>
      <c r="DV125" s="890" t="s">
        <v>438</v>
      </c>
      <c r="DW125" s="890"/>
      <c r="DX125" s="890"/>
      <c r="DY125" s="890"/>
      <c r="DZ125" s="891"/>
    </row>
    <row r="126" spans="1:130" s="247" customFormat="1" ht="26.25" customHeight="1" thickBot="1" x14ac:dyDescent="0.2">
      <c r="A126" s="864"/>
      <c r="B126" s="865"/>
      <c r="C126" s="868" t="s">
        <v>469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443</v>
      </c>
      <c r="AB126" s="824"/>
      <c r="AC126" s="824"/>
      <c r="AD126" s="824"/>
      <c r="AE126" s="825"/>
      <c r="AF126" s="826" t="s">
        <v>443</v>
      </c>
      <c r="AG126" s="824"/>
      <c r="AH126" s="824"/>
      <c r="AI126" s="824"/>
      <c r="AJ126" s="825"/>
      <c r="AK126" s="826" t="s">
        <v>438</v>
      </c>
      <c r="AL126" s="824"/>
      <c r="AM126" s="824"/>
      <c r="AN126" s="824"/>
      <c r="AO126" s="825"/>
      <c r="AP126" s="871" t="s">
        <v>443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443</v>
      </c>
      <c r="DM126" s="861"/>
      <c r="DN126" s="861"/>
      <c r="DO126" s="861"/>
      <c r="DP126" s="861"/>
      <c r="DQ126" s="861" t="s">
        <v>438</v>
      </c>
      <c r="DR126" s="861"/>
      <c r="DS126" s="861"/>
      <c r="DT126" s="861"/>
      <c r="DU126" s="861"/>
      <c r="DV126" s="838" t="s">
        <v>443</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438</v>
      </c>
      <c r="AB127" s="824"/>
      <c r="AC127" s="824"/>
      <c r="AD127" s="824"/>
      <c r="AE127" s="825"/>
      <c r="AF127" s="826" t="s">
        <v>443</v>
      </c>
      <c r="AG127" s="824"/>
      <c r="AH127" s="824"/>
      <c r="AI127" s="824"/>
      <c r="AJ127" s="825"/>
      <c r="AK127" s="826" t="s">
        <v>443</v>
      </c>
      <c r="AL127" s="824"/>
      <c r="AM127" s="824"/>
      <c r="AN127" s="824"/>
      <c r="AO127" s="825"/>
      <c r="AP127" s="871" t="s">
        <v>438</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438</v>
      </c>
      <c r="DM127" s="861"/>
      <c r="DN127" s="861"/>
      <c r="DO127" s="861"/>
      <c r="DP127" s="861"/>
      <c r="DQ127" s="861" t="s">
        <v>443</v>
      </c>
      <c r="DR127" s="861"/>
      <c r="DS127" s="861"/>
      <c r="DT127" s="861"/>
      <c r="DU127" s="861"/>
      <c r="DV127" s="838" t="s">
        <v>443</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t="s">
        <v>443</v>
      </c>
      <c r="AB128" s="845"/>
      <c r="AC128" s="845"/>
      <c r="AD128" s="845"/>
      <c r="AE128" s="846"/>
      <c r="AF128" s="847" t="s">
        <v>443</v>
      </c>
      <c r="AG128" s="845"/>
      <c r="AH128" s="845"/>
      <c r="AI128" s="845"/>
      <c r="AJ128" s="846"/>
      <c r="AK128" s="847" t="s">
        <v>443</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493</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412</v>
      </c>
      <c r="DH128" s="835"/>
      <c r="DI128" s="835"/>
      <c r="DJ128" s="835"/>
      <c r="DK128" s="835"/>
      <c r="DL128" s="835" t="s">
        <v>412</v>
      </c>
      <c r="DM128" s="835"/>
      <c r="DN128" s="835"/>
      <c r="DO128" s="835"/>
      <c r="DP128" s="835"/>
      <c r="DQ128" s="835" t="s">
        <v>445</v>
      </c>
      <c r="DR128" s="835"/>
      <c r="DS128" s="835"/>
      <c r="DT128" s="835"/>
      <c r="DU128" s="835"/>
      <c r="DV128" s="836" t="s">
        <v>439</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2569841</v>
      </c>
      <c r="AB129" s="824"/>
      <c r="AC129" s="824"/>
      <c r="AD129" s="824"/>
      <c r="AE129" s="825"/>
      <c r="AF129" s="826">
        <v>2559919</v>
      </c>
      <c r="AG129" s="824"/>
      <c r="AH129" s="824"/>
      <c r="AI129" s="824"/>
      <c r="AJ129" s="825"/>
      <c r="AK129" s="826">
        <v>2541825</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445</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285303</v>
      </c>
      <c r="AB130" s="824"/>
      <c r="AC130" s="824"/>
      <c r="AD130" s="824"/>
      <c r="AE130" s="825"/>
      <c r="AF130" s="826">
        <v>286192</v>
      </c>
      <c r="AG130" s="824"/>
      <c r="AH130" s="824"/>
      <c r="AI130" s="824"/>
      <c r="AJ130" s="825"/>
      <c r="AK130" s="826">
        <v>275011</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5.4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2284538</v>
      </c>
      <c r="AB131" s="807"/>
      <c r="AC131" s="807"/>
      <c r="AD131" s="807"/>
      <c r="AE131" s="808"/>
      <c r="AF131" s="809">
        <v>2273727</v>
      </c>
      <c r="AG131" s="807"/>
      <c r="AH131" s="807"/>
      <c r="AI131" s="807"/>
      <c r="AJ131" s="808"/>
      <c r="AK131" s="809">
        <v>2266814</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16.3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4.60364415</v>
      </c>
      <c r="AB132" s="787"/>
      <c r="AC132" s="787"/>
      <c r="AD132" s="787"/>
      <c r="AE132" s="788"/>
      <c r="AF132" s="789">
        <v>4.9914963410000004</v>
      </c>
      <c r="AG132" s="787"/>
      <c r="AH132" s="787"/>
      <c r="AI132" s="787"/>
      <c r="AJ132" s="788"/>
      <c r="AK132" s="789">
        <v>6.8189979420000002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4.8</v>
      </c>
      <c r="AB133" s="766"/>
      <c r="AC133" s="766"/>
      <c r="AD133" s="766"/>
      <c r="AE133" s="767"/>
      <c r="AF133" s="765">
        <v>4.7</v>
      </c>
      <c r="AG133" s="766"/>
      <c r="AH133" s="766"/>
      <c r="AI133" s="766"/>
      <c r="AJ133" s="767"/>
      <c r="AK133" s="765">
        <v>5.4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77GZO9jsiERDnZaS2Y1RRho+JBUjPvLh/AcQfgXGLcYS7d6RvleyJijiOgX859P2u/pwj0c5l1Dnjx5Tt9Aew==" saltValue="l560bjJFxVuhw7ZLbBdX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GfFdjBlwgE6R0gVYQAqA8ctwB7IOuuLcl/ACKgQ0ysIpukne2Uh3bdBhm4sU3kWoKDscfPN+sENgpUGnM9Dgw==" saltValue="trVnklxeOMNIkvFYOjM9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D3sBmCYioE7n/K8nkGsSX2i90DSYvjWlmhepjQy6aMgq6N3dDDeuUS9F3h3CMCCeQKhWTnpv/6vFSkGWXxILg==" saltValue="GEXStsLl96ab8HncVJMC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895424</v>
      </c>
      <c r="AP9" s="313">
        <v>130149</v>
      </c>
      <c r="AQ9" s="314">
        <v>120360</v>
      </c>
      <c r="AR9" s="315">
        <v>8.1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35605</v>
      </c>
      <c r="AP10" s="316">
        <v>5175</v>
      </c>
      <c r="AQ10" s="317">
        <v>12817</v>
      </c>
      <c r="AR10" s="318">
        <v>-59.6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167644</v>
      </c>
      <c r="AP11" s="316">
        <v>24367</v>
      </c>
      <c r="AQ11" s="317">
        <v>19677</v>
      </c>
      <c r="AR11" s="318">
        <v>23.8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v>30684</v>
      </c>
      <c r="AP12" s="316">
        <v>4460</v>
      </c>
      <c r="AQ12" s="317">
        <v>1195</v>
      </c>
      <c r="AR12" s="318">
        <v>273.2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39890</v>
      </c>
      <c r="AP14" s="316">
        <v>5798</v>
      </c>
      <c r="AQ14" s="317">
        <v>5328</v>
      </c>
      <c r="AR14" s="318">
        <v>8.8000000000000007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3027</v>
      </c>
      <c r="AP15" s="316">
        <v>440</v>
      </c>
      <c r="AQ15" s="317">
        <v>3216</v>
      </c>
      <c r="AR15" s="318">
        <v>-86.3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-97828</v>
      </c>
      <c r="AP16" s="316">
        <v>-14219</v>
      </c>
      <c r="AQ16" s="317">
        <v>-12293</v>
      </c>
      <c r="AR16" s="318">
        <v>15.7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1074446</v>
      </c>
      <c r="AP17" s="316">
        <v>156169</v>
      </c>
      <c r="AQ17" s="317">
        <v>150300</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14.1</v>
      </c>
      <c r="AP21" s="329">
        <v>13.79</v>
      </c>
      <c r="AQ21" s="330">
        <v>0.31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99.8</v>
      </c>
      <c r="AP22" s="334">
        <v>95.2</v>
      </c>
      <c r="AQ22" s="335">
        <v>4.5999999999999996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335557</v>
      </c>
      <c r="AP32" s="343">
        <v>48773</v>
      </c>
      <c r="AQ32" s="344">
        <v>71832</v>
      </c>
      <c r="AR32" s="345">
        <v>-32.1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518</v>
      </c>
      <c r="AP34" s="343" t="s">
        <v>518</v>
      </c>
      <c r="AQ34" s="344">
        <v>1</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50211</v>
      </c>
      <c r="AP35" s="343">
        <v>7298</v>
      </c>
      <c r="AQ35" s="344">
        <v>20841</v>
      </c>
      <c r="AR35" s="345">
        <v>-65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43817</v>
      </c>
      <c r="AP36" s="343">
        <v>6369</v>
      </c>
      <c r="AQ36" s="344">
        <v>5244</v>
      </c>
      <c r="AR36" s="345">
        <v>21.5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t="s">
        <v>518</v>
      </c>
      <c r="AP37" s="343" t="s">
        <v>518</v>
      </c>
      <c r="AQ37" s="344">
        <v>943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518</v>
      </c>
      <c r="AP38" s="346" t="s">
        <v>518</v>
      </c>
      <c r="AQ38" s="347">
        <v>9</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t="s">
        <v>518</v>
      </c>
      <c r="AP39" s="343" t="s">
        <v>518</v>
      </c>
      <c r="AQ39" s="344">
        <v>-2885</v>
      </c>
      <c r="AR39" s="345" t="s">
        <v>518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-275011</v>
      </c>
      <c r="AP40" s="343">
        <v>-39973</v>
      </c>
      <c r="AQ40" s="344">
        <v>-64554</v>
      </c>
      <c r="AR40" s="345">
        <v>-38.1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154574</v>
      </c>
      <c r="AP41" s="343">
        <v>22467</v>
      </c>
      <c r="AQ41" s="344">
        <v>31431</v>
      </c>
      <c r="AR41" s="345">
        <v>-28.5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254580</v>
      </c>
      <c r="AN51" s="365">
        <v>34505</v>
      </c>
      <c r="AO51" s="366">
        <v>-51.7</v>
      </c>
      <c r="AP51" s="367">
        <v>128611</v>
      </c>
      <c r="AQ51" s="368">
        <v>7.5</v>
      </c>
      <c r="AR51" s="369">
        <v>-59.2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183758</v>
      </c>
      <c r="AN52" s="373">
        <v>24906</v>
      </c>
      <c r="AO52" s="374">
        <v>-61.7</v>
      </c>
      <c r="AP52" s="375">
        <v>61552</v>
      </c>
      <c r="AQ52" s="376">
        <v>-10.1</v>
      </c>
      <c r="AR52" s="377">
        <v>-51.6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427762</v>
      </c>
      <c r="AN53" s="365">
        <v>58969</v>
      </c>
      <c r="AO53" s="366">
        <v>70.900000000000006</v>
      </c>
      <c r="AP53" s="367">
        <v>119882</v>
      </c>
      <c r="AQ53" s="368">
        <v>-6.8</v>
      </c>
      <c r="AR53" s="369">
        <v>77.7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305714</v>
      </c>
      <c r="AN54" s="373">
        <v>42144</v>
      </c>
      <c r="AO54" s="374">
        <v>69.2</v>
      </c>
      <c r="AP54" s="375">
        <v>66481</v>
      </c>
      <c r="AQ54" s="376">
        <v>8</v>
      </c>
      <c r="AR54" s="377">
        <v>61.2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388011</v>
      </c>
      <c r="AN55" s="365">
        <v>54267</v>
      </c>
      <c r="AO55" s="366">
        <v>-8</v>
      </c>
      <c r="AP55" s="367">
        <v>116162</v>
      </c>
      <c r="AQ55" s="368">
        <v>-3.1</v>
      </c>
      <c r="AR55" s="369">
        <v>-4.9000000000000004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259944</v>
      </c>
      <c r="AN56" s="373">
        <v>36356</v>
      </c>
      <c r="AO56" s="374">
        <v>-13.7</v>
      </c>
      <c r="AP56" s="375">
        <v>61562</v>
      </c>
      <c r="AQ56" s="376">
        <v>-7.4</v>
      </c>
      <c r="AR56" s="377">
        <v>-6.3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409815</v>
      </c>
      <c r="AN57" s="365">
        <v>57900</v>
      </c>
      <c r="AO57" s="366">
        <v>6.7</v>
      </c>
      <c r="AP57" s="367">
        <v>121449</v>
      </c>
      <c r="AQ57" s="368">
        <v>4.5999999999999996</v>
      </c>
      <c r="AR57" s="369">
        <v>2.1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283258</v>
      </c>
      <c r="AN58" s="373">
        <v>40019</v>
      </c>
      <c r="AO58" s="374">
        <v>10.1</v>
      </c>
      <c r="AP58" s="375">
        <v>62922</v>
      </c>
      <c r="AQ58" s="376">
        <v>2.2000000000000002</v>
      </c>
      <c r="AR58" s="377">
        <v>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326102</v>
      </c>
      <c r="AN59" s="365">
        <v>47399</v>
      </c>
      <c r="AO59" s="366">
        <v>-18.100000000000001</v>
      </c>
      <c r="AP59" s="367">
        <v>145139</v>
      </c>
      <c r="AQ59" s="368">
        <v>19.5</v>
      </c>
      <c r="AR59" s="369">
        <v>-37.6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169213</v>
      </c>
      <c r="AN60" s="373">
        <v>24595</v>
      </c>
      <c r="AO60" s="374">
        <v>-38.5</v>
      </c>
      <c r="AP60" s="375">
        <v>83762</v>
      </c>
      <c r="AQ60" s="376">
        <v>33.1</v>
      </c>
      <c r="AR60" s="377">
        <v>-71.599999999999994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361254</v>
      </c>
      <c r="AN61" s="380">
        <v>50608</v>
      </c>
      <c r="AO61" s="381">
        <v>0</v>
      </c>
      <c r="AP61" s="382">
        <v>126249</v>
      </c>
      <c r="AQ61" s="383">
        <v>4.3</v>
      </c>
      <c r="AR61" s="369">
        <v>-4.3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240377</v>
      </c>
      <c r="AN62" s="373">
        <v>33604</v>
      </c>
      <c r="AO62" s="374">
        <v>-6.9</v>
      </c>
      <c r="AP62" s="375">
        <v>67256</v>
      </c>
      <c r="AQ62" s="376">
        <v>5.2</v>
      </c>
      <c r="AR62" s="377">
        <v>-12.1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gdvAFNddeEqTQbLu1ezehDbH5hOWL2BbS+VE6SIJi3zIKq+TCt2y0u8de3AD8x9cJlVekxWs+No+H9X3IMw9A==" saltValue="IOzF4HGMsPKZr5lL1nwzt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vyiF735C92hgb83kuZNLGbDsbDiHraBTxcWzL6JNXCgqvtXZoiXwJnmW70eAMXCQNM59CAPdbw0D4KF+oaWCSQ==" saltValue="9Z1GBbzgMIlIvRF0wwyf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DIksoRk57JdFoB7fsRPSn+MD8p+KJZcFTPC1bBueOLvonZPmKxXGPllt7QslbnADuXJ/Y+s7DRNlSzikFzW/Xw==" saltValue="VCD0X9kGzU4vIs2nYzU+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36.46</v>
      </c>
      <c r="G47" s="12">
        <v>33.29</v>
      </c>
      <c r="H47" s="12">
        <v>29.59</v>
      </c>
      <c r="I47" s="12">
        <v>28.11</v>
      </c>
      <c r="J47" s="13">
        <v>24.82</v>
      </c>
    </row>
    <row r="48" spans="2:10" ht="57.75" customHeight="1" x14ac:dyDescent="0.15">
      <c r="B48" s="14"/>
      <c r="C48" s="1200" t="s">
        <v>4</v>
      </c>
      <c r="D48" s="1200"/>
      <c r="E48" s="1201"/>
      <c r="F48" s="15">
        <v>4.92</v>
      </c>
      <c r="G48" s="16">
        <v>4.5999999999999996</v>
      </c>
      <c r="H48" s="16">
        <v>5.97</v>
      </c>
      <c r="I48" s="16">
        <v>4.4000000000000004</v>
      </c>
      <c r="J48" s="17">
        <v>1.49</v>
      </c>
    </row>
    <row r="49" spans="2:10" ht="57.75" customHeight="1" thickBot="1" x14ac:dyDescent="0.2">
      <c r="B49" s="18"/>
      <c r="C49" s="1202" t="s">
        <v>5</v>
      </c>
      <c r="D49" s="1202"/>
      <c r="E49" s="1203"/>
      <c r="F49" s="19" t="s">
        <v>564</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BTX7ZVpeycduVZdzQrXItzRdLdxy3zkshU/xgCw5B66HfzQvI29aGezVZODgLKku+6UEi+lX9PKEN7iOa9+49g==" saltValue="OFSvb1RkKgIxt/Klhey8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2021-03-15T09:51:20Z</cp:lastPrinted>
  <dcterms:created xsi:type="dcterms:W3CDTF">2021-02-05T01:56:34Z</dcterms:created>
  <dcterms:modified xsi:type="dcterms:W3CDTF">2021-10-22T10:19:26Z</dcterms:modified>
  <cp:category/>
</cp:coreProperties>
</file>