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総務課\企画財政係\財政\財政一般\財政状況資料集\R02（決算）\03_町→県（再作成）\"/>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<sst xmlns="http://schemas.openxmlformats.org/spreadsheetml/2006/main" count="1196" uniqueCount="608">
  <si>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</si>
  <si>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</si>
  <si>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</si>
  <si>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</si>
  <si>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</si>
  <si>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</si>
  <si>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</si>
  <si>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</si>
  <si>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</si>
  <si>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</si>
  <si>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</si>
  <si>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</si>
  <si>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</si>
  <si>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</si>
  <si>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</si>
  <si>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</si>
  <si>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</si>
  <si>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</si>
  <si>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</si>
  <si>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</si>
  <si>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</si>
  <si>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</si>
  <si>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</si>
  <si>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</si>
  <si>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</si>
  <si>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</si>
  <si>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</si>
  <si>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</si>
  <si>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</si>
  <si>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</si>
  <si>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</si>
  <si>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</si>
  <si>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</si>
  <si>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</si>
  <si>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</si>
  <si>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</si>
  <si>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</si>
  <si>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</si>
  <si>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</si>
  <si>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</si>
  <si>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</si>
  <si>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</si>
  <si>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</si>
  <si>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</si>
  <si>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</si>
  <si>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</si>
  <si>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</si>
  <si>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</si>
  <si>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</si>
  <si>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</si>
  <si>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</si>
  <si>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</si>
  <si>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</si>
  <si>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</si>
  <si>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</si>
  <si>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</si>
  <si>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</si>
  <si>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</si>
  <si>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</si>
  <si>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</si>
  <si>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</si>
  <si>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</si>
  <si>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</si>
  <si>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</si>
  <si>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</si>
  <si>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</si>
  <si>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</si>
  <si>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</si>
  <si>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</si>
  <si>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</si>
  <si>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</si>
  <si>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</si>
  <si>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</si>
  <si>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</si>
  <si>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</si>
  <si>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</si>
  <si>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</si>
  <si>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</si>
  <si>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</si>
  <si>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</si>
  <si>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</si>
  <si>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</si>
  <si>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</si>
  <si>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</si>
  <si>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</si>
  <si>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</si>
  <si>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</si>
  <si>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</si>
  <si>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</si>
  <si>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</si>
  <si>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</si>
  <si>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</si>
  <si>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</si>
  <si>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</si>
  <si>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</si>
  <si>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</si>
  <si>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</si>
  <si>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</si>
  <si>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</si>
  <si>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</si>
  <si>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</si>
  <si>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</si>
  <si>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</si>
  <si>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</si>
  <si>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</si>
  <si>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</si>
  <si>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</si>
  <si>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</si>
  <si>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</si>
  <si>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</si>
  <si>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</si>
  <si>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</si>
  <si>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</si>
  <si>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</si>
  <si>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</si>
  <si>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</si>
  <si>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</si>
  <si>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</si>
  <si>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</si>
  <si>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</si>
  <si>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</si>
  <si>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</si>
  <si>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</si>
  <si>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</si>
  <si>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</si>
  <si>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</si>
  <si>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</si>
  <si>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</si>
  <si>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</si>
  <si>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</si>
  <si>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</si>
  <si>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</si>
  <si>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</si>
  <si>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</si>
  <si>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</si>
  <si>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</si>
  <si>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</si>
  <si>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</si>
  <si>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</si>
  <si>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</si>
  <si>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</si>
  <si>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</si>
  <si>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</si>
  <si>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</si>
  <si>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</si>
  <si>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</si>
  <si>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</si>
  <si>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</si>
  <si>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</si>
  <si>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</si>
  <si>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</si>
  <si>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</si>
  <si>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</si>
  <si>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</si>
  <si>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</si>
  <si>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</si>
  <si>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</si>
  <si>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</si>
  <si>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</si>
  <si>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</si>
  <si>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</si>
  <si>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</si>
  <si>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</si>
  <si>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</si>
  <si>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</si>
  <si>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</si>
  <si>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</si>
  <si>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</si>
  <si>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</si>
  <si>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</si>
  <si>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</si>
  <si>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</si>
  <si>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</si>
  <si>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</si>
  <si>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</si>
  <si>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</si>
  <si>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</si>
  <si>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</si>
  <si>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</si>
  <si>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</si>
  <si>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</si>
  <si>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</si>
  <si>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</si>
  <si>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</si>
  <si>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</si>
  <si>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</si>
  <si>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</si>
  <si>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</si>
  <si>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</si>
  <si>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</si>
  <si>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</si>
  <si>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</si>
  <si>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</si>
  <si>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</si>
  <si>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</si>
  <si>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</si>
  <si>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</si>
  <si>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</si>
  <si>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</si>
  <si>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</si>
  <si>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</si>
  <si>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</si>
  <si>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</si>
  <si>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</si>
  <si>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</si>
  <si>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</si>
  <si>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</si>
  <si>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</si>
  <si>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</si>
  <si>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</si>
  <si>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千葉県白子町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</si>
  <si>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</si>
  <si>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</si>
  <si>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</si>
  <si>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</si>
  <si>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</si>
  <si>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</si>
  <si>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</si>
  <si>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</si>
  <si>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</si>
  <si>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</si>
  <si>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</si>
  <si>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</si>
  <si>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</si>
  <si>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</si>
  <si>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</si>
  <si>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</si>
  <si>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</si>
  <si>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</si>
  <si>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</si>
  <si>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</si>
  <si>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</si>
  <si>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</si>
  <si>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</si>
  <si>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</si>
  <si>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</si>
  <si>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</si>
  <si>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</si>
  <si>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</si>
  <si>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</si>
  <si>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</si>
  <si>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</si>
  <si>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</si>
  <si>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</si>
  <si>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</si>
  <si>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</si>
  <si>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</si>
  <si>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</si>
  <si>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</si>
  <si>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</si>
  <si>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</si>
  <si>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</si>
  <si>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</si>
  <si>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</si>
  <si>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</si>
  <si>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</si>
  <si>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</si>
  <si>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</si>
  <si>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</si>
  <si>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</si>
  <si>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</si>
  <si>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</si>
  <si>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</si>
  <si>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</si>
  <si>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</si>
  <si>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</si>
  <si>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</si>
  <si>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</si>
  <si>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</si>
  <si>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</si>
  <si>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</si>
  <si>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</si>
  <si>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</si>
  <si>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</si>
  <si>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</si>
  <si>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</si>
  <si>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</si>
  <si>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</si>
  <si>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</si>
  <si>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</si>
  <si>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</si>
  <si>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</si>
  <si>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</si>
  <si>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</si>
  <si>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</si>
  <si>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</si>
  <si>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</si>
  <si>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</si>
  <si>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</si>
  <si>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</si>
  <si>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</si>
  <si>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</si>
  <si>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</si>
  <si>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</si>
  <si>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</si>
  <si>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</si>
  <si>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</si>
  <si>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</si>
  <si>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</si>
  <si>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</si>
  <si>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</si>
  <si>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</si>
  <si>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</si>
  <si>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</si>
  <si>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</si>
  <si>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</si>
  <si>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</si>
  <si>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</si>
  <si>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</si>
  <si>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</si>
  <si>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</si>
  <si>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</si>
  <si>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</si>
  <si>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</si>
  <si>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</si>
  <si>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</si>
  <si>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</si>
  <si>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</si>
  <si>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</si>
  <si>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</si>
  <si>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</si>
  <si>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</si>
  <si>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</si>
  <si>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</si>
  <si>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</si>
  <si>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</si>
  <si>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</si>
  <si>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</si>
  <si>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</si>
  <si>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</si>
  <si>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</si>
  <si>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</si>
  <si>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</si>
  <si>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</si>
  <si>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</si>
  <si>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</si>
  <si>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</si>
  <si>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</si>
  <si>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</si>
  <si>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</si>
  <si>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</si>
  <si>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</si>
  <si>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</si>
  <si>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</si>
  <si>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</si>
  <si>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</si>
  <si>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</si>
  <si>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</si>
  <si>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</si>
  <si>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</si>
  <si>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</si>
  <si>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</si>
  <si>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</si>
  <si>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</si>
  <si>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</si>
  <si>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</si>
  <si>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</si>
  <si>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</si>
  <si>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</si>
  <si>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</si>
  <si>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</si>
  <si>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</si>
  <si>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</si>
  <si>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千葉県白子町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</si>
  <si>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</si>
  <si>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</si>
  <si>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</si>
  <si>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</si>
  <si>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</si>
  <si>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</si>
  <si>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</si>
  <si>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</si>
  <si>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</si>
  <si>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</si>
  <si>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</si>
  <si>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</si>
  <si>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</si>
  <si>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</si>
  <si>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</si>
  <si>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</si>
  <si>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</si>
  <si>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</si>
  <si>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</si>
  <si>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</si>
  <si>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</si>
  <si>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</si>
  <si>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</si>
  <si>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</si>
  <si>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</si>
  <si>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</si>
  <si>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</si>
  <si>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</si>
  <si>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</si>
  <si>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</si>
  <si>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</si>
  <si>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</si>
  <si>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</si>
  <si>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</si>
  <si>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</si>
  <si>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</si>
  <si>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</si>
  <si>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</si>
  <si>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</si>
  <si>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</si>
  <si>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</si>
  <si>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</si>
  <si>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</si>
  <si>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</si>
  <si>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</si>
  <si>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</si>
  <si>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</si>
  <si>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</si>
  <si>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</si>
  <si>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</si>
  <si>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</si>
  <si>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</si>
  <si>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</si>
  <si>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</si>
  <si>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</si>
  <si>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</si>
  <si>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</si>
  <si>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</si>
  <si>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</si>
  <si>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</si>
  <si>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</si>
  <si>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</si>
  <si>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</si>
  <si>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</si>
  <si>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</si>
  <si>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</si>
  <si>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</si>
  <si>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</si>
  <si>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</si>
  <si>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</si>
  <si>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</si>
  <si>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</si>
  <si>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</si>
  <si>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</si>
  <si>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</si>
  <si>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</si>
  <si>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</si>
  <si>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</si>
  <si>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</si>
  <si>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</si>
  <si>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</si>
  <si>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</si>
  <si>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</si>
  <si>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</si>
  <si>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</si>
  <si>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</si>
  <si>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</si>
  <si>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</si>
  <si>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</si>
  <si>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</si>
  <si>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</si>
  <si>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</si>
  <si>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</si>
  <si>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</si>
  <si>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</si>
  <si>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</si>
  <si>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白子町ガス事業特別会計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</si>
  <si>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</si>
  <si>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</si>
  <si>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</si>
  <si>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</si>
  <si>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</si>
  <si>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</si>
  <si>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白子町後期高齢者事業特別会計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</si>
  <si>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</si>
  <si>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</si>
  <si>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</si>
  <si>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</si>
  <si>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</si>
  <si>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</si>
  <si>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</si>
  <si>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</si>
  <si>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</si>
  <si>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</si>
  <si>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</si>
  <si>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</si>
  <si>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</si>
  <si>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</si>
  <si>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</si>
  <si>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</si>
  <si>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</si>
  <si>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</si>
  <si>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</si>
  <si>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</si>
  <si>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</si>
  <si>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</si>
  <si>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</si>
  <si>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</si>
  <si>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</si>
  <si>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</si>
  <si>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</si>
  <si>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</si>
  <si>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</si>
  <si>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</si>
  <si>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</si>
  <si>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</si>
  <si>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</si>
  <si>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</si>
  <si>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</si>
  <si>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</si>
  <si>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</si>
  <si>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</si>
  <si>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</si>
  <si>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</si>
  <si>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</si>
  <si>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</si>
  <si>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</si>
  <si>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</si>
  <si>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</si>
  <si>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</si>
  <si>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</si>
  <si>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</si>
  <si>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</si>
  <si>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</si>
  <si>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</si>
  <si>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</si>
  <si>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</si>
  <si>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</si>
  <si>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</si>
  <si>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</si>
  <si>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</si>
  <si>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</si>
  <si>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</si>
  <si>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</si>
  <si>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</si>
  <si>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</si>
  <si>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</si>
  <si>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</si>
  <si>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</si>
  <si>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</si>
  <si>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</si>
  <si>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</si>
  <si>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</si>
  <si>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</si>
  <si>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</si>
  <si>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</si>
  <si>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</si>
  <si>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</si>
  <si>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</si>
  <si>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</si>
  <si>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</si>
  <si>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</si>
  <si>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</si>
  <si>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</si>
  <si>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</si>
  <si>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</si>
  <si>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</si>
  <si>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</si>
  <si>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1.21</t>
  </si>
  <si>
    <t>▲ 7.32</t>
  </si>
  <si>
    <t>白子町ガス事業特別会計</t>
  </si>
  <si>
    <t>一般会計</t>
  </si>
  <si>
    <t>白子町介護保険事業特別会計</t>
  </si>
  <si>
    <t>白子町国民健康保険事業特別会計</t>
  </si>
  <si>
    <t>白子町後期高齢者事業特別会計</t>
  </si>
  <si>
    <t>白子町休養施設事業特別会計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</si>
  <si>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</si>
  <si>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</si>
  <si>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</si>
  <si>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</si>
  <si>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</si>
  <si>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</si>
  <si>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</si>
  <si>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</si>
  <si>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ふるさとしらこ応援基金</t>
    <rPh sb="7" eb="9">
      <t>オウエン</t>
    </rPh>
    <rPh sb="9" eb="11">
      <t>キキン</t>
    </rPh>
    <phoneticPr fontId="2"/>
  </si>
  <si>
    <t>地域福祉基金</t>
    <rPh sb="0" eb="2">
      <t>チイキ</t>
    </rPh>
    <rPh sb="2" eb="4">
      <t>フクシ</t>
    </rPh>
    <rPh sb="4" eb="6">
      <t>キキン</t>
    </rPh>
    <phoneticPr fontId="2"/>
  </si>
  <si>
    <t>防災基金</t>
    <rPh sb="0" eb="2">
      <t>ボウサイ</t>
    </rPh>
    <rPh sb="2" eb="4">
      <t>キキン</t>
    </rPh>
    <phoneticPr fontId="2"/>
  </si>
  <si>
    <t>地域振興基金</t>
    <rPh sb="0" eb="2">
      <t>チイキ</t>
    </rPh>
    <rPh sb="2" eb="4">
      <t>シンコウ</t>
    </rPh>
    <rPh sb="4" eb="6">
      <t>キキン</t>
    </rPh>
    <phoneticPr fontId="2"/>
  </si>
  <si>
    <t>公共施設整備基金</t>
    <phoneticPr fontId="2"/>
  </si>
  <si>
    <t>-</t>
    <phoneticPr fontId="2"/>
  </si>
  <si>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</si>
  <si>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</si>
  <si>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</si>
  <si>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</si>
  <si>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</si>
  <si>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</si>
  <si>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</si>
  <si>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</si>
  <si>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</si>
  <si>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</si>
  <si>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</si>
  <si>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長生郡市広域市町村圏組合（特別会計）</t>
    <rPh sb="0" eb="3">
      <t>チョウセイグン</t>
    </rPh>
    <rPh sb="3" eb="4">
      <t>シ</t>
    </rPh>
    <rPh sb="4" eb="6">
      <t>コウイキ</t>
    </rPh>
    <rPh sb="6" eb="9">
      <t>シチョウソン</t>
    </rPh>
    <rPh sb="9" eb="10">
      <t>ケン</t>
    </rPh>
    <rPh sb="10" eb="12">
      <t>クミアイ</t>
    </rPh>
    <rPh sb="13" eb="15">
      <t>トクベツ</t>
    </rPh>
    <rPh sb="15" eb="17">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</si>
  <si>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</si>
  <si>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</si>
  <si>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</si>
  <si>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</si>
  <si>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</si>
  <si>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</si>
  <si>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</si>
  <si>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</si>
  <si>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</si>
  <si>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上回っており、基金の増加や退職手当負担見込額が増加したことにより上昇に転じた。有形固定資産減価償却率は類似団体平均を上回っており、早急に老朽化対策を行う必要がある。指数が上昇している主な要因としては、昭和40年代に建設された学校施設などの老朽化の進行が挙げられる。公共施設個別施設計画に基づき、施設総量の適正化や長寿命化を図っていく。</t>
    <rPh sb="37" eb="39">
      <t>ゾウカ</t>
    </rPh>
    <rPh sb="46" eb="48">
      <t>ジョウショウ</t>
    </rPh>
    <rPh sb="49" eb="50">
      <t>テン</t>
    </rPh>
    <rPh sb="150" eb="152">
      <t>コベツ</t>
    </rPh>
    <rPh sb="152" eb="154">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</si>
  <si>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</si>
  <si>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</si>
  <si>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</si>
  <si>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</si>
  <si>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</si>
  <si>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</si>
  <si>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</si>
  <si>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</si>
  <si>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比率については高い水準となっている。将来負担比率が高い要因としては、平成27年度に行った排水機場整備事業・かんがい排水事業等の実施に際し、合計で8.7億円の地方債を発行したことが挙げられる。これらの地方債の償還が令和元年度から始まったこことで、実質公債費比率も上昇しくことが見込まれる。加えて社会保障関係費が増大し、償還財源の確保が困難となるため、不断の歳出削減に取り組んでいく必要がある。</t>
    <rPh sb="166" eb="167">
      <t>ミ</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</si>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</sst>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xmlns:c16r2="http://schemas.microsoft.com/office/drawing/2015/06/chart">
            <c:ext xmlns:c16="http://schemas.microsoft.com/office/drawing/2014/chart" uri="{C3380CC4-5D6E-409C-BE32-E72D297353CC}">
              <c16:uniqueId val="{00000000-C170-4544-9FB7-B9FD8C7D1A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109736</c:v>
                </c:pt>
                <c:pt idx="1">
                  <c:v>53137</c:v>
                </c:pt>
                <c:pt idx="2">
                  <c:v>28991</c:v>
                </c:pt>
                <c:pt idx="3">
                  <c:v>46681</c:v>
                </c:pt>
                <c:pt idx="4">
                  <c:v>29888</c:v>
                </c:pt>
              </c:numCache>
            </c:numRef>
          </c:val>
          <c:smooth val="0"/>
          <c:extLst xmlns:c16r2="http://schemas.microsoft.com/office/drawing/2015/06/chart">
            <c:ext xmlns:c16="http://schemas.microsoft.com/office/drawing/2014/chart" uri="{C3380CC4-5D6E-409C-BE32-E72D297353CC}">
              <c16:uniqueId val="{00000001-C170-4544-9FB7-B9FD8C7D1A13}"/>
            </c:ext>
          </c:extLst>
        </c:ser>
        <c:dLbls>
          <c:showLegendKey val="0"/>
          <c:showVal val="0"/>
          <c:showCatName val="0"/>
          <c:showSerName val="0"/>
          <c:showPercent val="0"/>
          <c:showBubbleSize val="0"/>
        </c:dLbls>
        <c:marker val="1"/>
        <c:smooth val="0"/>
        <c:axId val="281121976"/>
        <c:axId val="281121584"/>
      </c:lineChart>
      <c:catAx>
        <c:axId val="281121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121584"/>
        <c:crosses val="autoZero"/>
        <c:auto val="1"/>
        <c:lblAlgn val="ctr"/>
        <c:lblOffset val="100"/>
        <c:tickLblSkip val="1"/>
        <c:tickMarkSkip val="1"/>
        <c:noMultiLvlLbl val="0"/>
      </c:catAx>
      <c:valAx>
        <c:axId val="2811215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1121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5.03</c:v>
                </c:pt>
                <c:pt idx="1">
                  <c:v>5.0199999999999996</c:v>
                </c:pt>
                <c:pt idx="2">
                  <c:v>3.3</c:v>
                </c:pt>
                <c:pt idx="3">
                  <c:v>4.9800000000000004</c:v>
                </c:pt>
                <c:pt idx="4">
                  <c:v>5.72</c:v>
                </c:pt>
              </c:numCache>
            </c:numRef>
          </c:val>
          <c:extLst xmlns:c16r2="http://schemas.microsoft.com/office/drawing/2015/06/chart">
            <c:ext xmlns:c16="http://schemas.microsoft.com/office/drawing/2014/chart" uri="{C3380CC4-5D6E-409C-BE32-E72D297353CC}">
              <c16:uniqueId val="{00000000-4FAD-47BE-BA8D-C0D9D0F9C8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35.96</c:v>
                </c:pt>
                <c:pt idx="1">
                  <c:v>37.65</c:v>
                </c:pt>
                <c:pt idx="2">
                  <c:v>40.35</c:v>
                </c:pt>
                <c:pt idx="3">
                  <c:v>37.869999999999997</c:v>
                </c:pt>
                <c:pt idx="4">
                  <c:v>29.83</c:v>
                </c:pt>
              </c:numCache>
            </c:numRef>
          </c:val>
          <c:extLst xmlns:c16r2="http://schemas.microsoft.com/office/drawing/2015/06/chart">
            <c:ext xmlns:c16="http://schemas.microsoft.com/office/drawing/2014/chart" uri="{C3380CC4-5D6E-409C-BE32-E72D297353CC}">
              <c16:uniqueId val="{00000001-4FAD-47BE-BA8D-C0D9D0F9C894}"/>
            </c:ext>
          </c:extLst>
        </c:ser>
        <c:dLbls>
          <c:showLegendKey val="0"/>
          <c:showVal val="0"/>
          <c:showCatName val="0"/>
          <c:showSerName val="0"/>
          <c:showPercent val="0"/>
          <c:showBubbleSize val="0"/>
        </c:dLbls>
        <c:gapWidth val="250"/>
        <c:overlap val="100"/>
        <c:axId val="281122760"/>
        <c:axId val="281126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1.71</c:v>
                </c:pt>
                <c:pt idx="1">
                  <c:v>1.1599999999999999</c:v>
                </c:pt>
                <c:pt idx="2">
                  <c:v>0.82</c:v>
                </c:pt>
                <c:pt idx="3">
                  <c:v>-1.21</c:v>
                </c:pt>
                <c:pt idx="4">
                  <c:v>-7.32</c:v>
                </c:pt>
              </c:numCache>
            </c:numRef>
          </c:val>
          <c:smooth val="0"/>
          <c:extLst xmlns:c16r2="http://schemas.microsoft.com/office/drawing/2015/06/chart">
            <c:ext xmlns:c16="http://schemas.microsoft.com/office/drawing/2014/chart" uri="{C3380CC4-5D6E-409C-BE32-E72D297353CC}">
              <c16:uniqueId val="{00000002-4FAD-47BE-BA8D-C0D9D0F9C894}"/>
            </c:ext>
          </c:extLst>
        </c:ser>
        <c:dLbls>
          <c:showLegendKey val="0"/>
          <c:showVal val="0"/>
          <c:showCatName val="0"/>
          <c:showSerName val="0"/>
          <c:showPercent val="0"/>
          <c:showBubbleSize val="0"/>
        </c:dLbls>
        <c:marker val="1"/>
        <c:smooth val="0"/>
        <c:axId val="281122760"/>
        <c:axId val="281126680"/>
      </c:lineChart>
      <c:catAx>
        <c:axId val="28112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1126680"/>
        <c:crosses val="autoZero"/>
        <c:auto val="1"/>
        <c:lblAlgn val="ctr"/>
        <c:lblOffset val="100"/>
        <c:tickLblSkip val="1"/>
        <c:tickMarkSkip val="1"/>
        <c:noMultiLvlLbl val="0"/>
      </c:catAx>
      <c:valAx>
        <c:axId val="28112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12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424-46D9-BB2F-1A142E8094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424-46D9-BB2F-1A142E8094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424-46D9-BB2F-1A142E8094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424-46D9-BB2F-1A142E80941D}"/>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424-46D9-BB2F-1A142E80941D}"/>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E424-46D9-BB2F-1A142E80941D}"/>
            </c:ext>
          </c:extLst>
        </c:ser>
        <c:ser>
          <c:idx val="6"/>
          <c:order val="6"/>
          <c:tx>
            <c:strRef>
              <c:f>データシート!$A$33</c:f>
              <c:strCache>
                <c:ptCount val="1"/>
                <c:pt idx="0">
                  <c:v>白子町国民健康保険事業特別会計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2.56</c:v>
                </c:pt>
                <c:pt idx="2">
                  <c:v>#N/A</c:v>
                </c:pt>
                <c:pt idx="3">
                  <c:v>2.71</c:v>
                </c:pt>
                <c:pt idx="4">
                  <c:v>#N/A</c:v>
                </c:pt>
                <c:pt idx="5">
                  <c:v>1.65</c:v>
                </c:pt>
                <c:pt idx="6">
                  <c:v>#N/A</c:v>
                </c:pt>
                <c:pt idx="7">
                  <c:v>2.1800000000000002</c:v>
                </c:pt>
                <c:pt idx="8">
                  <c:v>#N/A</c:v>
                </c:pt>
                <c:pt idx="9">
                  <c:v>3.2</c:v>
                </c:pt>
              </c:numCache>
            </c:numRef>
          </c:val>
          <c:extLst xmlns:c16r2="http://schemas.microsoft.com/office/drawing/2015/06/chart">
            <c:ext xmlns:c16="http://schemas.microsoft.com/office/drawing/2014/chart" uri="{C3380CC4-5D6E-409C-BE32-E72D297353CC}">
              <c16:uniqueId val="{00000006-E424-46D9-BB2F-1A142E80941D}"/>
            </c:ext>
          </c:extLst>
        </c:ser>
        <c:ser>
          <c:idx val="7"/>
          <c:order val="7"/>
          <c:tx>
            <c:strRef>
              <c:f>データシート!$A$34</c:f>
              <c:strCache>
                <c:ptCount val="1"/>
                <c:pt idx="0">
                  <c:v>白子町介護保険事業特別会計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1.76</c:v>
                </c:pt>
                <c:pt idx="2">
                  <c:v>#N/A</c:v>
                </c:pt>
                <c:pt idx="3">
                  <c:v>3.73</c:v>
                </c:pt>
                <c:pt idx="4">
                  <c:v>#N/A</c:v>
                </c:pt>
                <c:pt idx="5">
                  <c:v>3.72</c:v>
                </c:pt>
                <c:pt idx="6">
                  <c:v>#N/A</c:v>
                </c:pt>
                <c:pt idx="7">
                  <c:v>3.55</c:v>
                </c:pt>
                <c:pt idx="8">
                  <c:v>#N/A</c:v>
                </c:pt>
                <c:pt idx="9">
                  <c:v>3.3</c:v>
                </c:pt>
              </c:numCache>
            </c:numRef>
          </c:val>
          <c:extLst xmlns:c16r2="http://schemas.microsoft.com/office/drawing/2015/06/chart">
            <c:ext xmlns:c16="http://schemas.microsoft.com/office/drawing/2014/chart" uri="{C3380CC4-5D6E-409C-BE32-E72D297353CC}">
              <c16:uniqueId val="{00000007-E424-46D9-BB2F-1A142E8094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5.0199999999999996</c:v>
                </c:pt>
                <c:pt idx="2">
                  <c:v>#N/A</c:v>
                </c:pt>
                <c:pt idx="3">
                  <c:v>5.01</c:v>
                </c:pt>
                <c:pt idx="4">
                  <c:v>#N/A</c:v>
                </c:pt>
                <c:pt idx="5">
                  <c:v>3.3</c:v>
                </c:pt>
                <c:pt idx="6">
                  <c:v>#N/A</c:v>
                </c:pt>
                <c:pt idx="7">
                  <c:v>4.9800000000000004</c:v>
                </c:pt>
                <c:pt idx="8">
                  <c:v>#N/A</c:v>
                </c:pt>
                <c:pt idx="9">
                  <c:v>5.71</c:v>
                </c:pt>
              </c:numCache>
            </c:numRef>
          </c:val>
          <c:extLst xmlns:c16r2="http://schemas.microsoft.com/office/drawing/2015/06/chart">
            <c:ext xmlns:c16="http://schemas.microsoft.com/office/drawing/2014/chart" uri="{C3380CC4-5D6E-409C-BE32-E72D297353CC}">
              <c16:uniqueId val="{00000008-E424-46D9-BB2F-1A142E80941D}"/>
            </c:ext>
          </c:extLst>
        </c:ser>
        <c:ser>
          <c:idx val="9"/>
          <c:order val="9"/>
          <c:tx>
            <c:strRef>
              <c:f>データシート!$A$36</c:f>
              <c:strCache>
                <c:ptCount val="1"/>
                <c:pt idx="0">
                  <c:v>白子町ガス事業特別会計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c:v>
                </c:pt>
                <c:pt idx="2">
                  <c:v>#N/A</c:v>
                </c:pt>
                <c:pt idx="3">
                  <c:v>8.32</c:v>
                </c:pt>
                <c:pt idx="4">
                  <c:v>#N/A</c:v>
                </c:pt>
                <c:pt idx="5">
                  <c:v>7.69</c:v>
                </c:pt>
                <c:pt idx="6">
                  <c:v>#N/A</c:v>
                </c:pt>
                <c:pt idx="7">
                  <c:v>7.21</c:v>
                </c:pt>
                <c:pt idx="8">
                  <c:v>#N/A</c:v>
                </c:pt>
                <c:pt idx="9">
                  <c:v>6.74</c:v>
                </c:pt>
              </c:numCache>
            </c:numRef>
          </c:val>
          <c:extLst xmlns:c16r2="http://schemas.microsoft.com/office/drawing/2015/06/chart">
            <c:ext xmlns:c16="http://schemas.microsoft.com/office/drawing/2014/chart" uri="{C3380CC4-5D6E-409C-BE32-E72D297353CC}">
              <c16:uniqueId val="{00000009-E424-46D9-BB2F-1A142E80941D}"/>
            </c:ext>
          </c:extLst>
        </c:ser>
        <c:dLbls>
          <c:showLegendKey val="0"/>
          <c:showVal val="0"/>
          <c:showCatName val="0"/>
          <c:showSerName val="0"/>
          <c:showPercent val="0"/>
          <c:showBubbleSize val="0"/>
        </c:dLbls>
        <c:gapWidth val="150"/>
        <c:overlap val="100"/>
        <c:axId val="281127072"/>
        <c:axId val="281124720"/>
      </c:barChart>
      <c:catAx>
        <c:axId val="2811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124720"/>
        <c:crosses val="autoZero"/>
        <c:auto val="1"/>
        <c:lblAlgn val="ctr"/>
        <c:lblOffset val="100"/>
        <c:tickLblSkip val="1"/>
        <c:tickMarkSkip val="1"/>
        <c:noMultiLvlLbl val="0"/>
      </c:catAx>
      <c:valAx>
        <c:axId val="28112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12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265</c:v>
                </c:pt>
                <c:pt idx="5">
                  <c:v>279</c:v>
                </c:pt>
                <c:pt idx="8">
                  <c:v>281</c:v>
                </c:pt>
                <c:pt idx="11">
                  <c:v>279</c:v>
                </c:pt>
                <c:pt idx="14">
                  <c:v>283</c:v>
                </c:pt>
              </c:numCache>
            </c:numRef>
          </c:val>
          <c:extLst xmlns:c16r2="http://schemas.microsoft.com/office/drawing/2015/06/chart">
            <c:ext xmlns:c16="http://schemas.microsoft.com/office/drawing/2014/chart" uri="{C3380CC4-5D6E-409C-BE32-E72D297353CC}">
              <c16:uniqueId val="{00000000-EE4B-4033-B452-64DD171917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4B-4033-B452-64DD171917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E4B-4033-B452-64DD171917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38</c:v>
                </c:pt>
                <c:pt idx="6">
                  <c:v>40</c:v>
                </c:pt>
                <c:pt idx="9">
                  <c:v>47</c:v>
                </c:pt>
                <c:pt idx="12">
                  <c:v>47</c:v>
                </c:pt>
              </c:numCache>
            </c:numRef>
          </c:val>
          <c:extLst xmlns:c16r2="http://schemas.microsoft.com/office/drawing/2015/06/chart">
            <c:ext xmlns:c16="http://schemas.microsoft.com/office/drawing/2014/chart" uri="{C3380CC4-5D6E-409C-BE32-E72D297353CC}">
              <c16:uniqueId val="{00000003-EE4B-4033-B452-64DD171917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E4B-4033-B452-64DD171917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4B-4033-B452-64DD171917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4B-4033-B452-64DD171917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282</c:v>
                </c:pt>
                <c:pt idx="3">
                  <c:v>286</c:v>
                </c:pt>
                <c:pt idx="6">
                  <c:v>313</c:v>
                </c:pt>
                <c:pt idx="9">
                  <c:v>337</c:v>
                </c:pt>
                <c:pt idx="12">
                  <c:v>368</c:v>
                </c:pt>
              </c:numCache>
            </c:numRef>
          </c:val>
          <c:extLst xmlns:c16r2="http://schemas.microsoft.com/office/drawing/2015/06/chart">
            <c:ext xmlns:c16="http://schemas.microsoft.com/office/drawing/2014/chart" uri="{C3380CC4-5D6E-409C-BE32-E72D297353CC}">
              <c16:uniqueId val="{00000007-EE4B-4033-B452-64DD17191771}"/>
            </c:ext>
          </c:extLst>
        </c:ser>
        <c:dLbls>
          <c:showLegendKey val="0"/>
          <c:showVal val="0"/>
          <c:showCatName val="0"/>
          <c:showSerName val="0"/>
          <c:showPercent val="0"/>
          <c:showBubbleSize val="0"/>
        </c:dLbls>
        <c:gapWidth val="100"/>
        <c:overlap val="100"/>
        <c:axId val="281123544"/>
        <c:axId val="281123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c:v>
                </c:pt>
                <c:pt idx="2">
                  <c:v>#N/A</c:v>
                </c:pt>
                <c:pt idx="3">
                  <c:v>#N/A</c:v>
                </c:pt>
                <c:pt idx="4">
                  <c:v>45</c:v>
                </c:pt>
                <c:pt idx="5">
                  <c:v>#N/A</c:v>
                </c:pt>
                <c:pt idx="6">
                  <c:v>#N/A</c:v>
                </c:pt>
                <c:pt idx="7">
                  <c:v>72</c:v>
                </c:pt>
                <c:pt idx="8">
                  <c:v>#N/A</c:v>
                </c:pt>
                <c:pt idx="9">
                  <c:v>#N/A</c:v>
                </c:pt>
                <c:pt idx="10">
                  <c:v>105</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EE4B-4033-B452-64DD17191771}"/>
            </c:ext>
          </c:extLst>
        </c:ser>
        <c:dLbls>
          <c:showLegendKey val="0"/>
          <c:showVal val="0"/>
          <c:showCatName val="0"/>
          <c:showSerName val="0"/>
          <c:showPercent val="0"/>
          <c:showBubbleSize val="0"/>
        </c:dLbls>
        <c:marker val="1"/>
        <c:smooth val="0"/>
        <c:axId val="281123544"/>
        <c:axId val="281123936"/>
      </c:lineChart>
      <c:catAx>
        <c:axId val="28112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123936"/>
        <c:crosses val="autoZero"/>
        <c:auto val="1"/>
        <c:lblAlgn val="ctr"/>
        <c:lblOffset val="100"/>
        <c:tickLblSkip val="1"/>
        <c:tickMarkSkip val="1"/>
        <c:noMultiLvlLbl val="0"/>
      </c:catAx>
      <c:valAx>
        <c:axId val="28112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123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3381</c:v>
                </c:pt>
                <c:pt idx="5">
                  <c:v>3372</c:v>
                </c:pt>
                <c:pt idx="8">
                  <c:v>3461</c:v>
                </c:pt>
                <c:pt idx="11">
                  <c:v>3469</c:v>
                </c:pt>
                <c:pt idx="14">
                  <c:v>3491</c:v>
                </c:pt>
              </c:numCache>
            </c:numRef>
          </c:val>
          <c:extLst xmlns:c16r2="http://schemas.microsoft.com/office/drawing/2015/06/chart">
            <c:ext xmlns:c16="http://schemas.microsoft.com/office/drawing/2014/chart" uri="{C3380CC4-5D6E-409C-BE32-E72D297353CC}">
              <c16:uniqueId val="{00000000-19C7-4AEE-BF5C-F979DA9E4C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19C7-4AEE-BF5C-F979DA9E4C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1671</c:v>
                </c:pt>
                <c:pt idx="5">
                  <c:v>1716</c:v>
                </c:pt>
                <c:pt idx="8">
                  <c:v>1910</c:v>
                </c:pt>
                <c:pt idx="11">
                  <c:v>2000</c:v>
                </c:pt>
                <c:pt idx="14">
                  <c:v>1927</c:v>
                </c:pt>
              </c:numCache>
            </c:numRef>
          </c:val>
          <c:extLst xmlns:c16r2="http://schemas.microsoft.com/office/drawing/2015/06/chart">
            <c:ext xmlns:c16="http://schemas.microsoft.com/office/drawing/2014/chart" uri="{C3380CC4-5D6E-409C-BE32-E72D297353CC}">
              <c16:uniqueId val="{00000002-19C7-4AEE-BF5C-F979DA9E4C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C7-4AEE-BF5C-F979DA9E4C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C7-4AEE-BF5C-F979DA9E4C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C7-4AEE-BF5C-F979DA9E4C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1609</c:v>
                </c:pt>
                <c:pt idx="3">
                  <c:v>1489</c:v>
                </c:pt>
                <c:pt idx="6">
                  <c:v>1440</c:v>
                </c:pt>
                <c:pt idx="9">
                  <c:v>1117</c:v>
                </c:pt>
                <c:pt idx="12">
                  <c:v>1286</c:v>
                </c:pt>
              </c:numCache>
            </c:numRef>
          </c:val>
          <c:extLst xmlns:c16r2="http://schemas.microsoft.com/office/drawing/2015/06/chart">
            <c:ext xmlns:c16="http://schemas.microsoft.com/office/drawing/2014/chart" uri="{C3380CC4-5D6E-409C-BE32-E72D297353CC}">
              <c16:uniqueId val="{00000006-19C7-4AEE-BF5C-F979DA9E4C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295</c:v>
                </c:pt>
                <c:pt idx="3">
                  <c:v>325</c:v>
                </c:pt>
                <c:pt idx="6">
                  <c:v>325</c:v>
                </c:pt>
                <c:pt idx="9">
                  <c:v>341</c:v>
                </c:pt>
                <c:pt idx="12">
                  <c:v>337</c:v>
                </c:pt>
              </c:numCache>
            </c:numRef>
          </c:val>
          <c:extLst xmlns:c16r2="http://schemas.microsoft.com/office/drawing/2015/06/chart">
            <c:ext xmlns:c16="http://schemas.microsoft.com/office/drawing/2014/chart" uri="{C3380CC4-5D6E-409C-BE32-E72D297353CC}">
              <c16:uniqueId val="{00000007-19C7-4AEE-BF5C-F979DA9E4C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19C7-4AEE-BF5C-F979DA9E4C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129</c:v>
                </c:pt>
                <c:pt idx="6">
                  <c:v>115</c:v>
                </c:pt>
                <c:pt idx="9">
                  <c:v>110</c:v>
                </c:pt>
                <c:pt idx="12">
                  <c:v>96</c:v>
                </c:pt>
              </c:numCache>
            </c:numRef>
          </c:val>
          <c:extLst xmlns:c16r2="http://schemas.microsoft.com/office/drawing/2015/06/chart">
            <c:ext xmlns:c16="http://schemas.microsoft.com/office/drawing/2014/chart" uri="{C3380CC4-5D6E-409C-BE32-E72D297353CC}">
              <c16:uniqueId val="{00000009-19C7-4AEE-BF5C-F979DA9E4C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4363</c:v>
                </c:pt>
                <c:pt idx="3">
                  <c:v>4365</c:v>
                </c:pt>
                <c:pt idx="6">
                  <c:v>4362</c:v>
                </c:pt>
                <c:pt idx="9">
                  <c:v>4496</c:v>
                </c:pt>
                <c:pt idx="12">
                  <c:v>4408</c:v>
                </c:pt>
              </c:numCache>
            </c:numRef>
          </c:val>
          <c:extLst xmlns:c16r2="http://schemas.microsoft.com/office/drawing/2015/06/chart">
            <c:ext xmlns:c16="http://schemas.microsoft.com/office/drawing/2014/chart" uri="{C3380CC4-5D6E-409C-BE32-E72D297353CC}">
              <c16:uniqueId val="{0000000A-19C7-4AEE-BF5C-F979DA9E4CD4}"/>
            </c:ext>
          </c:extLst>
        </c:ser>
        <c:dLbls>
          <c:showLegendKey val="0"/>
          <c:showVal val="0"/>
          <c:showCatName val="0"/>
          <c:showSerName val="0"/>
          <c:showPercent val="0"/>
          <c:showBubbleSize val="0"/>
        </c:dLbls>
        <c:gapWidth val="100"/>
        <c:overlap val="100"/>
        <c:axId val="281125896"/>
        <c:axId val="28112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1214</c:v>
                </c:pt>
                <c:pt idx="2">
                  <c:v>#N/A</c:v>
                </c:pt>
                <c:pt idx="3">
                  <c:v>#N/A</c:v>
                </c:pt>
                <c:pt idx="4">
                  <c:v>1220</c:v>
                </c:pt>
                <c:pt idx="5">
                  <c:v>#N/A</c:v>
                </c:pt>
                <c:pt idx="6">
                  <c:v>#N/A</c:v>
                </c:pt>
                <c:pt idx="7">
                  <c:v>871</c:v>
                </c:pt>
                <c:pt idx="8">
                  <c:v>#N/A</c:v>
                </c:pt>
                <c:pt idx="9">
                  <c:v>#N/A</c:v>
                </c:pt>
                <c:pt idx="10">
                  <c:v>596</c:v>
                </c:pt>
                <c:pt idx="11">
                  <c:v>#N/A</c:v>
                </c:pt>
                <c:pt idx="12">
                  <c:v>#N/A</c:v>
                </c:pt>
                <c:pt idx="13">
                  <c:v>709</c:v>
                </c:pt>
                <c:pt idx="14">
                  <c:v>#N/A</c:v>
                </c:pt>
              </c:numCache>
            </c:numRef>
          </c:val>
          <c:smooth val="0"/>
          <c:extLst xmlns:c16r2="http://schemas.microsoft.com/office/drawing/2015/06/chart">
            <c:ext xmlns:c16="http://schemas.microsoft.com/office/drawing/2014/chart" uri="{C3380CC4-5D6E-409C-BE32-E72D297353CC}">
              <c16:uniqueId val="{0000000B-19C7-4AEE-BF5C-F979DA9E4CD4}"/>
            </c:ext>
          </c:extLst>
        </c:ser>
        <c:dLbls>
          <c:showLegendKey val="0"/>
          <c:showVal val="0"/>
          <c:showCatName val="0"/>
          <c:showSerName val="0"/>
          <c:showPercent val="0"/>
          <c:showBubbleSize val="0"/>
        </c:dLbls>
        <c:marker val="1"/>
        <c:smooth val="0"/>
        <c:axId val="281125896"/>
        <c:axId val="281125504"/>
      </c:lineChart>
      <c:catAx>
        <c:axId val="28112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125504"/>
        <c:crosses val="autoZero"/>
        <c:auto val="1"/>
        <c:lblAlgn val="ctr"/>
        <c:lblOffset val="100"/>
        <c:tickLblSkip val="1"/>
        <c:tickMarkSkip val="1"/>
        <c:noMultiLvlLbl val="0"/>
      </c:catAx>
      <c:valAx>
        <c:axId val="28112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12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1226</c:v>
                </c:pt>
                <c:pt idx="1">
                  <c:v>1140</c:v>
                </c:pt>
                <c:pt idx="2">
                  <c:v>897</c:v>
                </c:pt>
              </c:numCache>
            </c:numRef>
          </c:val>
          <c:extLst xmlns:c16r2="http://schemas.microsoft.com/office/drawing/2015/06/chart">
            <c:ext xmlns:c16="http://schemas.microsoft.com/office/drawing/2014/chart" uri="{C3380CC4-5D6E-409C-BE32-E72D297353CC}">
              <c16:uniqueId val="{00000000-DB69-40FE-AAD5-A06494FD58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c:v>
                </c:pt>
                <c:pt idx="1">
                  <c:v>128</c:v>
                </c:pt>
                <c:pt idx="2">
                  <c:v>128</c:v>
                </c:pt>
              </c:numCache>
            </c:numRef>
          </c:val>
          <c:extLst xmlns:c16r2="http://schemas.microsoft.com/office/drawing/2015/06/chart">
            <c:ext xmlns:c16="http://schemas.microsoft.com/office/drawing/2014/chart" uri="{C3380CC4-5D6E-409C-BE32-E72D297353CC}">
              <c16:uniqueId val="{00000001-DB69-40FE-AAD5-A06494FD58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330</c:v>
                </c:pt>
                <c:pt idx="1">
                  <c:v>478</c:v>
                </c:pt>
                <c:pt idx="2">
                  <c:v>602</c:v>
                </c:pt>
              </c:numCache>
            </c:numRef>
          </c:val>
          <c:extLst xmlns:c16r2="http://schemas.microsoft.com/office/drawing/2015/06/chart">
            <c:ext xmlns:c16="http://schemas.microsoft.com/office/drawing/2014/chart" uri="{C3380CC4-5D6E-409C-BE32-E72D297353CC}">
              <c16:uniqueId val="{00000002-DB69-40FE-AAD5-A06494FD587F}"/>
            </c:ext>
          </c:extLst>
        </c:ser>
        <c:dLbls>
          <c:showLegendKey val="0"/>
          <c:showVal val="0"/>
          <c:showCatName val="0"/>
          <c:showSerName val="0"/>
          <c:showPercent val="0"/>
          <c:showBubbleSize val="0"/>
        </c:dLbls>
        <c:gapWidth val="120"/>
        <c:overlap val="100"/>
        <c:axId val="371703632"/>
        <c:axId val="371707160"/>
      </c:barChart>
      <c:catAx>
        <c:axId val="37170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1707160"/>
        <c:crosses val="autoZero"/>
        <c:auto val="1"/>
        <c:lblAlgn val="ctr"/>
        <c:lblOffset val="100"/>
        <c:tickLblSkip val="1"/>
        <c:tickMarkSkip val="1"/>
        <c:noMultiLvlLbl val="0"/>
      </c:catAx>
      <c:valAx>
        <c:axId val="371707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170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1DA-4FEF-86A1-2AF46ED8AFDC}"/>
                </c:ext>
                <c:ext xmlns:c15="http://schemas.microsoft.com/office/drawing/2012/chart" uri="{CE6537A1-D6FC-4f65-9D91-7224C49458BB}">
                  <c15:dlblFieldTable>
                    <c15:dlblFTEntry>
                      <c15:txfldGUID>{31BDEE45-CC4D-4E65-A2AE-F4868BF02B68}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DA-4FEF-86A1-2AF46ED8AFDC}"/>
                </c:ext>
                <c:ext xmlns:c15="http://schemas.microsoft.com/office/drawing/2012/chart" uri="{CE6537A1-D6FC-4f65-9D91-7224C49458BB}">
                  <c15:dlblFieldTable>
                    <c15:dlblFTEntry>
                      <c15:txfldGUID>{FC1F11FE-E6F6-4A84-BEA6-7AE3B1F03ABC}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1DA-4FEF-86A1-2AF46ED8AFDC}"/>
                </c:ext>
                <c:ext xmlns:c15="http://schemas.microsoft.com/office/drawing/2012/chart" uri="{CE6537A1-D6FC-4f65-9D91-7224C49458BB}">
                  <c15:dlblFieldTable>
                    <c15:dlblFTEntry>
                      <c15:txfldGUID>{93435CB4-8AF7-4FD8-ABF2-BCDA9C844464}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1DA-4FEF-86A1-2AF46ED8AFDC}"/>
                </c:ext>
                <c:ext xmlns:c15="http://schemas.microsoft.com/office/drawing/2012/chart" uri="{CE6537A1-D6FC-4f65-9D91-7224C49458BB}">
                  <c15:dlblFieldTable>
                    <c15:dlblFTEntry>
                      <c15:txfldGUID>{9EF9183E-E51A-4A37-AFF1-8144E79A51CF}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1DA-4FEF-86A1-2AF46ED8AFDC}"/>
                </c:ext>
                <c:ext xmlns:c15="http://schemas.microsoft.com/office/drawing/2012/chart" uri="{CE6537A1-D6FC-4f65-9D91-7224C49458BB}">
                  <c15:dlblFieldTable>
                    <c15:dlblFTEntry>
                      <c15:txfldGUID>{046AC89E-E59B-4A71-9594-F07CB68FF54E}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1DA-4FEF-86A1-2AF46ED8AFDC}"/>
                </c:ext>
                <c:ext xmlns:c15="http://schemas.microsoft.com/office/drawing/2012/chart" uri="{CE6537A1-D6FC-4f65-9D91-7224C49458BB}">
                  <c15:dlblFieldTable>
                    <c15:dlblFTEntry>
                      <c15:txfldGUID>{415C0740-C97C-4038-838C-DEB3B70C4936}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1DA-4FEF-86A1-2AF46ED8AFDC}"/>
                </c:ext>
                <c:ext xmlns:c15="http://schemas.microsoft.com/office/drawing/2012/chart" uri="{CE6537A1-D6FC-4f65-9D91-7224C49458BB}">
                  <c15:dlblFieldTable>
                    <c15:dlblFTEntry>
                      <c15:txfldGUID>{49B2149D-A8CE-49C3-8C4B-0A7B41A0DAB3}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1DA-4FEF-86A1-2AF46ED8AFDC}"/>
                </c:ext>
                <c:ext xmlns:c15="http://schemas.microsoft.com/office/drawing/2012/chart" uri="{CE6537A1-D6FC-4f65-9D91-7224C49458BB}">
                  <c15:dlblFieldTable>
                    <c15:dlblFTEntry>
                      <c15:txfldGUID>{A1316330-97A9-4EEB-AF58-BC8A3831FB5B}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1DA-4FEF-86A1-2AF46ED8AFDC}"/>
                </c:ext>
                <c:ext xmlns:c15="http://schemas.microsoft.com/office/drawing/2012/chart" uri="{CE6537A1-D6FC-4f65-9D91-7224C49458BB}">
                  <c15:dlblFieldTable>
                    <c15:dlblFTEntry>
                      <c15:txfldGUID>{CD9C40A0-425E-4CDB-8D77-F0F15E608D16}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65.599999999999994</c:v>
                </c:pt>
                <c:pt idx="24">
                  <c:v>66.5</c:v>
                </c:pt>
                <c:pt idx="32">
                  <c:v>67.599999999999994</c:v>
                </c:pt>
              </c:numCache>
            </c:numRef>
          </c:xVal>
          <c:yVal>
            <c:numRef>
              <c:f>公会計指標分析・財政指標組合せ分析表!$BP$51:$DC$51</c:f>
              <c:numCache>
                <c:formatCode>#,##0.0;"▲ "#,##0.0</c:formatCode>
                <c:ptCount val="40"/>
                <c:pt idx="8">
                  <c:v>44</c:v>
                </c:pt>
                <c:pt idx="16">
                  <c:v>31.6</c:v>
                </c:pt>
                <c:pt idx="24">
                  <c:v>21.8</c:v>
                </c:pt>
                <c:pt idx="32">
                  <c:v>26</c:v>
                </c:pt>
              </c:numCache>
            </c:numRef>
          </c:yVal>
          <c:smooth val="0"/>
          <c:extLst xmlns:c16r2="http://schemas.microsoft.com/office/drawing/2015/06/chart">
            <c:ext xmlns:c16="http://schemas.microsoft.com/office/drawing/2014/chart" uri="{C3380CC4-5D6E-409C-BE32-E72D297353CC}">
              <c16:uniqueId val="{00000009-31DA-4FEF-86A1-2AF46ED8AF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1DA-4FEF-86A1-2AF46ED8AFDC}"/>
                </c:ext>
                <c:ext xmlns:c15="http://schemas.microsoft.com/office/drawing/2012/chart" uri="{CE6537A1-D6FC-4f65-9D91-7224C49458BB}">
                  <c15:dlblFieldTable>
                    <c15:dlblFTEntry>
                      <c15:txfldGUID>{8514CE76-C0B7-49FD-8E57-DB3FC531ECBB}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1DA-4FEF-86A1-2AF46ED8AFDC}"/>
                </c:ext>
                <c:ext xmlns:c15="http://schemas.microsoft.com/office/drawing/2012/chart" uri="{CE6537A1-D6FC-4f65-9D91-7224C49458BB}">
                  <c15:dlblFieldTable>
                    <c15:dlblFTEntry>
                      <c15:txfldGUID>{A12AA1D6-5EEC-4E72-B0EA-86085AAF8CFA}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1DA-4FEF-86A1-2AF46ED8AFDC}"/>
                </c:ext>
                <c:ext xmlns:c15="http://schemas.microsoft.com/office/drawing/2012/chart" uri="{CE6537A1-D6FC-4f65-9D91-7224C49458BB}">
                  <c15:dlblFieldTable>
                    <c15:dlblFTEntry>
                      <c15:txfldGUID>{3CFF2220-F9D6-4D84-89D4-89946F6F21F8}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1DA-4FEF-86A1-2AF46ED8AFDC}"/>
                </c:ext>
                <c:ext xmlns:c15="http://schemas.microsoft.com/office/drawing/2012/chart" uri="{CE6537A1-D6FC-4f65-9D91-7224C49458BB}">
                  <c15:dlblFieldTable>
                    <c15:dlblFTEntry>
                      <c15:txfldGUID>{284FA6FB-7182-4CFE-BFF0-E86F5E191060}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1DA-4FEF-86A1-2AF46ED8AFDC}"/>
                </c:ext>
                <c:ext xmlns:c15="http://schemas.microsoft.com/office/drawing/2012/chart" uri="{CE6537A1-D6FC-4f65-9D91-7224C49458BB}">
                  <c15:dlblFieldTable>
                    <c15:dlblFTEntry>
                      <c15:txfldGUID>{882E1E97-8A3C-454D-A498-552DA4D4B1B3}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1DA-4FEF-86A1-2AF46ED8AFDC}"/>
                </c:ext>
                <c:ext xmlns:c15="http://schemas.microsoft.com/office/drawing/2012/chart" uri="{CE6537A1-D6FC-4f65-9D91-7224C49458BB}">
                  <c15:dlblFieldTable>
                    <c15:dlblFTEntry>
                      <c15:txfldGUID>{74D7CE4C-9742-4EA7-A651-ABF36B421CD2}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1DA-4FEF-86A1-2AF46ED8AFDC}"/>
                </c:ext>
                <c:ext xmlns:c15="http://schemas.microsoft.com/office/drawing/2012/chart" uri="{CE6537A1-D6FC-4f65-9D91-7224C49458BB}">
                  <c15:dlblFieldTable>
                    <c15:dlblFTEntry>
                      <c15:txfldGUID>{BC49B57B-362C-46E0-8663-78779F424459}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1DA-4FEF-86A1-2AF46ED8AFDC}"/>
                </c:ext>
                <c:ext xmlns:c15="http://schemas.microsoft.com/office/drawing/2012/chart" uri="{CE6537A1-D6FC-4f65-9D91-7224C49458BB}">
                  <c15:dlblFieldTable>
                    <c15:dlblFTEntry>
                      <c15:txfldGUID>{86726F0A-4EE5-4011-828C-D5FD6AEDF292}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1DA-4FEF-86A1-2AF46ED8AFDC}"/>
                </c:ext>
                <c:ext xmlns:c15="http://schemas.microsoft.com/office/drawing/2012/chart" uri="{CE6537A1-D6FC-4f65-9D91-7224C49458BB}">
                  <c15:dlblFieldTable>
                    <c15:dlblFTEntry>
                      <c15:txfldGUID>{E6D65470-BD61-486B-9910-47CA9CBD063F}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31DA-4FEF-86A1-2AF46ED8AFDC}"/>
            </c:ext>
          </c:extLst>
        </c:ser>
        <c:dLbls>
          <c:showLegendKey val="0"/>
          <c:showVal val="1"/>
          <c:showCatName val="0"/>
          <c:showSerName val="0"/>
          <c:showPercent val="0"/>
          <c:showBubbleSize val="0"/>
        </c:dLbls>
        <c:axId val="371700888"/>
        <c:axId val="371703240"/>
      </c:scatterChart>
      <c:valAx>
        <c:axId val="371700888"/>
        <c:scaling>
          <c:orientation val="minMax"/>
          <c:max val="69"/>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703240"/>
        <c:crosses val="autoZero"/>
        <c:crossBetween val="midCat"/>
      </c:valAx>
      <c:valAx>
        <c:axId val="37170324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700888"/>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A1-4533-86D9-A22027336DFA}"/>
                </c:ext>
                <c:ext xmlns:c15="http://schemas.microsoft.com/office/drawing/2012/chart" uri="{CE6537A1-D6FC-4f65-9D91-7224C49458BB}">
                  <c15:dlblFieldTable>
                    <c15:dlblFTEntry>
                      <c15:txfldGUID>{C56F0B4A-67A9-46B5-886C-B22066857D6C}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A1-4533-86D9-A22027336DFA}"/>
                </c:ext>
                <c:ext xmlns:c15="http://schemas.microsoft.com/office/drawing/2012/chart" uri="{CE6537A1-D6FC-4f65-9D91-7224C49458BB}">
                  <c15:dlblFieldTable>
                    <c15:dlblFTEntry>
                      <c15:txfldGUID>{22604715-E14B-4552-B070-88E86ADEC2AC}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A1-4533-86D9-A22027336DFA}"/>
                </c:ext>
                <c:ext xmlns:c15="http://schemas.microsoft.com/office/drawing/2012/chart" uri="{CE6537A1-D6FC-4f65-9D91-7224C49458BB}">
                  <c15:dlblFieldTable>
                    <c15:dlblFTEntry>
                      <c15:txfldGUID>{475117E8-921B-4C08-BE38-201A4B039F1A}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A1-4533-86D9-A22027336DFA}"/>
                </c:ext>
                <c:ext xmlns:c15="http://schemas.microsoft.com/office/drawing/2012/chart" uri="{CE6537A1-D6FC-4f65-9D91-7224C49458BB}">
                  <c15:dlblFieldTable>
                    <c15:dlblFTEntry>
                      <c15:txfldGUID>{92B7CE72-018E-42E1-A09C-88998674EC80}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A1-4533-86D9-A22027336DFA}"/>
                </c:ext>
                <c:ext xmlns:c15="http://schemas.microsoft.com/office/drawing/2012/chart" uri="{CE6537A1-D6FC-4f65-9D91-7224C49458BB}">
                  <c15:dlblFieldTable>
                    <c15:dlblFTEntry>
                      <c15:txfldGUID>{798866E2-4FDE-4D55-AC5D-FE6F1507E9F3}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A1-4533-86D9-A22027336DFA}"/>
                </c:ext>
                <c:ext xmlns:c15="http://schemas.microsoft.com/office/drawing/2012/chart" uri="{CE6537A1-D6FC-4f65-9D91-7224C49458BB}">
                  <c15:dlblFieldTable>
                    <c15:dlblFTEntry>
                      <c15:txfldGUID>{17DBBD76-9BA6-4064-947B-6DE193035536}</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A1-4533-86D9-A22027336DFA}"/>
                </c:ext>
                <c:ext xmlns:c15="http://schemas.microsoft.com/office/drawing/2012/chart" uri="{CE6537A1-D6FC-4f65-9D91-7224C49458BB}">
                  <c15:dlblFieldTable>
                    <c15:dlblFTEntry>
                      <c15:txfldGUID>{4D65C075-E55F-4B74-8128-94B5CCC8D682}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A1-4533-86D9-A22027336DFA}"/>
                </c:ext>
                <c:ext xmlns:c15="http://schemas.microsoft.com/office/drawing/2012/chart" uri="{CE6537A1-D6FC-4f65-9D91-7224C49458BB}">
                  <c15:dlblFieldTable>
                    <c15:dlblFTEntry>
                      <c15:txfldGUID>{EF9148C0-5831-4177-8FF5-8317FB2DC517}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A1-4533-86D9-A22027336DFA}"/>
                </c:ext>
                <c:ext xmlns:c15="http://schemas.microsoft.com/office/drawing/2012/chart" uri="{CE6537A1-D6FC-4f65-9D91-7224C49458BB}">
                  <c15:dlblFieldTable>
                    <c15:dlblFTEntry>
                      <c15:txfldGUID>{9B06FE8A-2F04-4B8F-9F31-267824C6C592}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1.8</c:v>
                </c:pt>
                <c:pt idx="16">
                  <c:v>2</c:v>
                </c:pt>
                <c:pt idx="24">
                  <c:v>2.6</c:v>
                </c:pt>
                <c:pt idx="32">
                  <c:v>3.7</c:v>
                </c:pt>
              </c:numCache>
            </c:numRef>
          </c:xVal>
          <c:yVal>
            <c:numRef>
              <c:f>公会計指標分析・財政指標組合せ分析表!$BP$73:$DC$73</c:f>
              <c:numCache>
                <c:formatCode>#,##0.0;"▲ "#,##0.0</c:formatCode>
                <c:ptCount val="40"/>
                <c:pt idx="0">
                  <c:v>43</c:v>
                </c:pt>
                <c:pt idx="8">
                  <c:v>44</c:v>
                </c:pt>
                <c:pt idx="16">
                  <c:v>31.6</c:v>
                </c:pt>
                <c:pt idx="24">
                  <c:v>21.8</c:v>
                </c:pt>
                <c:pt idx="32">
                  <c:v>26</c:v>
                </c:pt>
              </c:numCache>
            </c:numRef>
          </c:yVal>
          <c:smooth val="0"/>
          <c:extLst xmlns:c16r2="http://schemas.microsoft.com/office/drawing/2015/06/chart">
            <c:ext xmlns:c16="http://schemas.microsoft.com/office/drawing/2014/chart" uri="{C3380CC4-5D6E-409C-BE32-E72D297353CC}">
              <c16:uniqueId val="{00000009-46A1-4533-86D9-A22027336D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A1-4533-86D9-A22027336DFA}"/>
                </c:ext>
                <c:ext xmlns:c15="http://schemas.microsoft.com/office/drawing/2012/chart" uri="{CE6537A1-D6FC-4f65-9D91-7224C49458BB}">
                  <c15:dlblFieldTable>
                    <c15:dlblFTEntry>
                      <c15:txfldGUID>{A361924F-76F9-42D8-9AB2-321EDEAFB554}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A1-4533-86D9-A22027336DFA}"/>
                </c:ext>
                <c:ext xmlns:c15="http://schemas.microsoft.com/office/drawing/2012/chart" uri="{CE6537A1-D6FC-4f65-9D91-7224C49458BB}">
                  <c15:dlblFieldTable>
                    <c15:dlblFTEntry>
                      <c15:txfldGUID>{FE65C34D-6A16-4141-84DE-2E7A98918C46}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A1-4533-86D9-A22027336DFA}"/>
                </c:ext>
                <c:ext xmlns:c15="http://schemas.microsoft.com/office/drawing/2012/chart" uri="{CE6537A1-D6FC-4f65-9D91-7224C49458BB}">
                  <c15:dlblFieldTable>
                    <c15:dlblFTEntry>
                      <c15:txfldGUID>{566EC41E-0187-40E7-A9D3-5F97FC9C7F19}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A1-4533-86D9-A22027336DFA}"/>
                </c:ext>
                <c:ext xmlns:c15="http://schemas.microsoft.com/office/drawing/2012/chart" uri="{CE6537A1-D6FC-4f65-9D91-7224C49458BB}">
                  <c15:dlblFieldTable>
                    <c15:dlblFTEntry>
                      <c15:txfldGUID>{35423DFE-3A22-4790-A1EB-40CF6C6723AB}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A1-4533-86D9-A22027336DFA}"/>
                </c:ext>
                <c:ext xmlns:c15="http://schemas.microsoft.com/office/drawing/2012/chart" uri="{CE6537A1-D6FC-4f65-9D91-7224C49458BB}">
                  <c15:dlblFieldTable>
                    <c15:dlblFTEntry>
                      <c15:txfldGUID>{639F1006-F1C2-424B-9295-CF9330C905C2}</c15:txfldGUID>
                      <c15:f>#REF!</c15:f>
                      <c15:dlblFieldTableCache>
                        <c:ptCount val="1"/>
                        <c:pt idx="0">
                          <c:v>#REF!</c:v>
                        </c:pt>
                      </c15:dlblFieldTableCache>
                    </c15:dlblFTEntry>
                  </c15:dlblFieldTable>
                  <c15:showDataLabelsRange val="0"/>
                </c:ext>
              </c:extLst>
            </c:dLbl>
            <c:dLbl>
              <c:idx val="8"/>
              <c:layout>
                <c:manualLayout>
                  <c:x val="0"/>
                  <c:y val="-2.772060138077296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A1-4533-86D9-A22027336DFA}"/>
                </c:ext>
                <c:ext xmlns:c15="http://schemas.microsoft.com/office/drawing/2012/chart" uri="{CE6537A1-D6FC-4f65-9D91-7224C49458BB}">
                  <c15:dlblFieldTable>
                    <c15:dlblFTEntry>
                      <c15:txfldGUID>{899CDF6B-8816-44EA-9BD8-5D334AB74F40}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4.47406923865698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A1-4533-86D9-A22027336DFA}"/>
                </c:ext>
                <c:ext xmlns:c15="http://schemas.microsoft.com/office/drawing/2012/chart" uri="{CE6537A1-D6FC-4f65-9D91-7224C49458BB}">
                  <c15:dlblFieldTable>
                    <c15:dlblFTEntry>
                      <c15:txfldGUID>{506492D9-A734-404F-BFD5-6E5655FF693B}</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6.899240842053637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A1-4533-86D9-A22027336DFA}"/>
                </c:ext>
                <c:ext xmlns:c15="http://schemas.microsoft.com/office/drawing/2012/chart" uri="{CE6537A1-D6FC-4f65-9D91-7224C49458BB}">
                  <c15:dlblFieldTable>
                    <c15:dlblFTEntry>
                      <c15:txfldGUID>{838A9147-C6D5-41C0-AE41-A0ED4345C49C}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391864687271175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A1-4533-86D9-A22027336DFA}"/>
                </c:ext>
                <c:ext xmlns:c15="http://schemas.microsoft.com/office/drawing/2012/chart" uri="{CE6537A1-D6FC-4f65-9D91-7224C49458BB}">
                  <c15:dlblFieldTable>
                    <c15:dlblFTEntry>
                      <c15:txfldGUID>{C34F16B6-146E-44AA-B090-E64299C80944}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xmlns:c16r2="http://schemas.microsoft.com/office/drawing/2015/06/chart">
            <c:ext xmlns:c16="http://schemas.microsoft.com/office/drawing/2014/chart" uri="{C3380CC4-5D6E-409C-BE32-E72D297353CC}">
              <c16:uniqueId val="{00000013-46A1-4533-86D9-A22027336DFA}"/>
            </c:ext>
          </c:extLst>
        </c:ser>
        <c:dLbls>
          <c:showLegendKey val="0"/>
          <c:showVal val="1"/>
          <c:showCatName val="0"/>
          <c:showSerName val="0"/>
          <c:showPercent val="0"/>
          <c:showBubbleSize val="0"/>
        </c:dLbls>
        <c:axId val="371705592"/>
        <c:axId val="371701280"/>
      </c:scatterChart>
      <c:valAx>
        <c:axId val="371705592"/>
        <c:scaling>
          <c:orientation val="minMax"/>
          <c:max val="10"/>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1701280"/>
        <c:crosses val="autoZero"/>
        <c:crossBetween val="midCat"/>
      </c:valAx>
      <c:valAx>
        <c:axId val="371701280"/>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170559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適正な借り入れにより低い水準を推移しているが、大規模事業の影響により公債費は年々増加しており、今後も個別施設計画策定に伴う長寿命化事業が増加傾向になることが見込まれているため、新規事業については、優先度・緊急度を勘案し借入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満期一括償還地方債の償還の財源として積み立てているものはない。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に伴い地方債現在高は近年増加傾向にあり、職員の退職者が減り退職金の負担見込み額が増加したことと、将来負担額から控除される充当可能基金が前年度より減少したこにより、将来負担比率は増加している。</a:t>
          </a:r>
        </a:p>
        <a:p>
          <a:r>
            <a:rPr kumimoji="1" lang="ja-JP" altLang="en-US" sz="1400">
              <a:latin typeface="ＭＳ ゴシック" pitchFamily="49" charset="-128"/>
              <a:ea typeface="ＭＳ ゴシック" pitchFamily="49" charset="-128"/>
            </a:rPr>
            <a:t>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令和元年度は、全体としては１１９百万円の減となっている。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主な要因としては、災害復旧事業の臨時的な取崩しがあったため財政調整基金を２４６百万円を取崩したことが挙げられる。一方で、公共施設整備基金には５０百万円を積み立てた。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公共施設等総合管理計画に基づき、公共施設の更新施設整備のため事業の取捨選択により、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無駄のない財政運営と適正規模での基金運用に努める。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公共施設整備基金：公共施設の立替等の整備、改修及び維持補修に要する経費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ふるさと応援基金：白子町をふるさとに持ち、又は白子町に愛着を感じ、白子町を応援したい人からの寄附金を活用し、ふるさとしらこを守り活力あるまちづくりに関する施策を推進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公共施設整備基金：公共施設の老朽化に伴う建替えの財源として、新たに５０百万円を積み立てたことにより増加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ふるさと応援基金：ふるさと納税返礼品を充実させてことに伴い、寄付件数が約１．５倍に増えてことから７６百万円の増加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公共施設整備基金：公共施設の建て替えの準備として、毎年５０百万円程度を積立予定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ふるさと応援基金：寄付金の使途に合わせて取り崩すため、今後は減少する予定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公共施設等総合管理計画に基づく、公共施設の更新施設整備により財政調整基金５０百万円の取崩しを行ったたことと、災害復旧事業の臨時的な取崩しがあったため。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災害への備え等のため、過去の実績等を踏まえ１２億円程度をめどに積み立てることとしていたが、今後は減少していく見込みだが、使途の明確化を図るため特定目的基金の活用を検討していく。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令和３年に地方債償還のピークを迎えるため、それに備えて積みたてた基金を取り崩す予定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11,182
11,054
27.50
5,158,011
4,908,745
171,939
3,008,317
4,408,139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本町の有形固定減価償却率は、前年度から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67.6</a:t>
          </a:r>
          <a:r>
            <a:rPr kumimoji="1" lang="ja-JP" altLang="en-US" sz="1100">
              <a:latin typeface="ＭＳ Ｐゴシック" panose="020B0600070205080204" pitchFamily="50" charset="-128"/>
              <a:ea typeface="ＭＳ Ｐゴシック" panose="020B0600070205080204" pitchFamily="50" charset="-128"/>
            </a:rPr>
            <a:t>％となり、類似団体を</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p>
        <a:p>
          <a:r>
            <a:rPr kumimoji="1" lang="ja-JP" altLang="en-US" sz="1100">
              <a:latin typeface="ＭＳ Ｐゴシック" panose="020B0600070205080204" pitchFamily="50" charset="-128"/>
              <a:ea typeface="ＭＳ Ｐゴシック" panose="020B0600070205080204" pitchFamily="50" charset="-128"/>
            </a:rPr>
            <a:t>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以上あり、施設の老朽化が進んでいることから、有形固定資産減価償却率は類似団体より高い水準にある。現在、公共施設等総合管理計画に基づく個別施設計画に基づき、将来の人口動態や行政ニーズを見極めながら、施設総量の縮減を図るなど、公共施設等の適正管理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146867</xdr:rowOff>
    </xdr:from>
    <xdr:to>
      <xdr:col>23</xdr:col>
      <xdr:colOff>136525</xdr:colOff>
      <xdr:row>31</xdr:row>
      <xdr:rowOff>77017</xdr:rowOff>
    </xdr:to>
    <xdr:sp macro="" textlink="">
      <xdr:nvSpPr>
        <xdr:cNvPr id="83" name="楕円 82"/>
        <xdr:cNvSpPr/>
      </xdr:nvSpPr>
      <xdr:spPr>
        <a:xfrm>
          <a:off x="4711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125294</xdr:rowOff>
    </xdr:from>
    <xdr:ext cx="405111" cy="259045"/>
    <xdr:sp macro="" textlink="">
      <xdr:nvSpPr>
        <xdr:cNvPr id="84" name="有形固定資産減価償却率該当値テキスト"/>
        <xdr:cNvSpPr txBox="1"/>
      </xdr:nvSpPr>
      <xdr:spPr>
        <a:xfrm>
          <a:off x="4813300" y="60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112939</xdr:rowOff>
    </xdr:from>
    <xdr:to>
      <xdr:col>19</xdr:col>
      <xdr:colOff>187325</xdr:colOff>
      <xdr:row>31</xdr:row>
      <xdr:rowOff>43089</xdr:rowOff>
    </xdr:to>
    <xdr:sp macro="" textlink="">
      <xdr:nvSpPr>
        <xdr:cNvPr id="85" name="楕円 84"/>
        <xdr:cNvSpPr/>
      </xdr:nvSpPr>
      <xdr:spPr>
        <a:xfrm>
          <a:off x="4000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163739</xdr:rowOff>
    </xdr:from>
    <xdr:to>
      <xdr:col>23</xdr:col>
      <xdr:colOff>85725</xdr:colOff>
      <xdr:row>31</xdr:row>
      <xdr:rowOff>26217</xdr:rowOff>
    </xdr:to>
    <xdr:cxnSp macro="">
      <xdr:nvCxnSpPr>
        <xdr:cNvPr id="86" name="直線コネクタ 85"/>
        <xdr:cNvCxnSpPr/>
      </xdr:nvCxnSpPr>
      <xdr:spPr>
        <a:xfrm>
          <a:off x="4051300" y="6078764"/>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87" name="楕円 86"/>
        <xdr:cNvSpPr/>
      </xdr:nvSpPr>
      <xdr:spPr>
        <a:xfrm>
          <a:off x="3238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30</xdr:row>
      <xdr:rowOff>163739</xdr:rowOff>
    </xdr:to>
    <xdr:cxnSp macro="">
      <xdr:nvCxnSpPr>
        <xdr:cNvPr id="88" name="直線コネクタ 87"/>
        <xdr:cNvCxnSpPr/>
      </xdr:nvCxnSpPr>
      <xdr:spPr>
        <a:xfrm>
          <a:off x="3289300" y="605100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72844</xdr:rowOff>
    </xdr:from>
    <xdr:to>
      <xdr:col>11</xdr:col>
      <xdr:colOff>187325</xdr:colOff>
      <xdr:row>31</xdr:row>
      <xdr:rowOff>2994</xdr:rowOff>
    </xdr:to>
    <xdr:sp macro="" textlink="">
      <xdr:nvSpPr>
        <xdr:cNvPr id="89" name="楕円 88"/>
        <xdr:cNvSpPr/>
      </xdr:nvSpPr>
      <xdr:spPr>
        <a:xfrm>
          <a:off x="2476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123644</xdr:rowOff>
    </xdr:from>
    <xdr:to>
      <xdr:col>15</xdr:col>
      <xdr:colOff>136525</xdr:colOff>
      <xdr:row>30</xdr:row>
      <xdr:rowOff>135981</xdr:rowOff>
    </xdr:to>
    <xdr:cxnSp macro="">
      <xdr:nvCxnSpPr>
        <xdr:cNvPr id="90" name="直線コネクタ 89"/>
        <xdr:cNvCxnSpPr/>
      </xdr:nvCxnSpPr>
      <xdr:spPr>
        <a:xfrm>
          <a:off x="2527300" y="603866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1"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2"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3"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4" name="n_4aveValue有形固定資産減価償却率"/>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34216</xdr:rowOff>
    </xdr:from>
    <xdr:ext cx="405111" cy="259045"/>
    <xdr:sp macro="" textlink="">
      <xdr:nvSpPr>
        <xdr:cNvPr id="95" name="n_1main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6458</xdr:rowOff>
    </xdr:from>
    <xdr:ext cx="405111" cy="259045"/>
    <xdr:sp macro="" textlink="">
      <xdr:nvSpPr>
        <xdr:cNvPr id="96" name="n_2mainValue有形固定資産減価償却率"/>
        <xdr:cNvSpPr txBox="1"/>
      </xdr:nvSpPr>
      <xdr:spPr>
        <a:xfrm>
          <a:off x="3086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165571</xdr:rowOff>
    </xdr:from>
    <xdr:ext cx="405111" cy="259045"/>
    <xdr:sp macro="" textlink="">
      <xdr:nvSpPr>
        <xdr:cNvPr id="97" name="n_3mainValue有形固定資産減価償却率"/>
        <xdr:cNvSpPr txBox="1"/>
      </xdr:nvSpPr>
      <xdr:spPr>
        <a:xfrm>
          <a:off x="2324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a:t>
          </a:r>
          <a:r>
            <a:rPr kumimoji="1" lang="en-US" altLang="ja-JP" sz="1100">
              <a:latin typeface="ＭＳ Ｐゴシック" panose="020B0600070205080204" pitchFamily="50" charset="-128"/>
              <a:ea typeface="ＭＳ Ｐゴシック" panose="020B0600070205080204" pitchFamily="50" charset="-128"/>
            </a:rPr>
            <a:t>64.6</a:t>
          </a:r>
          <a:r>
            <a:rPr kumimoji="1" lang="ja-JP" altLang="en-US" sz="1100">
              <a:latin typeface="ＭＳ Ｐゴシック" panose="020B0600070205080204" pitchFamily="50" charset="-128"/>
              <a:ea typeface="ＭＳ Ｐゴシック" panose="020B0600070205080204" pitchFamily="50" charset="-128"/>
            </a:rPr>
            <a:t>ポイント多くなっている。</a:t>
          </a:r>
        </a:p>
        <a:p>
          <a:r>
            <a:rPr kumimoji="1" lang="ja-JP" altLang="en-US" sz="1100">
              <a:latin typeface="ＭＳ Ｐゴシック" panose="020B0600070205080204" pitchFamily="50" charset="-128"/>
              <a:ea typeface="ＭＳ Ｐゴシック" panose="020B0600070205080204" pitchFamily="50" charset="-128"/>
            </a:rPr>
            <a:t>今後、借り入れを伴う事業は重複しないよう努め、地方債残高の急激な上昇を抑える。また、基金においても計画的に積んでいく。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6" name="直線コネクタ 125"/>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7"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8" name="直線コネクタ 127"/>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1"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2" name="フローチャート: 判断 131"/>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3" name="フローチャート: 判断 132"/>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4" name="フローチャート: 判断 133"/>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5" name="フローチャート: 判断 134"/>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6" name="フローチャート: 判断 135"/>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49043</xdr:rowOff>
    </xdr:from>
    <xdr:to>
      <xdr:col>76</xdr:col>
      <xdr:colOff>73025</xdr:colOff>
      <xdr:row>30</xdr:row>
      <xdr:rowOff>150643</xdr:rowOff>
    </xdr:to>
    <xdr:sp macro="" textlink="">
      <xdr:nvSpPr>
        <xdr:cNvPr id="142" name="楕円 141"/>
        <xdr:cNvSpPr/>
      </xdr:nvSpPr>
      <xdr:spPr>
        <a:xfrm>
          <a:off x="14744700" y="59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27470</xdr:rowOff>
    </xdr:from>
    <xdr:ext cx="469744" cy="259045"/>
    <xdr:sp macro="" textlink="">
      <xdr:nvSpPr>
        <xdr:cNvPr id="143" name="債務償還比率該当値テキスト"/>
        <xdr:cNvSpPr txBox="1"/>
      </xdr:nvSpPr>
      <xdr:spPr>
        <a:xfrm>
          <a:off x="14846300" y="594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113862</xdr:rowOff>
    </xdr:from>
    <xdr:to>
      <xdr:col>72</xdr:col>
      <xdr:colOff>123825</xdr:colOff>
      <xdr:row>30</xdr:row>
      <xdr:rowOff>44012</xdr:rowOff>
    </xdr:to>
    <xdr:sp macro="" textlink="">
      <xdr:nvSpPr>
        <xdr:cNvPr id="144" name="楕円 143"/>
        <xdr:cNvSpPr/>
      </xdr:nvSpPr>
      <xdr:spPr>
        <a:xfrm>
          <a:off x="14033500" y="58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164662</xdr:rowOff>
    </xdr:from>
    <xdr:to>
      <xdr:col>76</xdr:col>
      <xdr:colOff>22225</xdr:colOff>
      <xdr:row>30</xdr:row>
      <xdr:rowOff>99843</xdr:rowOff>
    </xdr:to>
    <xdr:cxnSp macro="">
      <xdr:nvCxnSpPr>
        <xdr:cNvPr id="145" name="直線コネクタ 144"/>
        <xdr:cNvCxnSpPr/>
      </xdr:nvCxnSpPr>
      <xdr:spPr>
        <a:xfrm>
          <a:off x="14084300" y="5908237"/>
          <a:ext cx="711200" cy="1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133893</xdr:rowOff>
    </xdr:from>
    <xdr:to>
      <xdr:col>68</xdr:col>
      <xdr:colOff>123825</xdr:colOff>
      <xdr:row>30</xdr:row>
      <xdr:rowOff>64043</xdr:rowOff>
    </xdr:to>
    <xdr:sp macro="" textlink="">
      <xdr:nvSpPr>
        <xdr:cNvPr id="146" name="楕円 145"/>
        <xdr:cNvSpPr/>
      </xdr:nvSpPr>
      <xdr:spPr>
        <a:xfrm>
          <a:off x="13271500" y="58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164662</xdr:rowOff>
    </xdr:from>
    <xdr:to>
      <xdr:col>72</xdr:col>
      <xdr:colOff>73025</xdr:colOff>
      <xdr:row>30</xdr:row>
      <xdr:rowOff>13243</xdr:rowOff>
    </xdr:to>
    <xdr:cxnSp macro="">
      <xdr:nvCxnSpPr>
        <xdr:cNvPr id="147" name="直線コネクタ 146"/>
        <xdr:cNvCxnSpPr/>
      </xdr:nvCxnSpPr>
      <xdr:spPr>
        <a:xfrm flipV="1">
          <a:off x="13322300" y="5908237"/>
          <a:ext cx="7620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21936</xdr:rowOff>
    </xdr:from>
    <xdr:to>
      <xdr:col>64</xdr:col>
      <xdr:colOff>123825</xdr:colOff>
      <xdr:row>30</xdr:row>
      <xdr:rowOff>123536</xdr:rowOff>
    </xdr:to>
    <xdr:sp macro="" textlink="">
      <xdr:nvSpPr>
        <xdr:cNvPr id="148" name="楕円 147"/>
        <xdr:cNvSpPr/>
      </xdr:nvSpPr>
      <xdr:spPr>
        <a:xfrm>
          <a:off x="12509500" y="5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13243</xdr:rowOff>
    </xdr:from>
    <xdr:to>
      <xdr:col>68</xdr:col>
      <xdr:colOff>73025</xdr:colOff>
      <xdr:row>30</xdr:row>
      <xdr:rowOff>72736</xdr:rowOff>
    </xdr:to>
    <xdr:cxnSp macro="">
      <xdr:nvCxnSpPr>
        <xdr:cNvPr id="149" name="直線コネクタ 148"/>
        <xdr:cNvCxnSpPr/>
      </xdr:nvCxnSpPr>
      <xdr:spPr>
        <a:xfrm flipV="1">
          <a:off x="12560300" y="5928268"/>
          <a:ext cx="762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124658</xdr:rowOff>
    </xdr:from>
    <xdr:to>
      <xdr:col>60</xdr:col>
      <xdr:colOff>123825</xdr:colOff>
      <xdr:row>30</xdr:row>
      <xdr:rowOff>54808</xdr:rowOff>
    </xdr:to>
    <xdr:sp macro="" textlink="">
      <xdr:nvSpPr>
        <xdr:cNvPr id="150" name="楕円 149"/>
        <xdr:cNvSpPr/>
      </xdr:nvSpPr>
      <xdr:spPr>
        <a:xfrm>
          <a:off x="11747500" y="58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4008</xdr:rowOff>
    </xdr:from>
    <xdr:to>
      <xdr:col>64</xdr:col>
      <xdr:colOff>73025</xdr:colOff>
      <xdr:row>30</xdr:row>
      <xdr:rowOff>72736</xdr:rowOff>
    </xdr:to>
    <xdr:cxnSp macro="">
      <xdr:nvCxnSpPr>
        <xdr:cNvPr id="151" name="直線コネクタ 150"/>
        <xdr:cNvCxnSpPr/>
      </xdr:nvCxnSpPr>
      <xdr:spPr>
        <a:xfrm>
          <a:off x="11798300" y="5919033"/>
          <a:ext cx="762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2"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3"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4"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5" name="n_4aveValue債務償還比率"/>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35139</xdr:rowOff>
    </xdr:from>
    <xdr:ext cx="469744" cy="259045"/>
    <xdr:sp macro="" textlink="">
      <xdr:nvSpPr>
        <xdr:cNvPr id="156" name="n_1mainValue債務償還比率"/>
        <xdr:cNvSpPr txBox="1"/>
      </xdr:nvSpPr>
      <xdr:spPr>
        <a:xfrm>
          <a:off x="13836727" y="595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55170</xdr:rowOff>
    </xdr:from>
    <xdr:ext cx="469744" cy="259045"/>
    <xdr:sp macro="" textlink="">
      <xdr:nvSpPr>
        <xdr:cNvPr id="157" name="n_2mainValue債務償還比率"/>
        <xdr:cNvSpPr txBox="1"/>
      </xdr:nvSpPr>
      <xdr:spPr>
        <a:xfrm>
          <a:off x="13087427" y="59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114663</xdr:rowOff>
    </xdr:from>
    <xdr:ext cx="469744" cy="259045"/>
    <xdr:sp macro="" textlink="">
      <xdr:nvSpPr>
        <xdr:cNvPr id="158" name="n_3mainValue債務償還比率"/>
        <xdr:cNvSpPr txBox="1"/>
      </xdr:nvSpPr>
      <xdr:spPr>
        <a:xfrm>
          <a:off x="12325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45935</xdr:rowOff>
    </xdr:from>
    <xdr:ext cx="469744" cy="259045"/>
    <xdr:sp macro="" textlink="">
      <xdr:nvSpPr>
        <xdr:cNvPr id="159" name="n_4mainValue債務償還比率"/>
        <xdr:cNvSpPr txBox="1"/>
      </xdr:nvSpPr>
      <xdr:spPr>
        <a:xfrm>
          <a:off x="11563427" y="596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11,182
11,054
27.50
5,158,011
4,908,745
171,939
3,008,317
4,408,139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29210</xdr:rowOff>
    </xdr:from>
    <xdr:to>
      <xdr:col>24</xdr:col>
      <xdr:colOff>114300</xdr:colOff>
      <xdr:row>39</xdr:row>
      <xdr:rowOff>130810</xdr:rowOff>
    </xdr:to>
    <xdr:sp macro="" textlink="">
      <xdr:nvSpPr>
        <xdr:cNvPr id="73" name="楕円 72"/>
        <xdr:cNvSpPr/>
      </xdr:nvSpPr>
      <xdr:spPr>
        <a:xfrm>
          <a:off x="4584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7637</xdr:rowOff>
    </xdr:from>
    <xdr:ext cx="405111" cy="259045"/>
    <xdr:sp macro="" textlink="">
      <xdr:nvSpPr>
        <xdr:cNvPr id="74" name="【道路】&#10;有形固定資産減価償却率該当値テキスト"/>
        <xdr:cNvSpPr txBox="1"/>
      </xdr:nvSpPr>
      <xdr:spPr>
        <a:xfrm>
          <a:off x="467360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17780</xdr:rowOff>
    </xdr:from>
    <xdr:to>
      <xdr:col>20</xdr:col>
      <xdr:colOff>38100</xdr:colOff>
      <xdr:row>39</xdr:row>
      <xdr:rowOff>119380</xdr:rowOff>
    </xdr:to>
    <xdr:sp macro="" textlink="">
      <xdr:nvSpPr>
        <xdr:cNvPr id="75" name="楕円 74"/>
        <xdr:cNvSpPr/>
      </xdr:nvSpPr>
      <xdr:spPr>
        <a:xfrm>
          <a:off x="3746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68580</xdr:rowOff>
    </xdr:from>
    <xdr:to>
      <xdr:col>24</xdr:col>
      <xdr:colOff>63500</xdr:colOff>
      <xdr:row>39</xdr:row>
      <xdr:rowOff>80010</xdr:rowOff>
    </xdr:to>
    <xdr:cxnSp macro="">
      <xdr:nvCxnSpPr>
        <xdr:cNvPr id="76" name="直線コネクタ 75"/>
        <xdr:cNvCxnSpPr/>
      </xdr:nvCxnSpPr>
      <xdr:spPr>
        <a:xfrm>
          <a:off x="3797300" y="6755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xdr:rowOff>
    </xdr:from>
    <xdr:to>
      <xdr:col>15</xdr:col>
      <xdr:colOff>101600</xdr:colOff>
      <xdr:row>39</xdr:row>
      <xdr:rowOff>113665</xdr:rowOff>
    </xdr:to>
    <xdr:sp macro="" textlink="">
      <xdr:nvSpPr>
        <xdr:cNvPr id="77" name="楕円 76"/>
        <xdr:cNvSpPr/>
      </xdr:nvSpPr>
      <xdr:spPr>
        <a:xfrm>
          <a:off x="2857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68580</xdr:rowOff>
    </xdr:to>
    <xdr:cxnSp macro="">
      <xdr:nvCxnSpPr>
        <xdr:cNvPr id="78" name="直線コネクタ 77"/>
        <xdr:cNvCxnSpPr/>
      </xdr:nvCxnSpPr>
      <xdr:spPr>
        <a:xfrm>
          <a:off x="2908300" y="6749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6350</xdr:rowOff>
    </xdr:from>
    <xdr:to>
      <xdr:col>10</xdr:col>
      <xdr:colOff>165100</xdr:colOff>
      <xdr:row>39</xdr:row>
      <xdr:rowOff>107950</xdr:rowOff>
    </xdr:to>
    <xdr:sp macro="" textlink="">
      <xdr:nvSpPr>
        <xdr:cNvPr id="79" name="楕円 78"/>
        <xdr:cNvSpPr/>
      </xdr:nvSpPr>
      <xdr:spPr>
        <a:xfrm>
          <a:off x="196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57150</xdr:rowOff>
    </xdr:from>
    <xdr:to>
      <xdr:col>15</xdr:col>
      <xdr:colOff>50800</xdr:colOff>
      <xdr:row>39</xdr:row>
      <xdr:rowOff>62865</xdr:rowOff>
    </xdr:to>
    <xdr:cxnSp macro="">
      <xdr:nvCxnSpPr>
        <xdr:cNvPr id="80" name="直線コネクタ 79"/>
        <xdr:cNvCxnSpPr/>
      </xdr:nvCxnSpPr>
      <xdr:spPr>
        <a:xfrm>
          <a:off x="2019300" y="6743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1"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2"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3"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110507</xdr:rowOff>
    </xdr:from>
    <xdr:ext cx="405111" cy="259045"/>
    <xdr:sp macro="" textlink="">
      <xdr:nvSpPr>
        <xdr:cNvPr id="85" name="n_1mainValue【道路】&#10;有形固定資産減価償却率"/>
        <xdr:cNvSpPr txBox="1"/>
      </xdr:nvSpPr>
      <xdr:spPr>
        <a:xfrm>
          <a:off x="35820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104792</xdr:rowOff>
    </xdr:from>
    <xdr:ext cx="405111" cy="259045"/>
    <xdr:sp macro="" textlink="">
      <xdr:nvSpPr>
        <xdr:cNvPr id="86" name="n_2mainValue【道路】&#10;有形固定資産減価償却率"/>
        <xdr:cNvSpPr txBox="1"/>
      </xdr:nvSpPr>
      <xdr:spPr>
        <a:xfrm>
          <a:off x="2705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99077</xdr:rowOff>
    </xdr:from>
    <xdr:ext cx="405111" cy="259045"/>
    <xdr:sp macro="" textlink="">
      <xdr:nvSpPr>
        <xdr:cNvPr id="87" name="n_3mainValue【道路】&#10;有形固定資産減価償却率"/>
        <xdr:cNvSpPr txBox="1"/>
      </xdr:nvSpPr>
      <xdr:spPr>
        <a:xfrm>
          <a:off x="1816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1" name="フローチャート: 判断 120"/>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18961</xdr:rowOff>
    </xdr:from>
    <xdr:to>
      <xdr:col>55</xdr:col>
      <xdr:colOff>50800</xdr:colOff>
      <xdr:row>39</xdr:row>
      <xdr:rowOff>120561</xdr:rowOff>
    </xdr:to>
    <xdr:sp macro="" textlink="">
      <xdr:nvSpPr>
        <xdr:cNvPr id="127" name="楕円 126"/>
        <xdr:cNvSpPr/>
      </xdr:nvSpPr>
      <xdr:spPr>
        <a:xfrm>
          <a:off x="10426700" y="67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41838</xdr:rowOff>
    </xdr:from>
    <xdr:ext cx="534377" cy="259045"/>
    <xdr:sp macro="" textlink="">
      <xdr:nvSpPr>
        <xdr:cNvPr id="128" name="【道路】&#10;一人当たり延長該当値テキスト"/>
        <xdr:cNvSpPr txBox="1"/>
      </xdr:nvSpPr>
      <xdr:spPr>
        <a:xfrm>
          <a:off x="10515600" y="65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27495</xdr:rowOff>
    </xdr:from>
    <xdr:to>
      <xdr:col>50</xdr:col>
      <xdr:colOff>165100</xdr:colOff>
      <xdr:row>39</xdr:row>
      <xdr:rowOff>129095</xdr:rowOff>
    </xdr:to>
    <xdr:sp macro="" textlink="">
      <xdr:nvSpPr>
        <xdr:cNvPr id="129" name="楕円 128"/>
        <xdr:cNvSpPr/>
      </xdr:nvSpPr>
      <xdr:spPr>
        <a:xfrm>
          <a:off x="9588500" y="67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69761</xdr:rowOff>
    </xdr:from>
    <xdr:to>
      <xdr:col>55</xdr:col>
      <xdr:colOff>0</xdr:colOff>
      <xdr:row>39</xdr:row>
      <xdr:rowOff>78295</xdr:rowOff>
    </xdr:to>
    <xdr:cxnSp macro="">
      <xdr:nvCxnSpPr>
        <xdr:cNvPr id="130" name="直線コネクタ 129"/>
        <xdr:cNvCxnSpPr/>
      </xdr:nvCxnSpPr>
      <xdr:spPr>
        <a:xfrm flipV="1">
          <a:off x="9639300" y="6756311"/>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31953</xdr:rowOff>
    </xdr:from>
    <xdr:to>
      <xdr:col>46</xdr:col>
      <xdr:colOff>38100</xdr:colOff>
      <xdr:row>39</xdr:row>
      <xdr:rowOff>133553</xdr:rowOff>
    </xdr:to>
    <xdr:sp macro="" textlink="">
      <xdr:nvSpPr>
        <xdr:cNvPr id="131" name="楕円 130"/>
        <xdr:cNvSpPr/>
      </xdr:nvSpPr>
      <xdr:spPr>
        <a:xfrm>
          <a:off x="8699500" y="67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78295</xdr:rowOff>
    </xdr:from>
    <xdr:to>
      <xdr:col>50</xdr:col>
      <xdr:colOff>114300</xdr:colOff>
      <xdr:row>39</xdr:row>
      <xdr:rowOff>82753</xdr:rowOff>
    </xdr:to>
    <xdr:cxnSp macro="">
      <xdr:nvCxnSpPr>
        <xdr:cNvPr id="132" name="直線コネクタ 131"/>
        <xdr:cNvCxnSpPr/>
      </xdr:nvCxnSpPr>
      <xdr:spPr>
        <a:xfrm flipV="1">
          <a:off x="8750300" y="676484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39878</xdr:rowOff>
    </xdr:from>
    <xdr:to>
      <xdr:col>41</xdr:col>
      <xdr:colOff>101600</xdr:colOff>
      <xdr:row>39</xdr:row>
      <xdr:rowOff>141478</xdr:rowOff>
    </xdr:to>
    <xdr:sp macro="" textlink="">
      <xdr:nvSpPr>
        <xdr:cNvPr id="133" name="楕円 132"/>
        <xdr:cNvSpPr/>
      </xdr:nvSpPr>
      <xdr:spPr>
        <a:xfrm>
          <a:off x="7810500" y="67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82753</xdr:rowOff>
    </xdr:from>
    <xdr:to>
      <xdr:col>45</xdr:col>
      <xdr:colOff>177800</xdr:colOff>
      <xdr:row>39</xdr:row>
      <xdr:rowOff>90678</xdr:rowOff>
    </xdr:to>
    <xdr:cxnSp macro="">
      <xdr:nvCxnSpPr>
        <xdr:cNvPr id="134" name="直線コネクタ 133"/>
        <xdr:cNvCxnSpPr/>
      </xdr:nvCxnSpPr>
      <xdr:spPr>
        <a:xfrm flipV="1">
          <a:off x="7861300" y="676930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38" name="n_4aveValue【道路】&#10;一人当たり延長"/>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145622</xdr:rowOff>
    </xdr:from>
    <xdr:ext cx="534377" cy="259045"/>
    <xdr:sp macro="" textlink="">
      <xdr:nvSpPr>
        <xdr:cNvPr id="139" name="n_1mainValue【道路】&#10;一人当たり延長"/>
        <xdr:cNvSpPr txBox="1"/>
      </xdr:nvSpPr>
      <xdr:spPr>
        <a:xfrm>
          <a:off x="9359411" y="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150080</xdr:rowOff>
    </xdr:from>
    <xdr:ext cx="534377" cy="259045"/>
    <xdr:sp macro="" textlink="">
      <xdr:nvSpPr>
        <xdr:cNvPr id="140" name="n_2mainValue【道路】&#10;一人当たり延長"/>
        <xdr:cNvSpPr txBox="1"/>
      </xdr:nvSpPr>
      <xdr:spPr>
        <a:xfrm>
          <a:off x="8483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158005</xdr:rowOff>
    </xdr:from>
    <xdr:ext cx="534377" cy="259045"/>
    <xdr:sp macro="" textlink="">
      <xdr:nvSpPr>
        <xdr:cNvPr id="141" name="n_3mainValue【道路】&#10;一人当たり延長"/>
        <xdr:cNvSpPr txBox="1"/>
      </xdr:nvSpPr>
      <xdr:spPr>
        <a:xfrm>
          <a:off x="7594111" y="65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72" name="【橋りょう・トンネル】&#10;有形固定資産減価償却率平均値テキスト"/>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7" name="フローチャート: 判断 176"/>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3" name="楕円 182"/>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4" name="【橋りょう・トンネル】&#10;有形固定資産減価償却率該当値テキスト"/>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85" name="楕円 184"/>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114300</xdr:rowOff>
    </xdr:to>
    <xdr:cxnSp macro="">
      <xdr:nvCxnSpPr>
        <xdr:cNvPr id="186" name="直線コネクタ 185"/>
        <xdr:cNvCxnSpPr/>
      </xdr:nvCxnSpPr>
      <xdr:spPr>
        <a:xfrm>
          <a:off x="3797300" y="10384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87" name="楕円 186"/>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97972</xdr:rowOff>
    </xdr:to>
    <xdr:cxnSp macro="">
      <xdr:nvCxnSpPr>
        <xdr:cNvPr id="188" name="直線コネクタ 187"/>
        <xdr:cNvCxnSpPr/>
      </xdr:nvCxnSpPr>
      <xdr:spPr>
        <a:xfrm>
          <a:off x="2908300" y="1035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89" name="楕円 188"/>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70213</xdr:rowOff>
    </xdr:to>
    <xdr:cxnSp macro="">
      <xdr:nvCxnSpPr>
        <xdr:cNvPr id="190" name="直線コネクタ 189"/>
        <xdr:cNvCxnSpPr/>
      </xdr:nvCxnSpPr>
      <xdr:spPr>
        <a:xfrm>
          <a:off x="2019300" y="103457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91" name="n_1aveValue【橋りょう・トンネル】&#10;有形固定資産減価償却率"/>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92" name="n_2aveValue【橋りょう・トンネル】&#10;有形固定資産減価償却率"/>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93"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195" name="n_1mainValue【橋りょう・トンネル】&#10;有形固定資産減価償却率"/>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196" name="n_2mainValue【橋りょう・トンネル】&#10;有形固定資産減価償却率"/>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100710</xdr:rowOff>
    </xdr:from>
    <xdr:ext cx="405111" cy="259045"/>
    <xdr:sp macro="" textlink="">
      <xdr:nvSpPr>
        <xdr:cNvPr id="197" name="n_3mainValue【橋りょう・トンネル】&#10;有形固定資産減価償却率"/>
        <xdr:cNvSpPr txBox="1"/>
      </xdr:nvSpPr>
      <xdr:spPr>
        <a:xfrm>
          <a:off x="1816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26"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31" name="フローチャート: 判断 230"/>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93533</xdr:rowOff>
    </xdr:from>
    <xdr:to>
      <xdr:col>55</xdr:col>
      <xdr:colOff>50800</xdr:colOff>
      <xdr:row>63</xdr:row>
      <xdr:rowOff>23683</xdr:rowOff>
    </xdr:to>
    <xdr:sp macro="" textlink="">
      <xdr:nvSpPr>
        <xdr:cNvPr id="237" name="楕円 236"/>
        <xdr:cNvSpPr/>
      </xdr:nvSpPr>
      <xdr:spPr>
        <a:xfrm>
          <a:off x="10426700" y="107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71960</xdr:rowOff>
    </xdr:from>
    <xdr:ext cx="599010" cy="259045"/>
    <xdr:sp macro="" textlink="">
      <xdr:nvSpPr>
        <xdr:cNvPr id="238" name="【橋りょう・トンネル】&#10;一人当たり有形固定資産（償却資産）額該当値テキスト"/>
        <xdr:cNvSpPr txBox="1"/>
      </xdr:nvSpPr>
      <xdr:spPr>
        <a:xfrm>
          <a:off x="10515600" y="1070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101307</xdr:rowOff>
    </xdr:from>
    <xdr:to>
      <xdr:col>50</xdr:col>
      <xdr:colOff>165100</xdr:colOff>
      <xdr:row>63</xdr:row>
      <xdr:rowOff>31457</xdr:rowOff>
    </xdr:to>
    <xdr:sp macro="" textlink="">
      <xdr:nvSpPr>
        <xdr:cNvPr id="239" name="楕円 238"/>
        <xdr:cNvSpPr/>
      </xdr:nvSpPr>
      <xdr:spPr>
        <a:xfrm>
          <a:off x="9588500" y="107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144333</xdr:rowOff>
    </xdr:from>
    <xdr:to>
      <xdr:col>55</xdr:col>
      <xdr:colOff>0</xdr:colOff>
      <xdr:row>62</xdr:row>
      <xdr:rowOff>152107</xdr:rowOff>
    </xdr:to>
    <xdr:cxnSp macro="">
      <xdr:nvCxnSpPr>
        <xdr:cNvPr id="240" name="直線コネクタ 239"/>
        <xdr:cNvCxnSpPr/>
      </xdr:nvCxnSpPr>
      <xdr:spPr>
        <a:xfrm flipV="1">
          <a:off x="9639300" y="10774233"/>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103677</xdr:rowOff>
    </xdr:from>
    <xdr:to>
      <xdr:col>46</xdr:col>
      <xdr:colOff>38100</xdr:colOff>
      <xdr:row>63</xdr:row>
      <xdr:rowOff>33827</xdr:rowOff>
    </xdr:to>
    <xdr:sp macro="" textlink="">
      <xdr:nvSpPr>
        <xdr:cNvPr id="241" name="楕円 240"/>
        <xdr:cNvSpPr/>
      </xdr:nvSpPr>
      <xdr:spPr>
        <a:xfrm>
          <a:off x="8699500" y="107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152107</xdr:rowOff>
    </xdr:from>
    <xdr:to>
      <xdr:col>50</xdr:col>
      <xdr:colOff>114300</xdr:colOff>
      <xdr:row>62</xdr:row>
      <xdr:rowOff>154477</xdr:rowOff>
    </xdr:to>
    <xdr:cxnSp macro="">
      <xdr:nvCxnSpPr>
        <xdr:cNvPr id="242" name="直線コネクタ 241"/>
        <xdr:cNvCxnSpPr/>
      </xdr:nvCxnSpPr>
      <xdr:spPr>
        <a:xfrm flipV="1">
          <a:off x="8750300" y="10782007"/>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65876</xdr:rowOff>
    </xdr:from>
    <xdr:to>
      <xdr:col>41</xdr:col>
      <xdr:colOff>101600</xdr:colOff>
      <xdr:row>62</xdr:row>
      <xdr:rowOff>167476</xdr:rowOff>
    </xdr:to>
    <xdr:sp macro="" textlink="">
      <xdr:nvSpPr>
        <xdr:cNvPr id="243" name="楕円 242"/>
        <xdr:cNvSpPr/>
      </xdr:nvSpPr>
      <xdr:spPr>
        <a:xfrm>
          <a:off x="7810500" y="10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116676</xdr:rowOff>
    </xdr:from>
    <xdr:to>
      <xdr:col>45</xdr:col>
      <xdr:colOff>177800</xdr:colOff>
      <xdr:row>62</xdr:row>
      <xdr:rowOff>154477</xdr:rowOff>
    </xdr:to>
    <xdr:cxnSp macro="">
      <xdr:nvCxnSpPr>
        <xdr:cNvPr id="244" name="直線コネクタ 243"/>
        <xdr:cNvCxnSpPr/>
      </xdr:nvCxnSpPr>
      <xdr:spPr>
        <a:xfrm>
          <a:off x="7861300" y="10746576"/>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45"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46"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47"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115909</xdr:rowOff>
    </xdr:from>
    <xdr:ext cx="599010" cy="259045"/>
    <xdr:sp macro="" textlink="">
      <xdr:nvSpPr>
        <xdr:cNvPr id="248" name="n_4aveValue【橋りょう・トンネル】&#10;一人当たり有形固定資産（償却資産）額"/>
        <xdr:cNvSpPr txBox="1"/>
      </xdr:nvSpPr>
      <xdr:spPr>
        <a:xfrm>
          <a:off x="6672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22584</xdr:rowOff>
    </xdr:from>
    <xdr:ext cx="599010" cy="259045"/>
    <xdr:sp macro="" textlink="">
      <xdr:nvSpPr>
        <xdr:cNvPr id="249" name="n_1mainValue【橋りょう・トンネル】&#10;一人当たり有形固定資産（償却資産）額"/>
        <xdr:cNvSpPr txBox="1"/>
      </xdr:nvSpPr>
      <xdr:spPr>
        <a:xfrm>
          <a:off x="9327095" y="1082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24954</xdr:rowOff>
    </xdr:from>
    <xdr:ext cx="599010" cy="259045"/>
    <xdr:sp macro="" textlink="">
      <xdr:nvSpPr>
        <xdr:cNvPr id="250" name="n_2mainValue【橋りょう・トンネル】&#10;一人当たり有形固定資産（償却資産）額"/>
        <xdr:cNvSpPr txBox="1"/>
      </xdr:nvSpPr>
      <xdr:spPr>
        <a:xfrm>
          <a:off x="8450795" y="1082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158603</xdr:rowOff>
    </xdr:from>
    <xdr:ext cx="599010" cy="259045"/>
    <xdr:sp macro="" textlink="">
      <xdr:nvSpPr>
        <xdr:cNvPr id="251" name="n_3mainValue【橋りょう・トンネル】&#10;一人当たり有形固定資産（償却資産）額"/>
        <xdr:cNvSpPr txBox="1"/>
      </xdr:nvSpPr>
      <xdr:spPr>
        <a:xfrm>
          <a:off x="7561795" y="107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6" name="フローチャート: 判断 285"/>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92" name="楕円 291"/>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93" name="【公営住宅】&#10;有形固定資産減価償却率該当値テキスト"/>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294" name="楕円 293"/>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93345</xdr:rowOff>
    </xdr:to>
    <xdr:cxnSp macro="">
      <xdr:nvCxnSpPr>
        <xdr:cNvPr id="295" name="直線コネクタ 294"/>
        <xdr:cNvCxnSpPr/>
      </xdr:nvCxnSpPr>
      <xdr:spPr>
        <a:xfrm>
          <a:off x="3797300" y="144646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296" name="楕円 295"/>
        <xdr:cNvSpPr/>
      </xdr:nvSpPr>
      <xdr:spPr>
        <a:xfrm>
          <a:off x="2857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62864</xdr:rowOff>
    </xdr:from>
    <xdr:to>
      <xdr:col>19</xdr:col>
      <xdr:colOff>177800</xdr:colOff>
      <xdr:row>84</xdr:row>
      <xdr:rowOff>93345</xdr:rowOff>
    </xdr:to>
    <xdr:cxnSp macro="">
      <xdr:nvCxnSpPr>
        <xdr:cNvPr id="297" name="直線コネクタ 296"/>
        <xdr:cNvCxnSpPr/>
      </xdr:nvCxnSpPr>
      <xdr:spPr>
        <a:xfrm flipV="1">
          <a:off x="2908300" y="144646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298" name="楕円 297"/>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64770</xdr:rowOff>
    </xdr:from>
    <xdr:to>
      <xdr:col>15</xdr:col>
      <xdr:colOff>50800</xdr:colOff>
      <xdr:row>84</xdr:row>
      <xdr:rowOff>93345</xdr:rowOff>
    </xdr:to>
    <xdr:cxnSp macro="">
      <xdr:nvCxnSpPr>
        <xdr:cNvPr id="299" name="直線コネクタ 298"/>
        <xdr:cNvCxnSpPr/>
      </xdr:nvCxnSpPr>
      <xdr:spPr>
        <a:xfrm>
          <a:off x="2019300" y="1446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02"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3"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04" name="n_1mainValue【公営住宅】&#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305" name="n_2mainValue【公営住宅】&#10;有形固定資産減価償却率"/>
        <xdr:cNvSpPr txBox="1"/>
      </xdr:nvSpPr>
      <xdr:spPr>
        <a:xfrm>
          <a:off x="2705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106697</xdr:rowOff>
    </xdr:from>
    <xdr:ext cx="405111" cy="259045"/>
    <xdr:sp macro="" textlink="">
      <xdr:nvSpPr>
        <xdr:cNvPr id="306" name="n_3mainValue【公営住宅】&#10;有形固定資産減価償却率"/>
        <xdr:cNvSpPr txBox="1"/>
      </xdr:nvSpPr>
      <xdr:spPr>
        <a:xfrm>
          <a:off x="1816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340" name="フローチャート: 判断 339"/>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52832</xdr:rowOff>
    </xdr:from>
    <xdr:to>
      <xdr:col>55</xdr:col>
      <xdr:colOff>50800</xdr:colOff>
      <xdr:row>86</xdr:row>
      <xdr:rowOff>154432</xdr:rowOff>
    </xdr:to>
    <xdr:sp macro="" textlink="">
      <xdr:nvSpPr>
        <xdr:cNvPr id="346" name="楕円 345"/>
        <xdr:cNvSpPr/>
      </xdr:nvSpPr>
      <xdr:spPr>
        <a:xfrm>
          <a:off x="104267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139209</xdr:rowOff>
    </xdr:from>
    <xdr:ext cx="469744" cy="259045"/>
    <xdr:sp macro="" textlink="">
      <xdr:nvSpPr>
        <xdr:cNvPr id="347" name="【公営住宅】&#10;一人当たり面積該当値テキスト"/>
        <xdr:cNvSpPr txBox="1"/>
      </xdr:nvSpPr>
      <xdr:spPr>
        <a:xfrm>
          <a:off x="10515600" y="147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53023</xdr:rowOff>
    </xdr:from>
    <xdr:to>
      <xdr:col>50</xdr:col>
      <xdr:colOff>165100</xdr:colOff>
      <xdr:row>86</xdr:row>
      <xdr:rowOff>154623</xdr:rowOff>
    </xdr:to>
    <xdr:sp macro="" textlink="">
      <xdr:nvSpPr>
        <xdr:cNvPr id="348" name="楕円 347"/>
        <xdr:cNvSpPr/>
      </xdr:nvSpPr>
      <xdr:spPr>
        <a:xfrm>
          <a:off x="9588500" y="147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103632</xdr:rowOff>
    </xdr:from>
    <xdr:to>
      <xdr:col>55</xdr:col>
      <xdr:colOff>0</xdr:colOff>
      <xdr:row>86</xdr:row>
      <xdr:rowOff>103823</xdr:rowOff>
    </xdr:to>
    <xdr:cxnSp macro="">
      <xdr:nvCxnSpPr>
        <xdr:cNvPr id="349" name="直線コネクタ 348"/>
        <xdr:cNvCxnSpPr/>
      </xdr:nvCxnSpPr>
      <xdr:spPr>
        <a:xfrm flipV="1">
          <a:off x="9639300" y="14848332"/>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53023</xdr:rowOff>
    </xdr:from>
    <xdr:to>
      <xdr:col>46</xdr:col>
      <xdr:colOff>38100</xdr:colOff>
      <xdr:row>86</xdr:row>
      <xdr:rowOff>154623</xdr:rowOff>
    </xdr:to>
    <xdr:sp macro="" textlink="">
      <xdr:nvSpPr>
        <xdr:cNvPr id="350" name="楕円 349"/>
        <xdr:cNvSpPr/>
      </xdr:nvSpPr>
      <xdr:spPr>
        <a:xfrm>
          <a:off x="8699500" y="147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103823</xdr:rowOff>
    </xdr:from>
    <xdr:to>
      <xdr:col>50</xdr:col>
      <xdr:colOff>114300</xdr:colOff>
      <xdr:row>86</xdr:row>
      <xdr:rowOff>103823</xdr:rowOff>
    </xdr:to>
    <xdr:cxnSp macro="">
      <xdr:nvCxnSpPr>
        <xdr:cNvPr id="351" name="直線コネクタ 350"/>
        <xdr:cNvCxnSpPr/>
      </xdr:nvCxnSpPr>
      <xdr:spPr>
        <a:xfrm>
          <a:off x="8750300" y="14848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53212</xdr:rowOff>
    </xdr:from>
    <xdr:to>
      <xdr:col>41</xdr:col>
      <xdr:colOff>101600</xdr:colOff>
      <xdr:row>86</xdr:row>
      <xdr:rowOff>154812</xdr:rowOff>
    </xdr:to>
    <xdr:sp macro="" textlink="">
      <xdr:nvSpPr>
        <xdr:cNvPr id="352" name="楕円 351"/>
        <xdr:cNvSpPr/>
      </xdr:nvSpPr>
      <xdr:spPr>
        <a:xfrm>
          <a:off x="7810500" y="147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103823</xdr:rowOff>
    </xdr:from>
    <xdr:to>
      <xdr:col>45</xdr:col>
      <xdr:colOff>177800</xdr:colOff>
      <xdr:row>86</xdr:row>
      <xdr:rowOff>104012</xdr:rowOff>
    </xdr:to>
    <xdr:cxnSp macro="">
      <xdr:nvCxnSpPr>
        <xdr:cNvPr id="353" name="直線コネクタ 352"/>
        <xdr:cNvCxnSpPr/>
      </xdr:nvCxnSpPr>
      <xdr:spPr>
        <a:xfrm flipV="1">
          <a:off x="7861300" y="1484852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46181</xdr:rowOff>
    </xdr:from>
    <xdr:ext cx="469744" cy="259045"/>
    <xdr:sp macro="" textlink="">
      <xdr:nvSpPr>
        <xdr:cNvPr id="357" name="n_4aveValue【公営住宅】&#10;一人当たり面積"/>
        <xdr:cNvSpPr txBox="1"/>
      </xdr:nvSpPr>
      <xdr:spPr>
        <a:xfrm>
          <a:off x="6737427" y="144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145750</xdr:rowOff>
    </xdr:from>
    <xdr:ext cx="469744" cy="259045"/>
    <xdr:sp macro="" textlink="">
      <xdr:nvSpPr>
        <xdr:cNvPr id="358" name="n_1mainValue【公営住宅】&#10;一人当たり面積"/>
        <xdr:cNvSpPr txBox="1"/>
      </xdr:nvSpPr>
      <xdr:spPr>
        <a:xfrm>
          <a:off x="9391727" y="1489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145750</xdr:rowOff>
    </xdr:from>
    <xdr:ext cx="469744" cy="259045"/>
    <xdr:sp macro="" textlink="">
      <xdr:nvSpPr>
        <xdr:cNvPr id="359" name="n_2mainValue【公営住宅】&#10;一人当たり面積"/>
        <xdr:cNvSpPr txBox="1"/>
      </xdr:nvSpPr>
      <xdr:spPr>
        <a:xfrm>
          <a:off x="8515427" y="1489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145939</xdr:rowOff>
    </xdr:from>
    <xdr:ext cx="469744" cy="259045"/>
    <xdr:sp macro="" textlink="">
      <xdr:nvSpPr>
        <xdr:cNvPr id="360" name="n_3mainValue【公営住宅】&#10;一人当たり面積"/>
        <xdr:cNvSpPr txBox="1"/>
      </xdr:nvSpPr>
      <xdr:spPr>
        <a:xfrm>
          <a:off x="7626427" y="1489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06"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1" name="フローチャート: 判断 41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417" name="楕円 416"/>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418" name="【認定こども園・幼稚園・保育所】&#10;有形固定資産減価償却率該当値テキスト"/>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419" name="楕円 418"/>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85725</xdr:rowOff>
    </xdr:to>
    <xdr:cxnSp macro="">
      <xdr:nvCxnSpPr>
        <xdr:cNvPr id="420" name="直線コネクタ 419"/>
        <xdr:cNvCxnSpPr/>
      </xdr:nvCxnSpPr>
      <xdr:spPr>
        <a:xfrm>
          <a:off x="15481300" y="67494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156845</xdr:rowOff>
    </xdr:from>
    <xdr:to>
      <xdr:col>76</xdr:col>
      <xdr:colOff>165100</xdr:colOff>
      <xdr:row>39</xdr:row>
      <xdr:rowOff>86995</xdr:rowOff>
    </xdr:to>
    <xdr:sp macro="" textlink="">
      <xdr:nvSpPr>
        <xdr:cNvPr id="421" name="楕円 420"/>
        <xdr:cNvSpPr/>
      </xdr:nvSpPr>
      <xdr:spPr>
        <a:xfrm>
          <a:off x="14541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36195</xdr:rowOff>
    </xdr:from>
    <xdr:to>
      <xdr:col>81</xdr:col>
      <xdr:colOff>50800</xdr:colOff>
      <xdr:row>39</xdr:row>
      <xdr:rowOff>62865</xdr:rowOff>
    </xdr:to>
    <xdr:cxnSp macro="">
      <xdr:nvCxnSpPr>
        <xdr:cNvPr id="422" name="直線コネクタ 421"/>
        <xdr:cNvCxnSpPr/>
      </xdr:nvCxnSpPr>
      <xdr:spPr>
        <a:xfrm>
          <a:off x="14592300" y="67227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42545</xdr:rowOff>
    </xdr:from>
    <xdr:to>
      <xdr:col>72</xdr:col>
      <xdr:colOff>38100</xdr:colOff>
      <xdr:row>38</xdr:row>
      <xdr:rowOff>144145</xdr:rowOff>
    </xdr:to>
    <xdr:sp macro="" textlink="">
      <xdr:nvSpPr>
        <xdr:cNvPr id="423" name="楕円 422"/>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93345</xdr:rowOff>
    </xdr:from>
    <xdr:to>
      <xdr:col>76</xdr:col>
      <xdr:colOff>114300</xdr:colOff>
      <xdr:row>39</xdr:row>
      <xdr:rowOff>36195</xdr:rowOff>
    </xdr:to>
    <xdr:cxnSp macro="">
      <xdr:nvCxnSpPr>
        <xdr:cNvPr id="424" name="直線コネクタ 423"/>
        <xdr:cNvCxnSpPr/>
      </xdr:nvCxnSpPr>
      <xdr:spPr>
        <a:xfrm>
          <a:off x="13703300" y="66084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25"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26" name="n_2ave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7"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28"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429" name="n_1mainValue【認定こども園・幼稚園・保育所】&#10;有形固定資産減価償却率"/>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78122</xdr:rowOff>
    </xdr:from>
    <xdr:ext cx="405111" cy="259045"/>
    <xdr:sp macro="" textlink="">
      <xdr:nvSpPr>
        <xdr:cNvPr id="430" name="n_2mainValue【認定こども園・幼稚園・保育所】&#10;有形固定資産減価償却率"/>
        <xdr:cNvSpPr txBox="1"/>
      </xdr:nvSpPr>
      <xdr:spPr>
        <a:xfrm>
          <a:off x="14389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431" name="n_3mainValue【認定こども園・幼稚園・保育所】&#10;有形固定資産減価償却率"/>
        <xdr:cNvSpPr txBox="1"/>
      </xdr:nvSpPr>
      <xdr:spPr>
        <a:xfrm>
          <a:off x="13500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58"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469" name="楕円 468"/>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36847</xdr:rowOff>
    </xdr:from>
    <xdr:ext cx="469744" cy="259045"/>
    <xdr:sp macro="" textlink="">
      <xdr:nvSpPr>
        <xdr:cNvPr id="470" name="【認定こども園・幼稚園・保育所】&#10;一人当たり面積該当値テキスト"/>
        <xdr:cNvSpPr txBox="1"/>
      </xdr:nvSpPr>
      <xdr:spPr>
        <a:xfrm>
          <a:off x="22199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71" name="楕円 470"/>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76200</xdr:rowOff>
    </xdr:to>
    <xdr:cxnSp macro="">
      <xdr:nvCxnSpPr>
        <xdr:cNvPr id="472" name="直線コネクタ 471"/>
        <xdr:cNvCxnSpPr/>
      </xdr:nvCxnSpPr>
      <xdr:spPr>
        <a:xfrm flipV="1">
          <a:off x="21323300" y="657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73" name="楕円 472"/>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80772</xdr:rowOff>
    </xdr:to>
    <xdr:cxnSp macro="">
      <xdr:nvCxnSpPr>
        <xdr:cNvPr id="474" name="直線コネクタ 473"/>
        <xdr:cNvCxnSpPr/>
      </xdr:nvCxnSpPr>
      <xdr:spPr>
        <a:xfrm flipV="1">
          <a:off x="20434300" y="659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155702</xdr:rowOff>
    </xdr:from>
    <xdr:to>
      <xdr:col>102</xdr:col>
      <xdr:colOff>165100</xdr:colOff>
      <xdr:row>39</xdr:row>
      <xdr:rowOff>85852</xdr:rowOff>
    </xdr:to>
    <xdr:sp macro="" textlink="">
      <xdr:nvSpPr>
        <xdr:cNvPr id="475" name="楕円 474"/>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80772</xdr:rowOff>
    </xdr:from>
    <xdr:to>
      <xdr:col>107</xdr:col>
      <xdr:colOff>50800</xdr:colOff>
      <xdr:row>39</xdr:row>
      <xdr:rowOff>35052</xdr:rowOff>
    </xdr:to>
    <xdr:cxnSp macro="">
      <xdr:nvCxnSpPr>
        <xdr:cNvPr id="476" name="直線コネクタ 475"/>
        <xdr:cNvCxnSpPr/>
      </xdr:nvCxnSpPr>
      <xdr:spPr>
        <a:xfrm flipV="1">
          <a:off x="19545300" y="659587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477"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78"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79" name="n_3aveValue【認定こども園・幼稚園・保育所】&#10;一人当たり面積"/>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81"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482" name="n_2mainValue【認定こども園・幼稚園・保育所】&#10;一人当たり面積"/>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76979</xdr:rowOff>
    </xdr:from>
    <xdr:ext cx="469744" cy="259045"/>
    <xdr:sp macro="" textlink="">
      <xdr:nvSpPr>
        <xdr:cNvPr id="483" name="n_3mainValue【認定こども園・幼稚園・保育所】&#10;一人当たり面積"/>
        <xdr:cNvSpPr txBox="1"/>
      </xdr:nvSpPr>
      <xdr:spPr>
        <a:xfrm>
          <a:off x="19310427" y="67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4"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19" name="フローチャート: 判断 518"/>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161472</xdr:rowOff>
    </xdr:from>
    <xdr:to>
      <xdr:col>85</xdr:col>
      <xdr:colOff>177800</xdr:colOff>
      <xdr:row>62</xdr:row>
      <xdr:rowOff>91622</xdr:rowOff>
    </xdr:to>
    <xdr:sp macro="" textlink="">
      <xdr:nvSpPr>
        <xdr:cNvPr id="525" name="楕円 524"/>
        <xdr:cNvSpPr/>
      </xdr:nvSpPr>
      <xdr:spPr>
        <a:xfrm>
          <a:off x="16268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139899</xdr:rowOff>
    </xdr:from>
    <xdr:ext cx="405111" cy="259045"/>
    <xdr:sp macro="" textlink="">
      <xdr:nvSpPr>
        <xdr:cNvPr id="526" name="【学校施設】&#10;有形固定資産減価償却率該当値テキスト"/>
        <xdr:cNvSpPr txBox="1"/>
      </xdr:nvSpPr>
      <xdr:spPr>
        <a:xfrm>
          <a:off x="16357600"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159838</xdr:rowOff>
    </xdr:from>
    <xdr:to>
      <xdr:col>81</xdr:col>
      <xdr:colOff>101600</xdr:colOff>
      <xdr:row>62</xdr:row>
      <xdr:rowOff>89988</xdr:rowOff>
    </xdr:to>
    <xdr:sp macro="" textlink="">
      <xdr:nvSpPr>
        <xdr:cNvPr id="527" name="楕円 526"/>
        <xdr:cNvSpPr/>
      </xdr:nvSpPr>
      <xdr:spPr>
        <a:xfrm>
          <a:off x="15430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62</xdr:row>
      <xdr:rowOff>40822</xdr:rowOff>
    </xdr:to>
    <xdr:cxnSp macro="">
      <xdr:nvCxnSpPr>
        <xdr:cNvPr id="528" name="直線コネクタ 527"/>
        <xdr:cNvCxnSpPr/>
      </xdr:nvCxnSpPr>
      <xdr:spPr>
        <a:xfrm>
          <a:off x="15481300" y="1066908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135346</xdr:rowOff>
    </xdr:from>
    <xdr:to>
      <xdr:col>76</xdr:col>
      <xdr:colOff>165100</xdr:colOff>
      <xdr:row>62</xdr:row>
      <xdr:rowOff>65496</xdr:rowOff>
    </xdr:to>
    <xdr:sp macro="" textlink="">
      <xdr:nvSpPr>
        <xdr:cNvPr id="529" name="楕円 528"/>
        <xdr:cNvSpPr/>
      </xdr:nvSpPr>
      <xdr:spPr>
        <a:xfrm>
          <a:off x="14541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14696</xdr:rowOff>
    </xdr:from>
    <xdr:to>
      <xdr:col>81</xdr:col>
      <xdr:colOff>50800</xdr:colOff>
      <xdr:row>62</xdr:row>
      <xdr:rowOff>39188</xdr:rowOff>
    </xdr:to>
    <xdr:cxnSp macro="">
      <xdr:nvCxnSpPr>
        <xdr:cNvPr id="530" name="直線コネクタ 529"/>
        <xdr:cNvCxnSpPr/>
      </xdr:nvCxnSpPr>
      <xdr:spPr>
        <a:xfrm>
          <a:off x="14592300" y="106445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76563</xdr:rowOff>
    </xdr:from>
    <xdr:to>
      <xdr:col>72</xdr:col>
      <xdr:colOff>38100</xdr:colOff>
      <xdr:row>63</xdr:row>
      <xdr:rowOff>6713</xdr:rowOff>
    </xdr:to>
    <xdr:sp macro="" textlink="">
      <xdr:nvSpPr>
        <xdr:cNvPr id="531" name="楕円 530"/>
        <xdr:cNvSpPr/>
      </xdr:nvSpPr>
      <xdr:spPr>
        <a:xfrm>
          <a:off x="1365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14696</xdr:rowOff>
    </xdr:from>
    <xdr:to>
      <xdr:col>76</xdr:col>
      <xdr:colOff>114300</xdr:colOff>
      <xdr:row>62</xdr:row>
      <xdr:rowOff>127363</xdr:rowOff>
    </xdr:to>
    <xdr:cxnSp macro="">
      <xdr:nvCxnSpPr>
        <xdr:cNvPr id="532" name="直線コネクタ 531"/>
        <xdr:cNvCxnSpPr/>
      </xdr:nvCxnSpPr>
      <xdr:spPr>
        <a:xfrm flipV="1">
          <a:off x="13703300" y="1064459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3"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34"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35" name="n_3aveValue【学校施設】&#10;有形固定資産減価償却率"/>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6"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81115</xdr:rowOff>
    </xdr:from>
    <xdr:ext cx="405111" cy="259045"/>
    <xdr:sp macro="" textlink="">
      <xdr:nvSpPr>
        <xdr:cNvPr id="537" name="n_1mainValue【学校施設】&#10;有形固定資産減価償却率"/>
        <xdr:cNvSpPr txBox="1"/>
      </xdr:nvSpPr>
      <xdr:spPr>
        <a:xfrm>
          <a:off x="15266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56623</xdr:rowOff>
    </xdr:from>
    <xdr:ext cx="405111" cy="259045"/>
    <xdr:sp macro="" textlink="">
      <xdr:nvSpPr>
        <xdr:cNvPr id="538" name="n_2mainValue【学校施設】&#10;有形固定資産減価償却率"/>
        <xdr:cNvSpPr txBox="1"/>
      </xdr:nvSpPr>
      <xdr:spPr>
        <a:xfrm>
          <a:off x="14389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169290</xdr:rowOff>
    </xdr:from>
    <xdr:ext cx="405111" cy="259045"/>
    <xdr:sp macro="" textlink="">
      <xdr:nvSpPr>
        <xdr:cNvPr id="539" name="n_3mainValue【学校施設】&#10;有形固定資産減価償却率"/>
        <xdr:cNvSpPr txBox="1"/>
      </xdr:nvSpPr>
      <xdr:spPr>
        <a:xfrm>
          <a:off x="13500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569" name="【学校施設】&#10;一人当たり面積平均値テキスト"/>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574" name="フローチャート: 判断 573"/>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80" name="楕円 579"/>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581" name="【学校施設】&#10;一人当たり面積該当値テキスト"/>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90551</xdr:rowOff>
    </xdr:from>
    <xdr:to>
      <xdr:col>112</xdr:col>
      <xdr:colOff>38100</xdr:colOff>
      <xdr:row>63</xdr:row>
      <xdr:rowOff>20701</xdr:rowOff>
    </xdr:to>
    <xdr:sp macro="" textlink="">
      <xdr:nvSpPr>
        <xdr:cNvPr id="582" name="楕円 581"/>
        <xdr:cNvSpPr/>
      </xdr:nvSpPr>
      <xdr:spPr>
        <a:xfrm>
          <a:off x="212725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141351</xdr:rowOff>
    </xdr:to>
    <xdr:cxnSp macro="">
      <xdr:nvCxnSpPr>
        <xdr:cNvPr id="583" name="直線コネクタ 582"/>
        <xdr:cNvCxnSpPr/>
      </xdr:nvCxnSpPr>
      <xdr:spPr>
        <a:xfrm flipV="1">
          <a:off x="21323300" y="10759440"/>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96266</xdr:rowOff>
    </xdr:from>
    <xdr:to>
      <xdr:col>107</xdr:col>
      <xdr:colOff>101600</xdr:colOff>
      <xdr:row>63</xdr:row>
      <xdr:rowOff>26416</xdr:rowOff>
    </xdr:to>
    <xdr:sp macro="" textlink="">
      <xdr:nvSpPr>
        <xdr:cNvPr id="584" name="楕円 583"/>
        <xdr:cNvSpPr/>
      </xdr:nvSpPr>
      <xdr:spPr>
        <a:xfrm>
          <a:off x="20383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141351</xdr:rowOff>
    </xdr:from>
    <xdr:to>
      <xdr:col>111</xdr:col>
      <xdr:colOff>177800</xdr:colOff>
      <xdr:row>62</xdr:row>
      <xdr:rowOff>147066</xdr:rowOff>
    </xdr:to>
    <xdr:cxnSp macro="">
      <xdr:nvCxnSpPr>
        <xdr:cNvPr id="585" name="直線コネクタ 584"/>
        <xdr:cNvCxnSpPr/>
      </xdr:nvCxnSpPr>
      <xdr:spPr>
        <a:xfrm flipV="1">
          <a:off x="20434300" y="1077125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139319</xdr:rowOff>
    </xdr:from>
    <xdr:to>
      <xdr:col>102</xdr:col>
      <xdr:colOff>165100</xdr:colOff>
      <xdr:row>63</xdr:row>
      <xdr:rowOff>69469</xdr:rowOff>
    </xdr:to>
    <xdr:sp macro="" textlink="">
      <xdr:nvSpPr>
        <xdr:cNvPr id="586" name="楕円 585"/>
        <xdr:cNvSpPr/>
      </xdr:nvSpPr>
      <xdr:spPr>
        <a:xfrm>
          <a:off x="19494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147066</xdr:rowOff>
    </xdr:from>
    <xdr:to>
      <xdr:col>107</xdr:col>
      <xdr:colOff>50800</xdr:colOff>
      <xdr:row>63</xdr:row>
      <xdr:rowOff>18669</xdr:rowOff>
    </xdr:to>
    <xdr:cxnSp macro="">
      <xdr:nvCxnSpPr>
        <xdr:cNvPr id="587" name="直線コネクタ 586"/>
        <xdr:cNvCxnSpPr/>
      </xdr:nvCxnSpPr>
      <xdr:spPr>
        <a:xfrm flipV="1">
          <a:off x="19545300" y="10776966"/>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88" name="n_1aveValue【学校施設】&#10;一人当たり面積"/>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89" name="n_2aveValue【学校施設】&#10;一人当たり面積"/>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90" name="n_3aveValue【学校施設】&#10;一人当たり面積"/>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591" name="n_4aveValue【学校施設】&#10;一人当たり面積"/>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11828</xdr:rowOff>
    </xdr:from>
    <xdr:ext cx="469744" cy="259045"/>
    <xdr:sp macro="" textlink="">
      <xdr:nvSpPr>
        <xdr:cNvPr id="592" name="n_1mainValue【学校施設】&#10;一人当たり面積"/>
        <xdr:cNvSpPr txBox="1"/>
      </xdr:nvSpPr>
      <xdr:spPr>
        <a:xfrm>
          <a:off x="21075727" y="108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17543</xdr:rowOff>
    </xdr:from>
    <xdr:ext cx="469744" cy="259045"/>
    <xdr:sp macro="" textlink="">
      <xdr:nvSpPr>
        <xdr:cNvPr id="593" name="n_2mainValue【学校施設】&#10;一人当たり面積"/>
        <xdr:cNvSpPr txBox="1"/>
      </xdr:nvSpPr>
      <xdr:spPr>
        <a:xfrm>
          <a:off x="201994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60596</xdr:rowOff>
    </xdr:from>
    <xdr:ext cx="469744" cy="259045"/>
    <xdr:sp macro="" textlink="">
      <xdr:nvSpPr>
        <xdr:cNvPr id="594" name="n_3mainValue【学校施設】&#10;一人当たり面積"/>
        <xdr:cNvSpPr txBox="1"/>
      </xdr:nvSpPr>
      <xdr:spPr>
        <a:xfrm>
          <a:off x="19310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1" name="テキスト ボックス 6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3" name="テキスト ボックス 63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35" name="直線コネクタ 634"/>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7" name="直線コネクタ 63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38" name="【公民館】&#10;有形固定資産減価償却率最大値テキスト"/>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39" name="直線コネクタ 638"/>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0"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1" name="フローチャート: 判断 640"/>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42" name="フローチャート: 判断 641"/>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43" name="フローチャート: 判断 642"/>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644" name="フローチャート: 判断 643"/>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645" name="フローチャート: 判断 644"/>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51" name="楕円 650"/>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52" name="【公民館】&#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653" name="楕円 652"/>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114300</xdr:rowOff>
    </xdr:from>
    <xdr:to>
      <xdr:col>85</xdr:col>
      <xdr:colOff>127000</xdr:colOff>
      <xdr:row>108</xdr:row>
      <xdr:rowOff>152400</xdr:rowOff>
    </xdr:to>
    <xdr:cxnSp macro="">
      <xdr:nvCxnSpPr>
        <xdr:cNvPr id="654" name="直線コネクタ 653"/>
        <xdr:cNvCxnSpPr/>
      </xdr:nvCxnSpPr>
      <xdr:spPr>
        <a:xfrm>
          <a:off x="15481300" y="1863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55" name="楕円 654"/>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656" name="直線コネクタ 655"/>
        <xdr:cNvCxnSpPr/>
      </xdr:nvCxnSpPr>
      <xdr:spPr>
        <a:xfrm>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657" name="楕円 656"/>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76200</xdr:rowOff>
    </xdr:to>
    <xdr:cxnSp macro="">
      <xdr:nvCxnSpPr>
        <xdr:cNvPr id="658" name="直線コネクタ 657"/>
        <xdr:cNvCxnSpPr/>
      </xdr:nvCxnSpPr>
      <xdr:spPr>
        <a:xfrm>
          <a:off x="13703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59"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60" name="n_2aveValue【公民館】&#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661" name="n_3aveValue【公民館】&#10;有形固定資産減価償却率"/>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662" name="n_4aveValue【公民館】&#10;有形固定資産減価償却率"/>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156227</xdr:rowOff>
    </xdr:from>
    <xdr:ext cx="405111" cy="259045"/>
    <xdr:sp macro="" textlink="">
      <xdr:nvSpPr>
        <xdr:cNvPr id="663" name="n_1mainValue【公民館】&#10;有形固定資産減価償却率"/>
        <xdr:cNvSpPr txBox="1"/>
      </xdr:nvSpPr>
      <xdr:spPr>
        <a:xfrm>
          <a:off x="15266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664" name="n_2mainValue【公民館】&#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665" name="n_3mainValue【公民館】&#10;有形固定資産減価償却率"/>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89" name="直線コネクタ 68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9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91" name="直線コネクタ 69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9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93" name="直線コネクタ 69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694" name="【公民館】&#10;一人当たり面積平均値テキスト"/>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95" name="フローチャート: 判断 694"/>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96" name="フローチャート: 判断 695"/>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97" name="フローチャート: 判断 696"/>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98" name="フローチャート: 判断 697"/>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699" name="フローチャート: 判断 698"/>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05" name="楕円 704"/>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706" name="【公民館】&#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26670</xdr:rowOff>
    </xdr:from>
    <xdr:to>
      <xdr:col>112</xdr:col>
      <xdr:colOff>38100</xdr:colOff>
      <xdr:row>108</xdr:row>
      <xdr:rowOff>128270</xdr:rowOff>
    </xdr:to>
    <xdr:sp macro="" textlink="">
      <xdr:nvSpPr>
        <xdr:cNvPr id="707" name="楕円 706"/>
        <xdr:cNvSpPr/>
      </xdr:nvSpPr>
      <xdr:spPr>
        <a:xfrm>
          <a:off x="21272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77470</xdr:rowOff>
    </xdr:to>
    <xdr:cxnSp macro="">
      <xdr:nvCxnSpPr>
        <xdr:cNvPr id="708" name="直線コネクタ 707"/>
        <xdr:cNvCxnSpPr/>
      </xdr:nvCxnSpPr>
      <xdr:spPr>
        <a:xfrm flipV="1">
          <a:off x="21323300" y="185928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26670</xdr:rowOff>
    </xdr:from>
    <xdr:to>
      <xdr:col>107</xdr:col>
      <xdr:colOff>101600</xdr:colOff>
      <xdr:row>108</xdr:row>
      <xdr:rowOff>128270</xdr:rowOff>
    </xdr:to>
    <xdr:sp macro="" textlink="">
      <xdr:nvSpPr>
        <xdr:cNvPr id="709" name="楕円 708"/>
        <xdr:cNvSpPr/>
      </xdr:nvSpPr>
      <xdr:spPr>
        <a:xfrm>
          <a:off x="20383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77470</xdr:rowOff>
    </xdr:from>
    <xdr:to>
      <xdr:col>111</xdr:col>
      <xdr:colOff>177800</xdr:colOff>
      <xdr:row>108</xdr:row>
      <xdr:rowOff>77470</xdr:rowOff>
    </xdr:to>
    <xdr:cxnSp macro="">
      <xdr:nvCxnSpPr>
        <xdr:cNvPr id="710" name="直線コネクタ 709"/>
        <xdr:cNvCxnSpPr/>
      </xdr:nvCxnSpPr>
      <xdr:spPr>
        <a:xfrm>
          <a:off x="20434300" y="18594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27939</xdr:rowOff>
    </xdr:from>
    <xdr:to>
      <xdr:col>102</xdr:col>
      <xdr:colOff>165100</xdr:colOff>
      <xdr:row>108</xdr:row>
      <xdr:rowOff>129539</xdr:rowOff>
    </xdr:to>
    <xdr:sp macro="" textlink="">
      <xdr:nvSpPr>
        <xdr:cNvPr id="711" name="楕円 710"/>
        <xdr:cNvSpPr/>
      </xdr:nvSpPr>
      <xdr:spPr>
        <a:xfrm>
          <a:off x="19494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77470</xdr:rowOff>
    </xdr:from>
    <xdr:to>
      <xdr:col>107</xdr:col>
      <xdr:colOff>50800</xdr:colOff>
      <xdr:row>108</xdr:row>
      <xdr:rowOff>78739</xdr:rowOff>
    </xdr:to>
    <xdr:cxnSp macro="">
      <xdr:nvCxnSpPr>
        <xdr:cNvPr id="712" name="直線コネクタ 711"/>
        <xdr:cNvCxnSpPr/>
      </xdr:nvCxnSpPr>
      <xdr:spPr>
        <a:xfrm flipV="1">
          <a:off x="19545300" y="1859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713" name="n_1aveValue【公民館】&#10;一人当たり面積"/>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714" name="n_2aveValue【公民館】&#10;一人当たり面積"/>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715" name="n_3aveValue【公民館】&#10;一人当たり面積"/>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716" name="n_4aveValue【公民館】&#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119397</xdr:rowOff>
    </xdr:from>
    <xdr:ext cx="469744" cy="259045"/>
    <xdr:sp macro="" textlink="">
      <xdr:nvSpPr>
        <xdr:cNvPr id="717" name="n_1mainValue【公民館】&#10;一人当たり面積"/>
        <xdr:cNvSpPr txBox="1"/>
      </xdr:nvSpPr>
      <xdr:spPr>
        <a:xfrm>
          <a:off x="210757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119397</xdr:rowOff>
    </xdr:from>
    <xdr:ext cx="469744" cy="259045"/>
    <xdr:sp macro="" textlink="">
      <xdr:nvSpPr>
        <xdr:cNvPr id="718" name="n_2mainValue【公民館】&#10;一人当たり面積"/>
        <xdr:cNvSpPr txBox="1"/>
      </xdr:nvSpPr>
      <xdr:spPr>
        <a:xfrm>
          <a:off x="201994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120666</xdr:rowOff>
    </xdr:from>
    <xdr:ext cx="469744" cy="259045"/>
    <xdr:sp macro="" textlink="">
      <xdr:nvSpPr>
        <xdr:cNvPr id="719" name="n_3mainValue【公民館】&#10;一人当たり面積"/>
        <xdr:cNvSpPr txBox="1"/>
      </xdr:nvSpPr>
      <xdr:spPr>
        <a:xfrm>
          <a:off x="193104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ぼすべての有形固定資産減価償却率が高くなっており、特に高い施設は公民館である。主な要因として、人口増加を背景として昭和４０年代に整備した施設の老朽化が進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また、学校施設については、小学校全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校、中学校は昭和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年代建設が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あり、ほとんどの学校施設について老朽化が進んでおり、有形固定資産減価償却率が高くなっている。現在、個別施設計画に基づき、将来の児童数・生徒数の推移を見極めながら、施設の改修や総量の縮減など、学校施設の適正管理に取り組んでいく。幼稚園・保育園、児童館については、町立保育園数が類似団体と比較して多いことから、維持管理に係る経費の増加に留意しつつ、引き続き、子育て環境の整備・充実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11,182
11,054
27.50
5,158,011
4,908,745
171,939
3,008,317
4,408,139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6350</xdr:rowOff>
    </xdr:from>
    <xdr:to>
      <xdr:col>24</xdr:col>
      <xdr:colOff>114300</xdr:colOff>
      <xdr:row>64</xdr:row>
      <xdr:rowOff>107950</xdr:rowOff>
    </xdr:to>
    <xdr:sp macro="" textlink="">
      <xdr:nvSpPr>
        <xdr:cNvPr id="89" name="楕円 88"/>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92727</xdr:rowOff>
    </xdr:from>
    <xdr:ext cx="405111" cy="259045"/>
    <xdr:sp macro="" textlink="">
      <xdr:nvSpPr>
        <xdr:cNvPr id="90" name="【体育館・プール】&#10;有形固定資産減価償却率該当値テキスト"/>
        <xdr:cNvSpPr txBox="1"/>
      </xdr:nvSpPr>
      <xdr:spPr>
        <a:xfrm>
          <a:off x="46736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135890</xdr:rowOff>
    </xdr:from>
    <xdr:to>
      <xdr:col>20</xdr:col>
      <xdr:colOff>38100</xdr:colOff>
      <xdr:row>64</xdr:row>
      <xdr:rowOff>66040</xdr:rowOff>
    </xdr:to>
    <xdr:sp macro="" textlink="">
      <xdr:nvSpPr>
        <xdr:cNvPr id="91" name="楕円 90"/>
        <xdr:cNvSpPr/>
      </xdr:nvSpPr>
      <xdr:spPr>
        <a:xfrm>
          <a:off x="3746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15240</xdr:rowOff>
    </xdr:from>
    <xdr:to>
      <xdr:col>24</xdr:col>
      <xdr:colOff>63500</xdr:colOff>
      <xdr:row>64</xdr:row>
      <xdr:rowOff>57150</xdr:rowOff>
    </xdr:to>
    <xdr:cxnSp macro="">
      <xdr:nvCxnSpPr>
        <xdr:cNvPr id="92" name="直線コネクタ 91"/>
        <xdr:cNvCxnSpPr/>
      </xdr:nvCxnSpPr>
      <xdr:spPr>
        <a:xfrm>
          <a:off x="3797300" y="10988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93980</xdr:rowOff>
    </xdr:from>
    <xdr:to>
      <xdr:col>15</xdr:col>
      <xdr:colOff>101600</xdr:colOff>
      <xdr:row>64</xdr:row>
      <xdr:rowOff>24130</xdr:rowOff>
    </xdr:to>
    <xdr:sp macro="" textlink="">
      <xdr:nvSpPr>
        <xdr:cNvPr id="93" name="楕円 92"/>
        <xdr:cNvSpPr/>
      </xdr:nvSpPr>
      <xdr:spPr>
        <a:xfrm>
          <a:off x="2857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144780</xdr:rowOff>
    </xdr:from>
    <xdr:to>
      <xdr:col>19</xdr:col>
      <xdr:colOff>177800</xdr:colOff>
      <xdr:row>64</xdr:row>
      <xdr:rowOff>15240</xdr:rowOff>
    </xdr:to>
    <xdr:cxnSp macro="">
      <xdr:nvCxnSpPr>
        <xdr:cNvPr id="94" name="直線コネクタ 93"/>
        <xdr:cNvCxnSpPr/>
      </xdr:nvCxnSpPr>
      <xdr:spPr>
        <a:xfrm>
          <a:off x="2908300" y="10946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95" name="楕円 94"/>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144780</xdr:rowOff>
    </xdr:to>
    <xdr:cxnSp macro="">
      <xdr:nvCxnSpPr>
        <xdr:cNvPr id="96" name="直線コネクタ 95"/>
        <xdr:cNvCxnSpPr/>
      </xdr:nvCxnSpPr>
      <xdr:spPr>
        <a:xfrm>
          <a:off x="2019300" y="1090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97"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98"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9"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0"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57167</xdr:rowOff>
    </xdr:from>
    <xdr:ext cx="405111" cy="259045"/>
    <xdr:sp macro="" textlink="">
      <xdr:nvSpPr>
        <xdr:cNvPr id="101" name="n_1mainValue【体育館・プール】&#10;有形固定資産減価償却率"/>
        <xdr:cNvSpPr txBox="1"/>
      </xdr:nvSpPr>
      <xdr:spPr>
        <a:xfrm>
          <a:off x="35820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15257</xdr:rowOff>
    </xdr:from>
    <xdr:ext cx="405111" cy="259045"/>
    <xdr:sp macro="" textlink="">
      <xdr:nvSpPr>
        <xdr:cNvPr id="102" name="n_2mainValue【体育館・プール】&#10;有形固定資産減価償却率"/>
        <xdr:cNvSpPr txBox="1"/>
      </xdr:nvSpPr>
      <xdr:spPr>
        <a:xfrm>
          <a:off x="2705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103" name="n_3mainValue【体育館・プール】&#10;有形固定資産減価償却率"/>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9" name="直線コネクタ 128"/>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30"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31" name="直線コネクタ 130"/>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32"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3" name="直線コネクタ 132"/>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4" name="【体育館・プール】&#10;一人当たり面積平均値テキスト"/>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5" name="フローチャート: 判断 134"/>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6" name="フローチャート: 判断 135"/>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7" name="フローチャート: 判断 136"/>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8" name="フローチャート: 判断 137"/>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139" name="フローチャート: 判断 138"/>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94524</xdr:rowOff>
    </xdr:from>
    <xdr:to>
      <xdr:col>55</xdr:col>
      <xdr:colOff>50800</xdr:colOff>
      <xdr:row>64</xdr:row>
      <xdr:rowOff>24674</xdr:rowOff>
    </xdr:to>
    <xdr:sp macro="" textlink="">
      <xdr:nvSpPr>
        <xdr:cNvPr id="145" name="楕円 144"/>
        <xdr:cNvSpPr/>
      </xdr:nvSpPr>
      <xdr:spPr>
        <a:xfrm>
          <a:off x="10426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72951</xdr:rowOff>
    </xdr:from>
    <xdr:ext cx="469744" cy="259045"/>
    <xdr:sp macro="" textlink="">
      <xdr:nvSpPr>
        <xdr:cNvPr id="146" name="【体育館・プール】&#10;一人当たり面積該当値テキスト"/>
        <xdr:cNvSpPr txBox="1"/>
      </xdr:nvSpPr>
      <xdr:spPr>
        <a:xfrm>
          <a:off x="10515600"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96157</xdr:rowOff>
    </xdr:from>
    <xdr:to>
      <xdr:col>50</xdr:col>
      <xdr:colOff>165100</xdr:colOff>
      <xdr:row>64</xdr:row>
      <xdr:rowOff>26307</xdr:rowOff>
    </xdr:to>
    <xdr:sp macro="" textlink="">
      <xdr:nvSpPr>
        <xdr:cNvPr id="147" name="楕円 146"/>
        <xdr:cNvSpPr/>
      </xdr:nvSpPr>
      <xdr:spPr>
        <a:xfrm>
          <a:off x="9588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145324</xdr:rowOff>
    </xdr:from>
    <xdr:to>
      <xdr:col>55</xdr:col>
      <xdr:colOff>0</xdr:colOff>
      <xdr:row>63</xdr:row>
      <xdr:rowOff>146957</xdr:rowOff>
    </xdr:to>
    <xdr:cxnSp macro="">
      <xdr:nvCxnSpPr>
        <xdr:cNvPr id="148" name="直線コネクタ 147"/>
        <xdr:cNvCxnSpPr/>
      </xdr:nvCxnSpPr>
      <xdr:spPr>
        <a:xfrm flipV="1">
          <a:off x="9639300" y="1094667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149" name="楕円 148"/>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146957</xdr:rowOff>
    </xdr:from>
    <xdr:to>
      <xdr:col>50</xdr:col>
      <xdr:colOff>114300</xdr:colOff>
      <xdr:row>63</xdr:row>
      <xdr:rowOff>148590</xdr:rowOff>
    </xdr:to>
    <xdr:cxnSp macro="">
      <xdr:nvCxnSpPr>
        <xdr:cNvPr id="150" name="直線コネクタ 149"/>
        <xdr:cNvCxnSpPr/>
      </xdr:nvCxnSpPr>
      <xdr:spPr>
        <a:xfrm flipV="1">
          <a:off x="8750300" y="109483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101056</xdr:rowOff>
    </xdr:from>
    <xdr:to>
      <xdr:col>41</xdr:col>
      <xdr:colOff>101600</xdr:colOff>
      <xdr:row>64</xdr:row>
      <xdr:rowOff>31206</xdr:rowOff>
    </xdr:to>
    <xdr:sp macro="" textlink="">
      <xdr:nvSpPr>
        <xdr:cNvPr id="151" name="楕円 150"/>
        <xdr:cNvSpPr/>
      </xdr:nvSpPr>
      <xdr:spPr>
        <a:xfrm>
          <a:off x="781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151856</xdr:rowOff>
    </xdr:to>
    <xdr:cxnSp macro="">
      <xdr:nvCxnSpPr>
        <xdr:cNvPr id="152" name="直線コネクタ 151"/>
        <xdr:cNvCxnSpPr/>
      </xdr:nvCxnSpPr>
      <xdr:spPr>
        <a:xfrm flipV="1">
          <a:off x="7861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53" name="n_1ave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54" name="n_2aveValue【体育館・プール】&#10;一人当たり面積"/>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5" name="n_3aveValue【体育館・プール】&#10;一人当たり面積"/>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129376</xdr:rowOff>
    </xdr:from>
    <xdr:ext cx="469744" cy="259045"/>
    <xdr:sp macro="" textlink="">
      <xdr:nvSpPr>
        <xdr:cNvPr id="156" name="n_4aveValue【体育館・プール】&#10;一人当たり面積"/>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17434</xdr:rowOff>
    </xdr:from>
    <xdr:ext cx="469744" cy="259045"/>
    <xdr:sp macro="" textlink="">
      <xdr:nvSpPr>
        <xdr:cNvPr id="157" name="n_1mainValue【体育館・プール】&#10;一人当たり面積"/>
        <xdr:cNvSpPr txBox="1"/>
      </xdr:nvSpPr>
      <xdr:spPr>
        <a:xfrm>
          <a:off x="9391727" y="109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158" name="n_2mainValue【体育館・プール】&#10;一人当たり面積"/>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22333</xdr:rowOff>
    </xdr:from>
    <xdr:ext cx="469744" cy="259045"/>
    <xdr:sp macro="" textlink="">
      <xdr:nvSpPr>
        <xdr:cNvPr id="159" name="n_3mainValue【体育館・プール】&#10;一人当たり面積"/>
        <xdr:cNvSpPr txBox="1"/>
      </xdr:nvSpPr>
      <xdr:spPr>
        <a:xfrm>
          <a:off x="7626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5" name="正方形/長方形 1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4" name="テキスト ボックス 1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5" name="直線コネクタ 1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6" name="テキスト ボックス 1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7" name="直線コネクタ 1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8" name="テキスト ボックス 1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9" name="直線コネクタ 1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0" name="テキスト ボックス 1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1" name="直線コネクタ 1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2" name="テキスト ボックス 1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3" name="直線コネクタ 1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4" name="テキスト ボックス 1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5" name="直線コネクタ 1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6" name="テキスト ボックス 1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7" name="直線コネクタ 1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8" name="テキスト ボックス 1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00" name="直線コネクタ 199"/>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01"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02" name="直線コネクタ 201"/>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03"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04" name="直線コネクタ 203"/>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205"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06" name="フローチャート: 判断 205"/>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207" name="フローチャート: 判断 206"/>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208" name="フローチャート: 判断 207"/>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209" name="フローチャート: 判断 208"/>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210" name="フローチャート: 判断 209"/>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1" name="テキスト ボックス 2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2" name="テキスト ボックス 2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3" name="テキスト ボックス 2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4" name="テキスト ボックス 2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5" name="テキスト ボックス 2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36830</xdr:rowOff>
    </xdr:from>
    <xdr:to>
      <xdr:col>24</xdr:col>
      <xdr:colOff>114300</xdr:colOff>
      <xdr:row>105</xdr:row>
      <xdr:rowOff>138430</xdr:rowOff>
    </xdr:to>
    <xdr:sp macro="" textlink="">
      <xdr:nvSpPr>
        <xdr:cNvPr id="216" name="楕円 215"/>
        <xdr:cNvSpPr/>
      </xdr:nvSpPr>
      <xdr:spPr>
        <a:xfrm>
          <a:off x="4584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15257</xdr:rowOff>
    </xdr:from>
    <xdr:ext cx="405111" cy="259045"/>
    <xdr:sp macro="" textlink="">
      <xdr:nvSpPr>
        <xdr:cNvPr id="217" name="【市民会館】&#10;有形固定資産減価償却率該当値テキスト"/>
        <xdr:cNvSpPr txBox="1"/>
      </xdr:nvSpPr>
      <xdr:spPr>
        <a:xfrm>
          <a:off x="4673600"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170180</xdr:rowOff>
    </xdr:from>
    <xdr:to>
      <xdr:col>20</xdr:col>
      <xdr:colOff>38100</xdr:colOff>
      <xdr:row>105</xdr:row>
      <xdr:rowOff>100330</xdr:rowOff>
    </xdr:to>
    <xdr:sp macro="" textlink="">
      <xdr:nvSpPr>
        <xdr:cNvPr id="218" name="楕円 217"/>
        <xdr:cNvSpPr/>
      </xdr:nvSpPr>
      <xdr:spPr>
        <a:xfrm>
          <a:off x="3746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49530</xdr:rowOff>
    </xdr:from>
    <xdr:to>
      <xdr:col>24</xdr:col>
      <xdr:colOff>63500</xdr:colOff>
      <xdr:row>105</xdr:row>
      <xdr:rowOff>87630</xdr:rowOff>
    </xdr:to>
    <xdr:cxnSp macro="">
      <xdr:nvCxnSpPr>
        <xdr:cNvPr id="219" name="直線コネクタ 218"/>
        <xdr:cNvCxnSpPr/>
      </xdr:nvCxnSpPr>
      <xdr:spPr>
        <a:xfrm>
          <a:off x="3797300" y="1805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135889</xdr:rowOff>
    </xdr:from>
    <xdr:to>
      <xdr:col>15</xdr:col>
      <xdr:colOff>101600</xdr:colOff>
      <xdr:row>105</xdr:row>
      <xdr:rowOff>66039</xdr:rowOff>
    </xdr:to>
    <xdr:sp macro="" textlink="">
      <xdr:nvSpPr>
        <xdr:cNvPr id="220" name="楕円 219"/>
        <xdr:cNvSpPr/>
      </xdr:nvSpPr>
      <xdr:spPr>
        <a:xfrm>
          <a:off x="2857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15239</xdr:rowOff>
    </xdr:from>
    <xdr:to>
      <xdr:col>19</xdr:col>
      <xdr:colOff>177800</xdr:colOff>
      <xdr:row>105</xdr:row>
      <xdr:rowOff>49530</xdr:rowOff>
    </xdr:to>
    <xdr:cxnSp macro="">
      <xdr:nvCxnSpPr>
        <xdr:cNvPr id="221" name="直線コネクタ 220"/>
        <xdr:cNvCxnSpPr/>
      </xdr:nvCxnSpPr>
      <xdr:spPr>
        <a:xfrm>
          <a:off x="2908300" y="18017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101600</xdr:rowOff>
    </xdr:from>
    <xdr:to>
      <xdr:col>10</xdr:col>
      <xdr:colOff>165100</xdr:colOff>
      <xdr:row>105</xdr:row>
      <xdr:rowOff>31750</xdr:rowOff>
    </xdr:to>
    <xdr:sp macro="" textlink="">
      <xdr:nvSpPr>
        <xdr:cNvPr id="222" name="楕円 221"/>
        <xdr:cNvSpPr/>
      </xdr:nvSpPr>
      <xdr:spPr>
        <a:xfrm>
          <a:off x="196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152400</xdr:rowOff>
    </xdr:from>
    <xdr:to>
      <xdr:col>15</xdr:col>
      <xdr:colOff>50800</xdr:colOff>
      <xdr:row>105</xdr:row>
      <xdr:rowOff>15239</xdr:rowOff>
    </xdr:to>
    <xdr:cxnSp macro="">
      <xdr:nvCxnSpPr>
        <xdr:cNvPr id="223" name="直線コネクタ 222"/>
        <xdr:cNvCxnSpPr/>
      </xdr:nvCxnSpPr>
      <xdr:spPr>
        <a:xfrm>
          <a:off x="2019300" y="17983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224"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225"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226"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227"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91457</xdr:rowOff>
    </xdr:from>
    <xdr:ext cx="405111" cy="259045"/>
    <xdr:sp macro="" textlink="">
      <xdr:nvSpPr>
        <xdr:cNvPr id="228" name="n_1main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57166</xdr:rowOff>
    </xdr:from>
    <xdr:ext cx="405111" cy="259045"/>
    <xdr:sp macro="" textlink="">
      <xdr:nvSpPr>
        <xdr:cNvPr id="229" name="n_2mainValue【市民会館】&#10;有形固定資産減価償却率"/>
        <xdr:cNvSpPr txBox="1"/>
      </xdr:nvSpPr>
      <xdr:spPr>
        <a:xfrm>
          <a:off x="2705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22877</xdr:rowOff>
    </xdr:from>
    <xdr:ext cx="405111" cy="259045"/>
    <xdr:sp macro="" textlink="">
      <xdr:nvSpPr>
        <xdr:cNvPr id="230" name="n_3mainValue【市民会館】&#10;有形固定資産減価償却率"/>
        <xdr:cNvSpPr txBox="1"/>
      </xdr:nvSpPr>
      <xdr:spPr>
        <a:xfrm>
          <a:off x="1816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9" name="テキスト ボックス 2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0" name="直線コネクタ 2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1" name="直線コネクタ 2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42" name="テキスト ボックス 2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43" name="直線コネクタ 2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44" name="テキスト ボックス 2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45" name="直線コネクタ 2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46" name="テキスト ボックス 2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7" name="直線コネクタ 2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8" name="テキスト ボックス 2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9" name="直線コネクタ 2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0" name="テキスト ボックス 2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1" name="直線コネクタ 2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52" name="テキスト ボックス 2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256" name="直線コネクタ 255"/>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257"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258" name="直線コネクタ 257"/>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59"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0" name="直線コネクタ 259"/>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261"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262" name="フローチャート: 判断 261"/>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263" name="フローチャート: 判断 262"/>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264" name="フローチャート: 判断 263"/>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265" name="フローチャート: 判断 264"/>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102144</xdr:rowOff>
    </xdr:from>
    <xdr:to>
      <xdr:col>36</xdr:col>
      <xdr:colOff>165100</xdr:colOff>
      <xdr:row>107</xdr:row>
      <xdr:rowOff>32294</xdr:rowOff>
    </xdr:to>
    <xdr:sp macro="" textlink="">
      <xdr:nvSpPr>
        <xdr:cNvPr id="266" name="フローチャート: 判断 265"/>
        <xdr:cNvSpPr/>
      </xdr:nvSpPr>
      <xdr:spPr>
        <a:xfrm>
          <a:off x="6921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272" name="楕円 271"/>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273"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41729</xdr:rowOff>
    </xdr:from>
    <xdr:to>
      <xdr:col>50</xdr:col>
      <xdr:colOff>165100</xdr:colOff>
      <xdr:row>107</xdr:row>
      <xdr:rowOff>143329</xdr:rowOff>
    </xdr:to>
    <xdr:sp macro="" textlink="">
      <xdr:nvSpPr>
        <xdr:cNvPr id="274" name="楕円 273"/>
        <xdr:cNvSpPr/>
      </xdr:nvSpPr>
      <xdr:spPr>
        <a:xfrm>
          <a:off x="958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92529</xdr:rowOff>
    </xdr:to>
    <xdr:cxnSp macro="">
      <xdr:nvCxnSpPr>
        <xdr:cNvPr id="275" name="直線コネクタ 274"/>
        <xdr:cNvCxnSpPr/>
      </xdr:nvCxnSpPr>
      <xdr:spPr>
        <a:xfrm flipV="1">
          <a:off x="9639300" y="1843278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44994</xdr:rowOff>
    </xdr:from>
    <xdr:to>
      <xdr:col>46</xdr:col>
      <xdr:colOff>38100</xdr:colOff>
      <xdr:row>107</xdr:row>
      <xdr:rowOff>146594</xdr:rowOff>
    </xdr:to>
    <xdr:sp macro="" textlink="">
      <xdr:nvSpPr>
        <xdr:cNvPr id="276" name="楕円 275"/>
        <xdr:cNvSpPr/>
      </xdr:nvSpPr>
      <xdr:spPr>
        <a:xfrm>
          <a:off x="8699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92529</xdr:rowOff>
    </xdr:from>
    <xdr:to>
      <xdr:col>50</xdr:col>
      <xdr:colOff>114300</xdr:colOff>
      <xdr:row>107</xdr:row>
      <xdr:rowOff>95794</xdr:rowOff>
    </xdr:to>
    <xdr:cxnSp macro="">
      <xdr:nvCxnSpPr>
        <xdr:cNvPr id="277" name="直線コネクタ 276"/>
        <xdr:cNvCxnSpPr/>
      </xdr:nvCxnSpPr>
      <xdr:spPr>
        <a:xfrm flipV="1">
          <a:off x="8750300" y="184376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49893</xdr:rowOff>
    </xdr:from>
    <xdr:to>
      <xdr:col>41</xdr:col>
      <xdr:colOff>101600</xdr:colOff>
      <xdr:row>107</xdr:row>
      <xdr:rowOff>151493</xdr:rowOff>
    </xdr:to>
    <xdr:sp macro="" textlink="">
      <xdr:nvSpPr>
        <xdr:cNvPr id="278" name="楕円 277"/>
        <xdr:cNvSpPr/>
      </xdr:nvSpPr>
      <xdr:spPr>
        <a:xfrm>
          <a:off x="781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95794</xdr:rowOff>
    </xdr:from>
    <xdr:to>
      <xdr:col>45</xdr:col>
      <xdr:colOff>177800</xdr:colOff>
      <xdr:row>107</xdr:row>
      <xdr:rowOff>100693</xdr:rowOff>
    </xdr:to>
    <xdr:cxnSp macro="">
      <xdr:nvCxnSpPr>
        <xdr:cNvPr id="279" name="直線コネクタ 278"/>
        <xdr:cNvCxnSpPr/>
      </xdr:nvCxnSpPr>
      <xdr:spPr>
        <a:xfrm flipV="1">
          <a:off x="7861300" y="184409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280"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281" name="n_2aveValue【市民会館】&#10;一人当たり面積"/>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282" name="n_3aveValue【市民会館】&#10;一人当たり面積"/>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48821</xdr:rowOff>
    </xdr:from>
    <xdr:ext cx="469744" cy="259045"/>
    <xdr:sp macro="" textlink="">
      <xdr:nvSpPr>
        <xdr:cNvPr id="283" name="n_4aveValue【市民会館】&#10;一人当たり面積"/>
        <xdr:cNvSpPr txBox="1"/>
      </xdr:nvSpPr>
      <xdr:spPr>
        <a:xfrm>
          <a:off x="6737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134456</xdr:rowOff>
    </xdr:from>
    <xdr:ext cx="469744" cy="259045"/>
    <xdr:sp macro="" textlink="">
      <xdr:nvSpPr>
        <xdr:cNvPr id="284" name="n_1mainValue【市民会館】&#10;一人当たり面積"/>
        <xdr:cNvSpPr txBox="1"/>
      </xdr:nvSpPr>
      <xdr:spPr>
        <a:xfrm>
          <a:off x="9391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137721</xdr:rowOff>
    </xdr:from>
    <xdr:ext cx="469744" cy="259045"/>
    <xdr:sp macro="" textlink="">
      <xdr:nvSpPr>
        <xdr:cNvPr id="285" name="n_2mainValue【市民会館】&#10;一人当たり面積"/>
        <xdr:cNvSpPr txBox="1"/>
      </xdr:nvSpPr>
      <xdr:spPr>
        <a:xfrm>
          <a:off x="8515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142620</xdr:rowOff>
    </xdr:from>
    <xdr:ext cx="469744" cy="259045"/>
    <xdr:sp macro="" textlink="">
      <xdr:nvSpPr>
        <xdr:cNvPr id="286" name="n_3mainValue【市民会館】&#10;一人当たり面積"/>
        <xdr:cNvSpPr txBox="1"/>
      </xdr:nvSpPr>
      <xdr:spPr>
        <a:xfrm>
          <a:off x="7626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1" name="直線コネクタ 310"/>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3" name="直線コネクタ 3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4"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5" name="直線コネクタ 314"/>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316"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17" name="フローチャート: 判断 316"/>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18" name="フローチャート: 判断 317"/>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19" name="フローチャート: 判断 3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20" name="フローチャート: 判断 319"/>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21" name="フローチャート: 判断 320"/>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327" name="楕円 326"/>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328" name="【一般廃棄物処理施設】&#10;有形固定資産減価償却率該当値テキスト"/>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76835</xdr:rowOff>
    </xdr:from>
    <xdr:to>
      <xdr:col>81</xdr:col>
      <xdr:colOff>101600</xdr:colOff>
      <xdr:row>37</xdr:row>
      <xdr:rowOff>6985</xdr:rowOff>
    </xdr:to>
    <xdr:sp macro="" textlink="">
      <xdr:nvSpPr>
        <xdr:cNvPr id="329" name="楕円 328"/>
        <xdr:cNvSpPr/>
      </xdr:nvSpPr>
      <xdr:spPr>
        <a:xfrm>
          <a:off x="1543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36</xdr:row>
      <xdr:rowOff>169545</xdr:rowOff>
    </xdr:to>
    <xdr:cxnSp macro="">
      <xdr:nvCxnSpPr>
        <xdr:cNvPr id="330" name="直線コネクタ 329"/>
        <xdr:cNvCxnSpPr/>
      </xdr:nvCxnSpPr>
      <xdr:spPr>
        <a:xfrm>
          <a:off x="15481300" y="62998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331" name="楕円 330"/>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91440</xdr:rowOff>
    </xdr:from>
    <xdr:to>
      <xdr:col>81</xdr:col>
      <xdr:colOff>50800</xdr:colOff>
      <xdr:row>36</xdr:row>
      <xdr:rowOff>127635</xdr:rowOff>
    </xdr:to>
    <xdr:cxnSp macro="">
      <xdr:nvCxnSpPr>
        <xdr:cNvPr id="332" name="直線コネクタ 331"/>
        <xdr:cNvCxnSpPr/>
      </xdr:nvCxnSpPr>
      <xdr:spPr>
        <a:xfrm>
          <a:off x="14592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31115</xdr:rowOff>
    </xdr:from>
    <xdr:to>
      <xdr:col>72</xdr:col>
      <xdr:colOff>38100</xdr:colOff>
      <xdr:row>36</xdr:row>
      <xdr:rowOff>132715</xdr:rowOff>
    </xdr:to>
    <xdr:sp macro="" textlink="">
      <xdr:nvSpPr>
        <xdr:cNvPr id="333" name="楕円 332"/>
        <xdr:cNvSpPr/>
      </xdr:nvSpPr>
      <xdr:spPr>
        <a:xfrm>
          <a:off x="13652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81915</xdr:rowOff>
    </xdr:from>
    <xdr:to>
      <xdr:col>76</xdr:col>
      <xdr:colOff>114300</xdr:colOff>
      <xdr:row>36</xdr:row>
      <xdr:rowOff>91440</xdr:rowOff>
    </xdr:to>
    <xdr:cxnSp macro="">
      <xdr:nvCxnSpPr>
        <xdr:cNvPr id="334" name="直線コネクタ 333"/>
        <xdr:cNvCxnSpPr/>
      </xdr:nvCxnSpPr>
      <xdr:spPr>
        <a:xfrm>
          <a:off x="13703300" y="62541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35"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36"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337"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38"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23512</xdr:rowOff>
    </xdr:from>
    <xdr:ext cx="405111" cy="259045"/>
    <xdr:sp macro="" textlink="">
      <xdr:nvSpPr>
        <xdr:cNvPr id="339" name="n_1mainValue【一般廃棄物処理施設】&#10;有形固定資産減価償却率"/>
        <xdr:cNvSpPr txBox="1"/>
      </xdr:nvSpPr>
      <xdr:spPr>
        <a:xfrm>
          <a:off x="15266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340" name="n_2mainValue【一般廃棄物処理施設】&#10;有形固定資産減価償却率"/>
        <xdr:cNvSpPr txBox="1"/>
      </xdr:nvSpPr>
      <xdr:spPr>
        <a:xfrm>
          <a:off x="14389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149242</xdr:rowOff>
    </xdr:from>
    <xdr:ext cx="405111" cy="259045"/>
    <xdr:sp macro="" textlink="">
      <xdr:nvSpPr>
        <xdr:cNvPr id="341" name="n_3mainValue【一般廃棄物処理施設】&#10;有形固定資産減価償却率"/>
        <xdr:cNvSpPr txBox="1"/>
      </xdr:nvSpPr>
      <xdr:spPr>
        <a:xfrm>
          <a:off x="13500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3" name="テキスト ボックス 3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5" name="テキスト ボックス 3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7" name="テキスト ボックス 3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9" name="テキスト ボックス 3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363" name="直線コネクタ 362"/>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364"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365" name="直線コネクタ 364"/>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366"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367" name="直線コネクタ 366"/>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368"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369" name="フローチャート: 判断 368"/>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370" name="フローチャート: 判断 369"/>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371" name="フローチャート: 判断 370"/>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372" name="フローチャート: 判断 371"/>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22462</xdr:rowOff>
    </xdr:from>
    <xdr:to>
      <xdr:col>98</xdr:col>
      <xdr:colOff>38100</xdr:colOff>
      <xdr:row>40</xdr:row>
      <xdr:rowOff>124062</xdr:rowOff>
    </xdr:to>
    <xdr:sp macro="" textlink="">
      <xdr:nvSpPr>
        <xdr:cNvPr id="373" name="フローチャート: 判断 372"/>
        <xdr:cNvSpPr/>
      </xdr:nvSpPr>
      <xdr:spPr>
        <a:xfrm>
          <a:off x="18605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171430</xdr:rowOff>
    </xdr:from>
    <xdr:to>
      <xdr:col>116</xdr:col>
      <xdr:colOff>114300</xdr:colOff>
      <xdr:row>35</xdr:row>
      <xdr:rowOff>101580</xdr:rowOff>
    </xdr:to>
    <xdr:sp macro="" textlink="">
      <xdr:nvSpPr>
        <xdr:cNvPr id="379" name="楕円 378"/>
        <xdr:cNvSpPr/>
      </xdr:nvSpPr>
      <xdr:spPr>
        <a:xfrm>
          <a:off x="22110700" y="60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22857</xdr:rowOff>
    </xdr:from>
    <xdr:ext cx="599010" cy="259045"/>
    <xdr:sp macro="" textlink="">
      <xdr:nvSpPr>
        <xdr:cNvPr id="380" name="【一般廃棄物処理施設】&#10;一人当たり有形固定資産（償却資産）額該当値テキスト"/>
        <xdr:cNvSpPr txBox="1"/>
      </xdr:nvSpPr>
      <xdr:spPr>
        <a:xfrm>
          <a:off x="22199600" y="58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168005</xdr:rowOff>
    </xdr:from>
    <xdr:to>
      <xdr:col>112</xdr:col>
      <xdr:colOff>38100</xdr:colOff>
      <xdr:row>35</xdr:row>
      <xdr:rowOff>98155</xdr:rowOff>
    </xdr:to>
    <xdr:sp macro="" textlink="">
      <xdr:nvSpPr>
        <xdr:cNvPr id="381" name="楕円 380"/>
        <xdr:cNvSpPr/>
      </xdr:nvSpPr>
      <xdr:spPr>
        <a:xfrm>
          <a:off x="21272500" y="59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47355</xdr:rowOff>
    </xdr:from>
    <xdr:to>
      <xdr:col>116</xdr:col>
      <xdr:colOff>63500</xdr:colOff>
      <xdr:row>35</xdr:row>
      <xdr:rowOff>50780</xdr:rowOff>
    </xdr:to>
    <xdr:cxnSp macro="">
      <xdr:nvCxnSpPr>
        <xdr:cNvPr id="382" name="直線コネクタ 381"/>
        <xdr:cNvCxnSpPr/>
      </xdr:nvCxnSpPr>
      <xdr:spPr>
        <a:xfrm>
          <a:off x="21323300" y="6048105"/>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24451</xdr:rowOff>
    </xdr:from>
    <xdr:to>
      <xdr:col>107</xdr:col>
      <xdr:colOff>101600</xdr:colOff>
      <xdr:row>35</xdr:row>
      <xdr:rowOff>126051</xdr:rowOff>
    </xdr:to>
    <xdr:sp macro="" textlink="">
      <xdr:nvSpPr>
        <xdr:cNvPr id="383" name="楕円 382"/>
        <xdr:cNvSpPr/>
      </xdr:nvSpPr>
      <xdr:spPr>
        <a:xfrm>
          <a:off x="20383500" y="60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47355</xdr:rowOff>
    </xdr:from>
    <xdr:to>
      <xdr:col>111</xdr:col>
      <xdr:colOff>177800</xdr:colOff>
      <xdr:row>35</xdr:row>
      <xdr:rowOff>75251</xdr:rowOff>
    </xdr:to>
    <xdr:cxnSp macro="">
      <xdr:nvCxnSpPr>
        <xdr:cNvPr id="384" name="直線コネクタ 383"/>
        <xdr:cNvCxnSpPr/>
      </xdr:nvCxnSpPr>
      <xdr:spPr>
        <a:xfrm flipV="1">
          <a:off x="20434300" y="6048105"/>
          <a:ext cx="88900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52581</xdr:rowOff>
    </xdr:from>
    <xdr:to>
      <xdr:col>102</xdr:col>
      <xdr:colOff>165100</xdr:colOff>
      <xdr:row>35</xdr:row>
      <xdr:rowOff>154181</xdr:rowOff>
    </xdr:to>
    <xdr:sp macro="" textlink="">
      <xdr:nvSpPr>
        <xdr:cNvPr id="385" name="楕円 384"/>
        <xdr:cNvSpPr/>
      </xdr:nvSpPr>
      <xdr:spPr>
        <a:xfrm>
          <a:off x="19494500" y="60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75251</xdr:rowOff>
    </xdr:from>
    <xdr:to>
      <xdr:col>107</xdr:col>
      <xdr:colOff>50800</xdr:colOff>
      <xdr:row>35</xdr:row>
      <xdr:rowOff>103381</xdr:rowOff>
    </xdr:to>
    <xdr:cxnSp macro="">
      <xdr:nvCxnSpPr>
        <xdr:cNvPr id="386" name="直線コネクタ 385"/>
        <xdr:cNvCxnSpPr/>
      </xdr:nvCxnSpPr>
      <xdr:spPr>
        <a:xfrm flipV="1">
          <a:off x="19545300" y="6076001"/>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387"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388"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389"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140589</xdr:rowOff>
    </xdr:from>
    <xdr:ext cx="599010" cy="259045"/>
    <xdr:sp macro="" textlink="">
      <xdr:nvSpPr>
        <xdr:cNvPr id="390" name="n_4aveValue【一般廃棄物処理施設】&#10;一人当たり有形固定資産（償却資産）額"/>
        <xdr:cNvSpPr txBox="1"/>
      </xdr:nvSpPr>
      <xdr:spPr>
        <a:xfrm>
          <a:off x="18356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114682</xdr:rowOff>
    </xdr:from>
    <xdr:ext cx="599010" cy="259045"/>
    <xdr:sp macro="" textlink="">
      <xdr:nvSpPr>
        <xdr:cNvPr id="391" name="n_1mainValue【一般廃棄物処理施設】&#10;一人当たり有形固定資産（償却資産）額"/>
        <xdr:cNvSpPr txBox="1"/>
      </xdr:nvSpPr>
      <xdr:spPr>
        <a:xfrm>
          <a:off x="21011095" y="577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142578</xdr:rowOff>
    </xdr:from>
    <xdr:ext cx="599010" cy="259045"/>
    <xdr:sp macro="" textlink="">
      <xdr:nvSpPr>
        <xdr:cNvPr id="392" name="n_2mainValue【一般廃棄物処理施設】&#10;一人当たり有形固定資産（償却資産）額"/>
        <xdr:cNvSpPr txBox="1"/>
      </xdr:nvSpPr>
      <xdr:spPr>
        <a:xfrm>
          <a:off x="20134795" y="58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170708</xdr:rowOff>
    </xdr:from>
    <xdr:ext cx="599010" cy="259045"/>
    <xdr:sp macro="" textlink="">
      <xdr:nvSpPr>
        <xdr:cNvPr id="393" name="n_3mainValue【一般廃棄物処理施設】&#10;一人当たり有形固定資産（償却資産）額"/>
        <xdr:cNvSpPr txBox="1"/>
      </xdr:nvSpPr>
      <xdr:spPr>
        <a:xfrm>
          <a:off x="19245795" y="582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9" name="正方形/長方形 40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0" name="テキスト ボックス 4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1" name="直線コネクタ 4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2" name="テキスト ボックス 4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3" name="直線コネクタ 4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4" name="テキスト ボックス 4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5" name="直線コネクタ 4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6" name="テキスト ボックス 4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7" name="直線コネクタ 4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8" name="テキスト ボックス 4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9" name="直線コネクタ 4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0" name="テキスト ボックス 4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1" name="直線コネクタ 4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32" name="テキスト ボックス 4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34" name="直線コネクタ 433"/>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35"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36" name="直線コネクタ 435"/>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37"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38" name="直線コネクタ 437"/>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439" name="【消防施設】&#10;有形固定資産減価償却率平均値テキスト"/>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40" name="フローチャート: 判断 439"/>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41" name="フローチャート: 判断 44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42" name="フローチャート: 判断 44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43" name="フローチャート: 判断 442"/>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444" name="フローチャート: 判断 44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450" name="楕円 449"/>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451" name="【消防施設】&#10;有形固定資産減価償却率該当値テキスト"/>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452" name="楕円 451"/>
        <xdr:cNvSpPr/>
      </xdr:nvSpPr>
      <xdr:spPr>
        <a:xfrm>
          <a:off x="15430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80</xdr:row>
      <xdr:rowOff>118111</xdr:rowOff>
    </xdr:to>
    <xdr:cxnSp macro="">
      <xdr:nvCxnSpPr>
        <xdr:cNvPr id="453" name="直線コネクタ 452"/>
        <xdr:cNvCxnSpPr/>
      </xdr:nvCxnSpPr>
      <xdr:spPr>
        <a:xfrm>
          <a:off x="15481300" y="138036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95886</xdr:rowOff>
    </xdr:from>
    <xdr:to>
      <xdr:col>76</xdr:col>
      <xdr:colOff>165100</xdr:colOff>
      <xdr:row>80</xdr:row>
      <xdr:rowOff>26036</xdr:rowOff>
    </xdr:to>
    <xdr:sp macro="" textlink="">
      <xdr:nvSpPr>
        <xdr:cNvPr id="454" name="楕円 453"/>
        <xdr:cNvSpPr/>
      </xdr:nvSpPr>
      <xdr:spPr>
        <a:xfrm>
          <a:off x="14541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146686</xdr:rowOff>
    </xdr:from>
    <xdr:to>
      <xdr:col>81</xdr:col>
      <xdr:colOff>50800</xdr:colOff>
      <xdr:row>80</xdr:row>
      <xdr:rowOff>87630</xdr:rowOff>
    </xdr:to>
    <xdr:cxnSp macro="">
      <xdr:nvCxnSpPr>
        <xdr:cNvPr id="455" name="直線コネクタ 454"/>
        <xdr:cNvCxnSpPr/>
      </xdr:nvCxnSpPr>
      <xdr:spPr>
        <a:xfrm>
          <a:off x="14592300" y="1369123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xdr:rowOff>
    </xdr:from>
    <xdr:to>
      <xdr:col>72</xdr:col>
      <xdr:colOff>38100</xdr:colOff>
      <xdr:row>80</xdr:row>
      <xdr:rowOff>106045</xdr:rowOff>
    </xdr:to>
    <xdr:sp macro="" textlink="">
      <xdr:nvSpPr>
        <xdr:cNvPr id="456" name="楕円 455"/>
        <xdr:cNvSpPr/>
      </xdr:nvSpPr>
      <xdr:spPr>
        <a:xfrm>
          <a:off x="13652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146686</xdr:rowOff>
    </xdr:from>
    <xdr:to>
      <xdr:col>76</xdr:col>
      <xdr:colOff>114300</xdr:colOff>
      <xdr:row>80</xdr:row>
      <xdr:rowOff>55245</xdr:rowOff>
    </xdr:to>
    <xdr:cxnSp macro="">
      <xdr:nvCxnSpPr>
        <xdr:cNvPr id="457" name="直線コネクタ 456"/>
        <xdr:cNvCxnSpPr/>
      </xdr:nvCxnSpPr>
      <xdr:spPr>
        <a:xfrm flipV="1">
          <a:off x="13703300" y="1369123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45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459"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460" name="n_3aveValue【消防施設】&#10;有形固定資産減価償却率"/>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461"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462" name="n_1mainValue【消防施設】&#10;有形固定資産減価償却率"/>
        <xdr:cNvSpPr txBox="1"/>
      </xdr:nvSpPr>
      <xdr:spPr>
        <a:xfrm>
          <a:off x="15266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42563</xdr:rowOff>
    </xdr:from>
    <xdr:ext cx="405111" cy="259045"/>
    <xdr:sp macro="" textlink="">
      <xdr:nvSpPr>
        <xdr:cNvPr id="463" name="n_2mainValue【消防施設】&#10;有形固定資産減価償却率"/>
        <xdr:cNvSpPr txBox="1"/>
      </xdr:nvSpPr>
      <xdr:spPr>
        <a:xfrm>
          <a:off x="14389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122572</xdr:rowOff>
    </xdr:from>
    <xdr:ext cx="405111" cy="259045"/>
    <xdr:sp macro="" textlink="">
      <xdr:nvSpPr>
        <xdr:cNvPr id="464" name="n_3mainValue【消防施設】&#10;有形固定資産減価償却率"/>
        <xdr:cNvSpPr txBox="1"/>
      </xdr:nvSpPr>
      <xdr:spPr>
        <a:xfrm>
          <a:off x="13500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5" name="直線コネクタ 4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6" name="テキスト ボックス 4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7" name="直線コネクタ 4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8" name="テキスト ボックス 4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9" name="直線コネクタ 4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0" name="テキスト ボックス 4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1" name="直線コネクタ 4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2" name="テキスト ボックス 4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3" name="直線コネクタ 4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4" name="テキスト ボックス 4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488" name="直線コネクタ 487"/>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489"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490" name="直線コネクタ 489"/>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491"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492" name="直線コネクタ 491"/>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493" name="【消防施設】&#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494" name="フローチャート: 判断 493"/>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495" name="フローチャート: 判断 494"/>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496" name="フローチャート: 判断 495"/>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497" name="フローチャート: 判断 496"/>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498" name="フローチャート: 判断 497"/>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04" name="楕円 50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05"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506" name="楕円 505"/>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152400</xdr:rowOff>
    </xdr:to>
    <xdr:cxnSp macro="">
      <xdr:nvCxnSpPr>
        <xdr:cNvPr id="507" name="直線コネクタ 506"/>
        <xdr:cNvCxnSpPr/>
      </xdr:nvCxnSpPr>
      <xdr:spPr>
        <a:xfrm>
          <a:off x="21323300" y="14535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97789</xdr:rowOff>
    </xdr:from>
    <xdr:to>
      <xdr:col>107</xdr:col>
      <xdr:colOff>101600</xdr:colOff>
      <xdr:row>85</xdr:row>
      <xdr:rowOff>27939</xdr:rowOff>
    </xdr:to>
    <xdr:sp macro="" textlink="">
      <xdr:nvSpPr>
        <xdr:cNvPr id="508" name="楕円 507"/>
        <xdr:cNvSpPr/>
      </xdr:nvSpPr>
      <xdr:spPr>
        <a:xfrm>
          <a:off x="20383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148589</xdr:rowOff>
    </xdr:to>
    <xdr:cxnSp macro="">
      <xdr:nvCxnSpPr>
        <xdr:cNvPr id="509" name="直線コネクタ 508"/>
        <xdr:cNvCxnSpPr/>
      </xdr:nvCxnSpPr>
      <xdr:spPr>
        <a:xfrm flipV="1">
          <a:off x="20434300" y="145351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510" name="楕円 509"/>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148589</xdr:rowOff>
    </xdr:from>
    <xdr:to>
      <xdr:col>107</xdr:col>
      <xdr:colOff>50800</xdr:colOff>
      <xdr:row>85</xdr:row>
      <xdr:rowOff>76200</xdr:rowOff>
    </xdr:to>
    <xdr:cxnSp macro="">
      <xdr:nvCxnSpPr>
        <xdr:cNvPr id="511" name="直線コネクタ 510"/>
        <xdr:cNvCxnSpPr/>
      </xdr:nvCxnSpPr>
      <xdr:spPr>
        <a:xfrm flipV="1">
          <a:off x="19545300" y="145503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512" name="n_1aveValue【消防施設】&#10;一人当たり面積"/>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13" name="n_2aveValue【消防施設】&#10;一人当たり面積"/>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14" name="n_3aveValue【消防施設】&#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515"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516" name="n_1mainValue【消防施設】&#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19066</xdr:rowOff>
    </xdr:from>
    <xdr:ext cx="469744" cy="259045"/>
    <xdr:sp macro="" textlink="">
      <xdr:nvSpPr>
        <xdr:cNvPr id="517" name="n_2mainValue【消防施設】&#10;一人当たり面積"/>
        <xdr:cNvSpPr txBox="1"/>
      </xdr:nvSpPr>
      <xdr:spPr>
        <a:xfrm>
          <a:off x="20199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518" name="n_3mainValue【消防施設】&#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1" name="テキスト ボックス 5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1" name="テキスト ボックス 5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44" name="直線コネクタ 543"/>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45"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46" name="直線コネクタ 545"/>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47"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48" name="直線コネクタ 547"/>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49"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50" name="フローチャート: 判断 54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51" name="フローチャート: 判断 550"/>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52" name="フローチャート: 判断 551"/>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53" name="フローチャート: 判断 552"/>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554" name="フローチャート: 判断 553"/>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560" name="楕円 559"/>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561" name="【庁舎】&#10;有形固定資産減価償却率該当値テキスト"/>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115207</xdr:rowOff>
    </xdr:from>
    <xdr:to>
      <xdr:col>81</xdr:col>
      <xdr:colOff>101600</xdr:colOff>
      <xdr:row>107</xdr:row>
      <xdr:rowOff>45357</xdr:rowOff>
    </xdr:to>
    <xdr:sp macro="" textlink="">
      <xdr:nvSpPr>
        <xdr:cNvPr id="562" name="楕円 561"/>
        <xdr:cNvSpPr/>
      </xdr:nvSpPr>
      <xdr:spPr>
        <a:xfrm>
          <a:off x="1543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25581</xdr:rowOff>
    </xdr:to>
    <xdr:cxnSp macro="">
      <xdr:nvCxnSpPr>
        <xdr:cNvPr id="563" name="直線コネクタ 562"/>
        <xdr:cNvCxnSpPr/>
      </xdr:nvCxnSpPr>
      <xdr:spPr>
        <a:xfrm>
          <a:off x="15481300" y="183397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564" name="楕円 563"/>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166007</xdr:rowOff>
    </xdr:to>
    <xdr:cxnSp macro="">
      <xdr:nvCxnSpPr>
        <xdr:cNvPr id="565" name="直線コネクタ 564"/>
        <xdr:cNvCxnSpPr/>
      </xdr:nvCxnSpPr>
      <xdr:spPr>
        <a:xfrm>
          <a:off x="14592300" y="183070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67855</xdr:rowOff>
    </xdr:from>
    <xdr:to>
      <xdr:col>72</xdr:col>
      <xdr:colOff>38100</xdr:colOff>
      <xdr:row>106</xdr:row>
      <xdr:rowOff>169455</xdr:rowOff>
    </xdr:to>
    <xdr:sp macro="" textlink="">
      <xdr:nvSpPr>
        <xdr:cNvPr id="566" name="楕円 565"/>
        <xdr:cNvSpPr/>
      </xdr:nvSpPr>
      <xdr:spPr>
        <a:xfrm>
          <a:off x="1365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118655</xdr:rowOff>
    </xdr:from>
    <xdr:to>
      <xdr:col>76</xdr:col>
      <xdr:colOff>114300</xdr:colOff>
      <xdr:row>106</xdr:row>
      <xdr:rowOff>133350</xdr:rowOff>
    </xdr:to>
    <xdr:cxnSp macro="">
      <xdr:nvCxnSpPr>
        <xdr:cNvPr id="567" name="直線コネクタ 566"/>
        <xdr:cNvCxnSpPr/>
      </xdr:nvCxnSpPr>
      <xdr:spPr>
        <a:xfrm>
          <a:off x="13703300" y="182923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568"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69"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70"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571" name="n_4aveValue【庁舎】&#10;有形固定資産減価償却率"/>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36484</xdr:rowOff>
    </xdr:from>
    <xdr:ext cx="405111" cy="259045"/>
    <xdr:sp macro="" textlink="">
      <xdr:nvSpPr>
        <xdr:cNvPr id="572" name="n_1mainValue【庁舎】&#10;有形固定資産減価償却率"/>
        <xdr:cNvSpPr txBox="1"/>
      </xdr:nvSpPr>
      <xdr:spPr>
        <a:xfrm>
          <a:off x="15266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573" name="n_2mainValue【庁舎】&#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160582</xdr:rowOff>
    </xdr:from>
    <xdr:ext cx="405111" cy="259045"/>
    <xdr:sp macro="" textlink="">
      <xdr:nvSpPr>
        <xdr:cNvPr id="574" name="n_3mainValue【庁舎】&#10;有形固定資産減価償却率"/>
        <xdr:cNvSpPr txBox="1"/>
      </xdr:nvSpPr>
      <xdr:spPr>
        <a:xfrm>
          <a:off x="13500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5" name="直線コネクタ 5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6" name="テキスト ボックス 5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7" name="直線コネクタ 5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8" name="テキスト ボックス 5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9" name="直線コネクタ 5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0" name="テキスト ボックス 5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1" name="直線コネクタ 5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2" name="テキスト ボックス 5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3" name="直線コネクタ 5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4" name="テキスト ボックス 5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5" name="直線コネクタ 5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6" name="テキスト ボックス 5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598" name="直線コネクタ 597"/>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599"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00" name="直線コネクタ 599"/>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01"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02" name="直線コネクタ 601"/>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603" name="【庁舎】&#10;一人当たり面積平均値テキスト"/>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04" name="フローチャート: 判断 603"/>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05" name="フローチャート: 判断 604"/>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06" name="フローチャート: 判断 605"/>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07" name="フローチャート: 判断 606"/>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608" name="フローチャート: 判断 607"/>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9" name="テキスト ボックス 6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0" name="テキスト ボックス 6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1" name="テキスト ボックス 6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2" name="テキスト ボックス 6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3" name="テキスト ボックス 6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14" name="楕円 613"/>
        <xdr:cNvSpPr/>
      </xdr:nvSpPr>
      <xdr:spPr>
        <a:xfrm>
          <a:off x="22110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114316</xdr:rowOff>
    </xdr:from>
    <xdr:ext cx="469744" cy="259045"/>
    <xdr:sp macro="" textlink="">
      <xdr:nvSpPr>
        <xdr:cNvPr id="615" name="【庁舎】&#10;一人当たり面積該当値テキスト"/>
        <xdr:cNvSpPr txBox="1"/>
      </xdr:nvSpPr>
      <xdr:spPr>
        <a:xfrm>
          <a:off x="22199600"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616" name="楕円 615"/>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26670</xdr:rowOff>
    </xdr:to>
    <xdr:cxnSp macro="">
      <xdr:nvCxnSpPr>
        <xdr:cNvPr id="617" name="直線コネクタ 616"/>
        <xdr:cNvCxnSpPr/>
      </xdr:nvCxnSpPr>
      <xdr:spPr>
        <a:xfrm flipV="1">
          <a:off x="21323300" y="18017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153036</xdr:rowOff>
    </xdr:from>
    <xdr:to>
      <xdr:col>107</xdr:col>
      <xdr:colOff>101600</xdr:colOff>
      <xdr:row>105</xdr:row>
      <xdr:rowOff>83186</xdr:rowOff>
    </xdr:to>
    <xdr:sp macro="" textlink="">
      <xdr:nvSpPr>
        <xdr:cNvPr id="618" name="楕円 617"/>
        <xdr:cNvSpPr/>
      </xdr:nvSpPr>
      <xdr:spPr>
        <a:xfrm>
          <a:off x="20383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32386</xdr:rowOff>
    </xdr:to>
    <xdr:cxnSp macro="">
      <xdr:nvCxnSpPr>
        <xdr:cNvPr id="619" name="直線コネクタ 618"/>
        <xdr:cNvCxnSpPr/>
      </xdr:nvCxnSpPr>
      <xdr:spPr>
        <a:xfrm flipV="1">
          <a:off x="20434300" y="180289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20" name="楕円 619"/>
        <xdr:cNvSpPr/>
      </xdr:nvSpPr>
      <xdr:spPr>
        <a:xfrm>
          <a:off x="19494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32386</xdr:rowOff>
    </xdr:from>
    <xdr:to>
      <xdr:col>107</xdr:col>
      <xdr:colOff>50800</xdr:colOff>
      <xdr:row>105</xdr:row>
      <xdr:rowOff>41911</xdr:rowOff>
    </xdr:to>
    <xdr:cxnSp macro="">
      <xdr:nvCxnSpPr>
        <xdr:cNvPr id="621" name="直線コネクタ 620"/>
        <xdr:cNvCxnSpPr/>
      </xdr:nvCxnSpPr>
      <xdr:spPr>
        <a:xfrm flipV="1">
          <a:off x="19545300" y="180346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22" name="n_1aveValue【庁舎】&#10;一人当たり面積"/>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23" name="n_2aveValue【庁舎】&#10;一人当たり面積"/>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24" name="n_3ave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625" name="n_4aveValue【庁舎】&#10;一人当たり面積"/>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68597</xdr:rowOff>
    </xdr:from>
    <xdr:ext cx="469744" cy="259045"/>
    <xdr:sp macro="" textlink="">
      <xdr:nvSpPr>
        <xdr:cNvPr id="626" name="n_1mainValue【庁舎】&#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74313</xdr:rowOff>
    </xdr:from>
    <xdr:ext cx="469744" cy="259045"/>
    <xdr:sp macro="" textlink="">
      <xdr:nvSpPr>
        <xdr:cNvPr id="627" name="n_2mainValue【庁舎】&#10;一人当たり面積"/>
        <xdr:cNvSpPr txBox="1"/>
      </xdr:nvSpPr>
      <xdr:spPr>
        <a:xfrm>
          <a:off x="20199427" y="1807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628" name="n_3mainValue【庁舎】&#10;一人当たり面積"/>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体育館について、類似団体と比較して特に有形固定資産減価償却率が高くなっている。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当該施設は昭和４９年代に整備された施設で老朽化が進行している状況である。</a:t>
          </a:r>
        </a:p>
        <a:p>
          <a:r>
            <a:rPr kumimoji="1" lang="ja-JP" altLang="en-US" sz="1300">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また、庁舎についても類似団体と比較して有形固定資産減価償却率が高くなっていることから、今後の財政需要に備えておく必要がある。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11,182
11,054
27.50
5,158,011
4,908,745
171,939
3,008,317
4,408,139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数値となっているが、人口の減少による個人住民税の減収や新型コロナウイルス感染症の影響による企業の減収などにより依然厳しい状況である。このため、早急に必要な事業を峻別し、投資的経費を抑制する等、歳出の徹底的な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82852</xdr:rowOff>
    </xdr:from>
    <xdr:to>
      <xdr:col>15</xdr:col>
      <xdr:colOff>82550</xdr:colOff>
      <xdr:row>42</xdr:row>
      <xdr:rowOff>94343</xdr:rowOff>
    </xdr:to>
    <xdr:cxnSp macro="">
      <xdr:nvCxnSpPr>
        <xdr:cNvPr id="76" name="直線コネクタ 75"/>
        <xdr:cNvCxnSpPr/>
      </xdr:nvCxnSpPr>
      <xdr:spPr>
        <a:xfrm>
          <a:off x="2336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82852</xdr:rowOff>
    </xdr:to>
    <xdr:cxnSp macro="">
      <xdr:nvCxnSpPr>
        <xdr:cNvPr id="79" name="直線コネクタ 78"/>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97" name="楕円 96"/>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98" name="テキスト ボックス 97"/>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公債費等の増加により対前年度と比べ４．２ポイントと大幅に増加となっているものの、類似団体平均を下回っている。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人件費など依然高い水準にあり、扶助費や公債費の上昇も見込まれて経常的経費の縮減は厳しい状況にあるが、引き続き行財政改革プランに基づく歳入確保及び経費縮減に努める。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147531</xdr:rowOff>
    </xdr:from>
    <xdr:to>
      <xdr:col>23</xdr:col>
      <xdr:colOff>133350</xdr:colOff>
      <xdr:row>62</xdr:row>
      <xdr:rowOff>144992</xdr:rowOff>
    </xdr:to>
    <xdr:cxnSp macro="">
      <xdr:nvCxnSpPr>
        <xdr:cNvPr id="133" name="直線コネクタ 132"/>
        <xdr:cNvCxnSpPr/>
      </xdr:nvCxnSpPr>
      <xdr:spPr>
        <a:xfrm>
          <a:off x="4114800" y="10605981"/>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99271</xdr:rowOff>
    </xdr:from>
    <xdr:to>
      <xdr:col>19</xdr:col>
      <xdr:colOff>133350</xdr:colOff>
      <xdr:row>61</xdr:row>
      <xdr:rowOff>147531</xdr:rowOff>
    </xdr:to>
    <xdr:cxnSp macro="">
      <xdr:nvCxnSpPr>
        <xdr:cNvPr id="136" name="直線コネクタ 135"/>
        <xdr:cNvCxnSpPr/>
      </xdr:nvCxnSpPr>
      <xdr:spPr>
        <a:xfrm>
          <a:off x="3225800" y="105577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51012</xdr:rowOff>
    </xdr:from>
    <xdr:to>
      <xdr:col>15</xdr:col>
      <xdr:colOff>82550</xdr:colOff>
      <xdr:row>61</xdr:row>
      <xdr:rowOff>99271</xdr:rowOff>
    </xdr:to>
    <xdr:cxnSp macro="">
      <xdr:nvCxnSpPr>
        <xdr:cNvPr id="139" name="直線コネクタ 138"/>
        <xdr:cNvCxnSpPr/>
      </xdr:nvCxnSpPr>
      <xdr:spPr>
        <a:xfrm>
          <a:off x="2336800" y="1050946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51012</xdr:rowOff>
    </xdr:to>
    <xdr:cxnSp macro="">
      <xdr:nvCxnSpPr>
        <xdr:cNvPr id="142" name="直線コネクタ 141"/>
        <xdr:cNvCxnSpPr/>
      </xdr:nvCxnSpPr>
      <xdr:spPr>
        <a:xfrm>
          <a:off x="1447800" y="1045718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6" name="テキスト ボックス 145"/>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2" name="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110719</xdr:rowOff>
    </xdr:from>
    <xdr:ext cx="762000" cy="259045"/>
    <xdr:sp macro="" textlink="">
      <xdr:nvSpPr>
        <xdr:cNvPr id="153"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4" name="楕円 153"/>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37058</xdr:rowOff>
    </xdr:from>
    <xdr:ext cx="736600" cy="259045"/>
    <xdr:sp macro="" textlink="">
      <xdr:nvSpPr>
        <xdr:cNvPr id="155" name="テキスト ボックス 154"/>
        <xdr:cNvSpPr txBox="1"/>
      </xdr:nvSpPr>
      <xdr:spPr>
        <a:xfrm>
          <a:off x="3733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48471</xdr:rowOff>
    </xdr:from>
    <xdr:to>
      <xdr:col>15</xdr:col>
      <xdr:colOff>133350</xdr:colOff>
      <xdr:row>61</xdr:row>
      <xdr:rowOff>150071</xdr:rowOff>
    </xdr:to>
    <xdr:sp macro="" textlink="">
      <xdr:nvSpPr>
        <xdr:cNvPr id="156" name="楕円 155"/>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160248</xdr:rowOff>
    </xdr:from>
    <xdr:ext cx="762000" cy="259045"/>
    <xdr:sp macro="" textlink="">
      <xdr:nvSpPr>
        <xdr:cNvPr id="157" name="テキスト ボックス 156"/>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212</xdr:rowOff>
    </xdr:from>
    <xdr:to>
      <xdr:col>11</xdr:col>
      <xdr:colOff>82550</xdr:colOff>
      <xdr:row>61</xdr:row>
      <xdr:rowOff>101812</xdr:rowOff>
    </xdr:to>
    <xdr:sp macro="" textlink="">
      <xdr:nvSpPr>
        <xdr:cNvPr id="158" name="楕円 157"/>
        <xdr:cNvSpPr/>
      </xdr:nvSpPr>
      <xdr:spPr>
        <a:xfrm>
          <a:off x="2286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111989</xdr:rowOff>
    </xdr:from>
    <xdr:ext cx="762000" cy="259045"/>
    <xdr:sp macro="" textlink="">
      <xdr:nvSpPr>
        <xdr:cNvPr id="159" name="テキスト ボックス 158"/>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0" name="楕円 159"/>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1" name="テキスト ボックス 160"/>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件費・物件費等の適正度が低くなっている要因として、ゴミ処理業務や消防業務を一部事務組合で行っていることが挙げられる。一部事務組合の人件費・物件費等に充てる負担金を合計した場合、人口１人当たりの金額は大幅に増加することになる。今後も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138784</xdr:rowOff>
    </xdr:from>
    <xdr:to>
      <xdr:col>23</xdr:col>
      <xdr:colOff>133350</xdr:colOff>
      <xdr:row>82</xdr:row>
      <xdr:rowOff>14863</xdr:rowOff>
    </xdr:to>
    <xdr:cxnSp macro="">
      <xdr:nvCxnSpPr>
        <xdr:cNvPr id="196" name="直線コネクタ 195"/>
        <xdr:cNvCxnSpPr/>
      </xdr:nvCxnSpPr>
      <xdr:spPr>
        <a:xfrm>
          <a:off x="4114800" y="14026234"/>
          <a:ext cx="8382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121527</xdr:rowOff>
    </xdr:from>
    <xdr:to>
      <xdr:col>19</xdr:col>
      <xdr:colOff>133350</xdr:colOff>
      <xdr:row>81</xdr:row>
      <xdr:rowOff>138784</xdr:rowOff>
    </xdr:to>
    <xdr:cxnSp macro="">
      <xdr:nvCxnSpPr>
        <xdr:cNvPr id="199" name="直線コネクタ 198"/>
        <xdr:cNvCxnSpPr/>
      </xdr:nvCxnSpPr>
      <xdr:spPr>
        <a:xfrm>
          <a:off x="3225800" y="14008977"/>
          <a:ext cx="889000" cy="1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121527</xdr:rowOff>
    </xdr:from>
    <xdr:to>
      <xdr:col>15</xdr:col>
      <xdr:colOff>82550</xdr:colOff>
      <xdr:row>81</xdr:row>
      <xdr:rowOff>131259</xdr:rowOff>
    </xdr:to>
    <xdr:cxnSp macro="">
      <xdr:nvCxnSpPr>
        <xdr:cNvPr id="202" name="直線コネクタ 201"/>
        <xdr:cNvCxnSpPr/>
      </xdr:nvCxnSpPr>
      <xdr:spPr>
        <a:xfrm flipV="1">
          <a:off x="2336800" y="14008977"/>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106676</xdr:rowOff>
    </xdr:from>
    <xdr:to>
      <xdr:col>11</xdr:col>
      <xdr:colOff>31750</xdr:colOff>
      <xdr:row>81</xdr:row>
      <xdr:rowOff>131259</xdr:rowOff>
    </xdr:to>
    <xdr:cxnSp macro="">
      <xdr:nvCxnSpPr>
        <xdr:cNvPr id="205" name="直線コネクタ 204"/>
        <xdr:cNvCxnSpPr/>
      </xdr:nvCxnSpPr>
      <xdr:spPr>
        <a:xfrm>
          <a:off x="1447800" y="13994126"/>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135513</xdr:rowOff>
    </xdr:from>
    <xdr:to>
      <xdr:col>23</xdr:col>
      <xdr:colOff>184150</xdr:colOff>
      <xdr:row>82</xdr:row>
      <xdr:rowOff>65663</xdr:rowOff>
    </xdr:to>
    <xdr:sp macro="" textlink="">
      <xdr:nvSpPr>
        <xdr:cNvPr id="215" name="楕円 214"/>
        <xdr:cNvSpPr/>
      </xdr:nvSpPr>
      <xdr:spPr>
        <a:xfrm>
          <a:off x="4902200" y="140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152040</xdr:rowOff>
    </xdr:from>
    <xdr:ext cx="762000" cy="259045"/>
    <xdr:sp macro="" textlink="">
      <xdr:nvSpPr>
        <xdr:cNvPr id="216" name="人件費・物件費等の状況該当値テキスト"/>
        <xdr:cNvSpPr txBox="1"/>
      </xdr:nvSpPr>
      <xdr:spPr>
        <a:xfrm>
          <a:off x="5041900" y="1386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87984</xdr:rowOff>
    </xdr:from>
    <xdr:to>
      <xdr:col>19</xdr:col>
      <xdr:colOff>184150</xdr:colOff>
      <xdr:row>82</xdr:row>
      <xdr:rowOff>18134</xdr:rowOff>
    </xdr:to>
    <xdr:sp macro="" textlink="">
      <xdr:nvSpPr>
        <xdr:cNvPr id="217" name="楕円 216"/>
        <xdr:cNvSpPr/>
      </xdr:nvSpPr>
      <xdr:spPr>
        <a:xfrm>
          <a:off x="4064000" y="139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28311</xdr:rowOff>
    </xdr:from>
    <xdr:ext cx="736600" cy="259045"/>
    <xdr:sp macro="" textlink="">
      <xdr:nvSpPr>
        <xdr:cNvPr id="218" name="テキスト ボックス 217"/>
        <xdr:cNvSpPr txBox="1"/>
      </xdr:nvSpPr>
      <xdr:spPr>
        <a:xfrm>
          <a:off x="3733800" y="1374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70727</xdr:rowOff>
    </xdr:from>
    <xdr:to>
      <xdr:col>15</xdr:col>
      <xdr:colOff>133350</xdr:colOff>
      <xdr:row>82</xdr:row>
      <xdr:rowOff>877</xdr:rowOff>
    </xdr:to>
    <xdr:sp macro="" textlink="">
      <xdr:nvSpPr>
        <xdr:cNvPr id="219" name="楕円 218"/>
        <xdr:cNvSpPr/>
      </xdr:nvSpPr>
      <xdr:spPr>
        <a:xfrm>
          <a:off x="3175000" y="139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11054</xdr:rowOff>
    </xdr:from>
    <xdr:ext cx="762000" cy="259045"/>
    <xdr:sp macro="" textlink="">
      <xdr:nvSpPr>
        <xdr:cNvPr id="220" name="テキスト ボックス 219"/>
        <xdr:cNvSpPr txBox="1"/>
      </xdr:nvSpPr>
      <xdr:spPr>
        <a:xfrm>
          <a:off x="2844800" y="137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80459</xdr:rowOff>
    </xdr:from>
    <xdr:to>
      <xdr:col>11</xdr:col>
      <xdr:colOff>82550</xdr:colOff>
      <xdr:row>82</xdr:row>
      <xdr:rowOff>10609</xdr:rowOff>
    </xdr:to>
    <xdr:sp macro="" textlink="">
      <xdr:nvSpPr>
        <xdr:cNvPr id="221" name="楕円 220"/>
        <xdr:cNvSpPr/>
      </xdr:nvSpPr>
      <xdr:spPr>
        <a:xfrm>
          <a:off x="2286000" y="139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20786</xdr:rowOff>
    </xdr:from>
    <xdr:ext cx="762000" cy="259045"/>
    <xdr:sp macro="" textlink="">
      <xdr:nvSpPr>
        <xdr:cNvPr id="222" name="テキスト ボックス 221"/>
        <xdr:cNvSpPr txBox="1"/>
      </xdr:nvSpPr>
      <xdr:spPr>
        <a:xfrm>
          <a:off x="1955800" y="137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55876</xdr:rowOff>
    </xdr:from>
    <xdr:to>
      <xdr:col>7</xdr:col>
      <xdr:colOff>31750</xdr:colOff>
      <xdr:row>81</xdr:row>
      <xdr:rowOff>157476</xdr:rowOff>
    </xdr:to>
    <xdr:sp macro="" textlink="">
      <xdr:nvSpPr>
        <xdr:cNvPr id="223" name="楕円 222"/>
        <xdr:cNvSpPr/>
      </xdr:nvSpPr>
      <xdr:spPr>
        <a:xfrm>
          <a:off x="1397000" y="139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167653</xdr:rowOff>
    </xdr:from>
    <xdr:ext cx="762000" cy="259045"/>
    <xdr:sp macro="" textlink="">
      <xdr:nvSpPr>
        <xdr:cNvPr id="224" name="テキスト ボックス 223"/>
        <xdr:cNvSpPr txBox="1"/>
      </xdr:nvSpPr>
      <xdr:spPr>
        <a:xfrm>
          <a:off x="1066800" y="137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人事評価制度の導入により年功的な給与上昇の抑制と職務・職責に応じた構造への転換により前年度より減少が続いており、今後は類似団体平均の水準まで近づける。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91923</xdr:rowOff>
    </xdr:to>
    <xdr:cxnSp macro="">
      <xdr:nvCxnSpPr>
        <xdr:cNvPr id="260" name="直線コネクタ 259"/>
        <xdr:cNvCxnSpPr/>
      </xdr:nvCxnSpPr>
      <xdr:spPr>
        <a:xfrm flipV="1">
          <a:off x="16179800" y="1513356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61"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88</xdr:row>
      <xdr:rowOff>160866</xdr:rowOff>
    </xdr:to>
    <xdr:cxnSp macro="">
      <xdr:nvCxnSpPr>
        <xdr:cNvPr id="263" name="直線コネクタ 262"/>
        <xdr:cNvCxnSpPr/>
      </xdr:nvCxnSpPr>
      <xdr:spPr>
        <a:xfrm flipV="1">
          <a:off x="15290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5" name="テキスト ボックス 264"/>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149377</xdr:rowOff>
    </xdr:from>
    <xdr:to>
      <xdr:col>72</xdr:col>
      <xdr:colOff>203200</xdr:colOff>
      <xdr:row>88</xdr:row>
      <xdr:rowOff>160866</xdr:rowOff>
    </xdr:to>
    <xdr:cxnSp macro="">
      <xdr:nvCxnSpPr>
        <xdr:cNvPr id="266" name="直線コネクタ 265"/>
        <xdr:cNvCxnSpPr/>
      </xdr:nvCxnSpPr>
      <xdr:spPr>
        <a:xfrm>
          <a:off x="14401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8" name="テキスト ボックス 267"/>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149377</xdr:rowOff>
    </xdr:to>
    <xdr:cxnSp macro="">
      <xdr:nvCxnSpPr>
        <xdr:cNvPr id="269" name="直線コネクタ 268"/>
        <xdr:cNvCxnSpPr/>
      </xdr:nvCxnSpPr>
      <xdr:spPr>
        <a:xfrm>
          <a:off x="13512800" y="151105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71" name="テキスト ボックス 270"/>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9" name="楕円 278"/>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138689</xdr:rowOff>
    </xdr:from>
    <xdr:ext cx="762000" cy="259045"/>
    <xdr:sp macro="" textlink="">
      <xdr:nvSpPr>
        <xdr:cNvPr id="280" name="給与水準   （国との比較）該当値テキスト"/>
        <xdr:cNvSpPr txBox="1"/>
      </xdr:nvSpPr>
      <xdr:spPr>
        <a:xfrm>
          <a:off x="17106900" y="15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81" name="楕円 280"/>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2" name="テキスト ボックス 281"/>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3" name="楕円 282"/>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4" name="テキスト ボックス 283"/>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98577</xdr:rowOff>
    </xdr:from>
    <xdr:to>
      <xdr:col>68</xdr:col>
      <xdr:colOff>203200</xdr:colOff>
      <xdr:row>89</xdr:row>
      <xdr:rowOff>28727</xdr:rowOff>
    </xdr:to>
    <xdr:sp macro="" textlink="">
      <xdr:nvSpPr>
        <xdr:cNvPr id="285" name="楕円 284"/>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13504</xdr:rowOff>
    </xdr:from>
    <xdr:ext cx="762000" cy="259045"/>
    <xdr:sp macro="" textlink="">
      <xdr:nvSpPr>
        <xdr:cNvPr id="286" name="テキスト ボックス 285"/>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143632</xdr:rowOff>
    </xdr:from>
    <xdr:to>
      <xdr:col>64</xdr:col>
      <xdr:colOff>152400</xdr:colOff>
      <xdr:row>88</xdr:row>
      <xdr:rowOff>73782</xdr:rowOff>
    </xdr:to>
    <xdr:sp macro="" textlink="">
      <xdr:nvSpPr>
        <xdr:cNvPr id="287" name="楕円 286"/>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58559</xdr:rowOff>
    </xdr:from>
    <xdr:ext cx="762000" cy="259045"/>
    <xdr:sp macro="" textlink="">
      <xdr:nvSpPr>
        <xdr:cNvPr id="288" name="テキスト ボックス 287"/>
        <xdr:cNvSpPr txBox="1"/>
      </xdr:nvSpPr>
      <xdr:spPr>
        <a:xfrm>
          <a:off x="13131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155092</xdr:rowOff>
    </xdr:from>
    <xdr:to>
      <xdr:col>81</xdr:col>
      <xdr:colOff>44450</xdr:colOff>
      <xdr:row>61</xdr:row>
      <xdr:rowOff>165227</xdr:rowOff>
    </xdr:to>
    <xdr:cxnSp macro="">
      <xdr:nvCxnSpPr>
        <xdr:cNvPr id="320" name="直線コネクタ 319"/>
        <xdr:cNvCxnSpPr/>
      </xdr:nvCxnSpPr>
      <xdr:spPr>
        <a:xfrm>
          <a:off x="16179800" y="10613542"/>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146406</xdr:rowOff>
    </xdr:from>
    <xdr:to>
      <xdr:col>77</xdr:col>
      <xdr:colOff>44450</xdr:colOff>
      <xdr:row>61</xdr:row>
      <xdr:rowOff>155092</xdr:rowOff>
    </xdr:to>
    <xdr:cxnSp macro="">
      <xdr:nvCxnSpPr>
        <xdr:cNvPr id="323" name="直線コネクタ 322"/>
        <xdr:cNvCxnSpPr/>
      </xdr:nvCxnSpPr>
      <xdr:spPr>
        <a:xfrm>
          <a:off x="15290800" y="1060485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133376</xdr:rowOff>
    </xdr:from>
    <xdr:to>
      <xdr:col>72</xdr:col>
      <xdr:colOff>203200</xdr:colOff>
      <xdr:row>61</xdr:row>
      <xdr:rowOff>146406</xdr:rowOff>
    </xdr:to>
    <xdr:cxnSp macro="">
      <xdr:nvCxnSpPr>
        <xdr:cNvPr id="326" name="直線コネクタ 325"/>
        <xdr:cNvCxnSpPr/>
      </xdr:nvCxnSpPr>
      <xdr:spPr>
        <a:xfrm>
          <a:off x="14401800" y="1059182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133376</xdr:rowOff>
    </xdr:from>
    <xdr:to>
      <xdr:col>68</xdr:col>
      <xdr:colOff>152400</xdr:colOff>
      <xdr:row>61</xdr:row>
      <xdr:rowOff>134824</xdr:rowOff>
    </xdr:to>
    <xdr:cxnSp macro="">
      <xdr:nvCxnSpPr>
        <xdr:cNvPr id="329" name="直線コネクタ 328"/>
        <xdr:cNvCxnSpPr/>
      </xdr:nvCxnSpPr>
      <xdr:spPr>
        <a:xfrm flipV="1">
          <a:off x="13512800" y="1059182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146575</xdr:rowOff>
    </xdr:from>
    <xdr:ext cx="762000" cy="259045"/>
    <xdr:sp macro="" textlink="">
      <xdr:nvSpPr>
        <xdr:cNvPr id="333" name="テキスト ボックス 332"/>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114427</xdr:rowOff>
    </xdr:from>
    <xdr:to>
      <xdr:col>81</xdr:col>
      <xdr:colOff>95250</xdr:colOff>
      <xdr:row>62</xdr:row>
      <xdr:rowOff>44577</xdr:rowOff>
    </xdr:to>
    <xdr:sp macro="" textlink="">
      <xdr:nvSpPr>
        <xdr:cNvPr id="339" name="楕円 338"/>
        <xdr:cNvSpPr/>
      </xdr:nvSpPr>
      <xdr:spPr>
        <a:xfrm>
          <a:off x="169672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86504</xdr:rowOff>
    </xdr:from>
    <xdr:ext cx="762000" cy="259045"/>
    <xdr:sp macro="" textlink="">
      <xdr:nvSpPr>
        <xdr:cNvPr id="340" name="定員管理の状況該当値テキスト"/>
        <xdr:cNvSpPr txBox="1"/>
      </xdr:nvSpPr>
      <xdr:spPr>
        <a:xfrm>
          <a:off x="17106900" y="1054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104292</xdr:rowOff>
    </xdr:from>
    <xdr:to>
      <xdr:col>77</xdr:col>
      <xdr:colOff>95250</xdr:colOff>
      <xdr:row>62</xdr:row>
      <xdr:rowOff>34442</xdr:rowOff>
    </xdr:to>
    <xdr:sp macro="" textlink="">
      <xdr:nvSpPr>
        <xdr:cNvPr id="341" name="楕円 340"/>
        <xdr:cNvSpPr/>
      </xdr:nvSpPr>
      <xdr:spPr>
        <a:xfrm>
          <a:off x="16129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19219</xdr:rowOff>
    </xdr:from>
    <xdr:ext cx="736600" cy="259045"/>
    <xdr:sp macro="" textlink="">
      <xdr:nvSpPr>
        <xdr:cNvPr id="342" name="テキスト ボックス 341"/>
        <xdr:cNvSpPr txBox="1"/>
      </xdr:nvSpPr>
      <xdr:spPr>
        <a:xfrm>
          <a:off x="15798800" y="1064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95606</xdr:rowOff>
    </xdr:from>
    <xdr:to>
      <xdr:col>73</xdr:col>
      <xdr:colOff>44450</xdr:colOff>
      <xdr:row>62</xdr:row>
      <xdr:rowOff>25756</xdr:rowOff>
    </xdr:to>
    <xdr:sp macro="" textlink="">
      <xdr:nvSpPr>
        <xdr:cNvPr id="343" name="楕円 342"/>
        <xdr:cNvSpPr/>
      </xdr:nvSpPr>
      <xdr:spPr>
        <a:xfrm>
          <a:off x="15240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10533</xdr:rowOff>
    </xdr:from>
    <xdr:ext cx="762000" cy="259045"/>
    <xdr:sp macro="" textlink="">
      <xdr:nvSpPr>
        <xdr:cNvPr id="344" name="テキスト ボックス 343"/>
        <xdr:cNvSpPr txBox="1"/>
      </xdr:nvSpPr>
      <xdr:spPr>
        <a:xfrm>
          <a:off x="14909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82576</xdr:rowOff>
    </xdr:from>
    <xdr:to>
      <xdr:col>68</xdr:col>
      <xdr:colOff>203200</xdr:colOff>
      <xdr:row>62</xdr:row>
      <xdr:rowOff>12726</xdr:rowOff>
    </xdr:to>
    <xdr:sp macro="" textlink="">
      <xdr:nvSpPr>
        <xdr:cNvPr id="345" name="楕円 344"/>
        <xdr:cNvSpPr/>
      </xdr:nvSpPr>
      <xdr:spPr>
        <a:xfrm>
          <a:off x="14351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168953</xdr:rowOff>
    </xdr:from>
    <xdr:ext cx="762000" cy="259045"/>
    <xdr:sp macro="" textlink="">
      <xdr:nvSpPr>
        <xdr:cNvPr id="346" name="テキスト ボックス 345"/>
        <xdr:cNvSpPr txBox="1"/>
      </xdr:nvSpPr>
      <xdr:spPr>
        <a:xfrm>
          <a:off x="14020800" y="1062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84024</xdr:rowOff>
    </xdr:from>
    <xdr:to>
      <xdr:col>64</xdr:col>
      <xdr:colOff>152400</xdr:colOff>
      <xdr:row>62</xdr:row>
      <xdr:rowOff>14174</xdr:rowOff>
    </xdr:to>
    <xdr:sp macro="" textlink="">
      <xdr:nvSpPr>
        <xdr:cNvPr id="347" name="楕円 346"/>
        <xdr:cNvSpPr/>
      </xdr:nvSpPr>
      <xdr:spPr>
        <a:xfrm>
          <a:off x="13462000" y="10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170401</xdr:rowOff>
    </xdr:from>
    <xdr:ext cx="762000" cy="259045"/>
    <xdr:sp macro="" textlink="">
      <xdr:nvSpPr>
        <xdr:cNvPr id="348" name="テキスト ボックス 347"/>
        <xdr:cNvSpPr txBox="1"/>
      </xdr:nvSpPr>
      <xdr:spPr>
        <a:xfrm>
          <a:off x="13131800" y="106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入により類似団体平均を下回っているが、大規模事業の影響により対前年度と比べ１．１ポイントと大幅に増加している。今後も公債費の負担は増加傾向になることが見込まれるため新規事業については、優先性・緊急性を勘案し水準を抑え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22437</xdr:rowOff>
    </xdr:to>
    <xdr:cxnSp macro="">
      <xdr:nvCxnSpPr>
        <xdr:cNvPr id="381" name="直線コネクタ 380"/>
        <xdr:cNvCxnSpPr/>
      </xdr:nvCxnSpPr>
      <xdr:spPr>
        <a:xfrm>
          <a:off x="16179800" y="679196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105410</xdr:rowOff>
    </xdr:to>
    <xdr:cxnSp macro="">
      <xdr:nvCxnSpPr>
        <xdr:cNvPr id="384" name="直線コネクタ 383"/>
        <xdr:cNvCxnSpPr/>
      </xdr:nvCxnSpPr>
      <xdr:spPr>
        <a:xfrm>
          <a:off x="15290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57150</xdr:rowOff>
    </xdr:to>
    <xdr:cxnSp macro="">
      <xdr:nvCxnSpPr>
        <xdr:cNvPr id="387" name="直線コネクタ 386"/>
        <xdr:cNvCxnSpPr/>
      </xdr:nvCxnSpPr>
      <xdr:spPr>
        <a:xfrm>
          <a:off x="14401800" y="672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73237</xdr:rowOff>
    </xdr:to>
    <xdr:cxnSp macro="">
      <xdr:nvCxnSpPr>
        <xdr:cNvPr id="390" name="直線コネクタ 389"/>
        <xdr:cNvCxnSpPr/>
      </xdr:nvCxnSpPr>
      <xdr:spPr>
        <a:xfrm flipV="1">
          <a:off x="13512800" y="672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0" name="楕円 399"/>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1"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06" name="楕円 405"/>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07" name="テキスト ボックス 406"/>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8" name="楕円 407"/>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9" name="テキスト ボックス 408"/>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定年退職者の減による職員数の増により退職手当負担見込額が増加したことと、基金が減少したため将来負担額が増加したことから全体として比率が上昇した。基金残高は長期的には減少していく見込みになっており、今後は、事業の優先度・緊急度をより一層勘案し計画的に事業を実施し適正な借入に努め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89764</xdr:rowOff>
    </xdr:from>
    <xdr:to>
      <xdr:col>81</xdr:col>
      <xdr:colOff>44450</xdr:colOff>
      <xdr:row>15</xdr:row>
      <xdr:rowOff>130302</xdr:rowOff>
    </xdr:to>
    <xdr:cxnSp macro="">
      <xdr:nvCxnSpPr>
        <xdr:cNvPr id="441" name="直線コネクタ 440"/>
        <xdr:cNvCxnSpPr/>
      </xdr:nvCxnSpPr>
      <xdr:spPr>
        <a:xfrm>
          <a:off x="16179800" y="2661514"/>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89764</xdr:rowOff>
    </xdr:from>
    <xdr:to>
      <xdr:col>77</xdr:col>
      <xdr:colOff>44450</xdr:colOff>
      <xdr:row>16</xdr:row>
      <xdr:rowOff>12903</xdr:rowOff>
    </xdr:to>
    <xdr:cxnSp macro="">
      <xdr:nvCxnSpPr>
        <xdr:cNvPr id="444" name="直線コネクタ 443"/>
        <xdr:cNvCxnSpPr/>
      </xdr:nvCxnSpPr>
      <xdr:spPr>
        <a:xfrm flipV="1">
          <a:off x="15290800" y="2661514"/>
          <a:ext cx="8890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12903</xdr:rowOff>
    </xdr:from>
    <xdr:to>
      <xdr:col>72</xdr:col>
      <xdr:colOff>203200</xdr:colOff>
      <xdr:row>16</xdr:row>
      <xdr:rowOff>132588</xdr:rowOff>
    </xdr:to>
    <xdr:cxnSp macro="">
      <xdr:nvCxnSpPr>
        <xdr:cNvPr id="447" name="直線コネクタ 446"/>
        <xdr:cNvCxnSpPr/>
      </xdr:nvCxnSpPr>
      <xdr:spPr>
        <a:xfrm flipV="1">
          <a:off x="14401800" y="2756103"/>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122936</xdr:rowOff>
    </xdr:from>
    <xdr:to>
      <xdr:col>68</xdr:col>
      <xdr:colOff>152400</xdr:colOff>
      <xdr:row>16</xdr:row>
      <xdr:rowOff>132588</xdr:rowOff>
    </xdr:to>
    <xdr:cxnSp macro="">
      <xdr:nvCxnSpPr>
        <xdr:cNvPr id="450" name="直線コネクタ 449"/>
        <xdr:cNvCxnSpPr/>
      </xdr:nvCxnSpPr>
      <xdr:spPr>
        <a:xfrm>
          <a:off x="13512800" y="286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79502</xdr:rowOff>
    </xdr:from>
    <xdr:to>
      <xdr:col>81</xdr:col>
      <xdr:colOff>95250</xdr:colOff>
      <xdr:row>16</xdr:row>
      <xdr:rowOff>9652</xdr:rowOff>
    </xdr:to>
    <xdr:sp macro="" textlink="">
      <xdr:nvSpPr>
        <xdr:cNvPr id="460" name="楕円 459"/>
        <xdr:cNvSpPr/>
      </xdr:nvSpPr>
      <xdr:spPr>
        <a:xfrm>
          <a:off x="169672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51579</xdr:rowOff>
    </xdr:from>
    <xdr:ext cx="762000" cy="259045"/>
    <xdr:sp macro="" textlink="">
      <xdr:nvSpPr>
        <xdr:cNvPr id="461" name="将来負担の状況該当値テキスト"/>
        <xdr:cNvSpPr txBox="1"/>
      </xdr:nvSpPr>
      <xdr:spPr>
        <a:xfrm>
          <a:off x="17106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62" name="楕円 461"/>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125341</xdr:rowOff>
    </xdr:from>
    <xdr:ext cx="736600" cy="259045"/>
    <xdr:sp macro="" textlink="">
      <xdr:nvSpPr>
        <xdr:cNvPr id="463" name="テキスト ボックス 462"/>
        <xdr:cNvSpPr txBox="1"/>
      </xdr:nvSpPr>
      <xdr:spPr>
        <a:xfrm>
          <a:off x="15798800" y="2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133553</xdr:rowOff>
    </xdr:from>
    <xdr:to>
      <xdr:col>73</xdr:col>
      <xdr:colOff>44450</xdr:colOff>
      <xdr:row>16</xdr:row>
      <xdr:rowOff>63703</xdr:rowOff>
    </xdr:to>
    <xdr:sp macro="" textlink="">
      <xdr:nvSpPr>
        <xdr:cNvPr id="464" name="楕円 463"/>
        <xdr:cNvSpPr/>
      </xdr:nvSpPr>
      <xdr:spPr>
        <a:xfrm>
          <a:off x="15240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48480</xdr:rowOff>
    </xdr:from>
    <xdr:ext cx="762000" cy="259045"/>
    <xdr:sp macro="" textlink="">
      <xdr:nvSpPr>
        <xdr:cNvPr id="465" name="テキスト ボックス 464"/>
        <xdr:cNvSpPr txBox="1"/>
      </xdr:nvSpPr>
      <xdr:spPr>
        <a:xfrm>
          <a:off x="14909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81788</xdr:rowOff>
    </xdr:from>
    <xdr:to>
      <xdr:col>68</xdr:col>
      <xdr:colOff>203200</xdr:colOff>
      <xdr:row>17</xdr:row>
      <xdr:rowOff>11938</xdr:rowOff>
    </xdr:to>
    <xdr:sp macro="" textlink="">
      <xdr:nvSpPr>
        <xdr:cNvPr id="466" name="楕円 465"/>
        <xdr:cNvSpPr/>
      </xdr:nvSpPr>
      <xdr:spPr>
        <a:xfrm>
          <a:off x="14351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168165</xdr:rowOff>
    </xdr:from>
    <xdr:ext cx="762000" cy="259045"/>
    <xdr:sp macro="" textlink="">
      <xdr:nvSpPr>
        <xdr:cNvPr id="467" name="テキスト ボックス 466"/>
        <xdr:cNvSpPr txBox="1"/>
      </xdr:nvSpPr>
      <xdr:spPr>
        <a:xfrm>
          <a:off x="14020800" y="291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72136</xdr:rowOff>
    </xdr:from>
    <xdr:to>
      <xdr:col>64</xdr:col>
      <xdr:colOff>152400</xdr:colOff>
      <xdr:row>17</xdr:row>
      <xdr:rowOff>2286</xdr:rowOff>
    </xdr:to>
    <xdr:sp macro="" textlink="">
      <xdr:nvSpPr>
        <xdr:cNvPr id="468" name="楕円 467"/>
        <xdr:cNvSpPr/>
      </xdr:nvSpPr>
      <xdr:spPr>
        <a:xfrm>
          <a:off x="13462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158513</xdr:rowOff>
    </xdr:from>
    <xdr:ext cx="762000" cy="259045"/>
    <xdr:sp macro="" textlink="">
      <xdr:nvSpPr>
        <xdr:cNvPr id="469" name="テキスト ボックス 468"/>
        <xdr:cNvSpPr txBox="1"/>
      </xdr:nvSpPr>
      <xdr:spPr>
        <a:xfrm>
          <a:off x="13131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11,182
11,054
27.50
5,158,011
4,908,745
171,939
3,008,317
4,408,139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令和元年度において３４．３％と類似団体平均と比べて高水準にある。これは、職員数が類似団体平均と比較して多いことが主な要因であり、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110998</xdr:rowOff>
    </xdr:from>
    <xdr:to>
      <xdr:col>24</xdr:col>
      <xdr:colOff>25400</xdr:colOff>
      <xdr:row>39</xdr:row>
      <xdr:rowOff>152146</xdr:rowOff>
    </xdr:to>
    <xdr:cxnSp macro="">
      <xdr:nvCxnSpPr>
        <xdr:cNvPr id="64" name="直線コネクタ 63"/>
        <xdr:cNvCxnSpPr/>
      </xdr:nvCxnSpPr>
      <xdr:spPr>
        <a:xfrm>
          <a:off x="3987800" y="67975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110998</xdr:rowOff>
    </xdr:from>
    <xdr:to>
      <xdr:col>19</xdr:col>
      <xdr:colOff>187325</xdr:colOff>
      <xdr:row>39</xdr:row>
      <xdr:rowOff>115570</xdr:rowOff>
    </xdr:to>
    <xdr:cxnSp macro="">
      <xdr:nvCxnSpPr>
        <xdr:cNvPr id="67" name="直線コネクタ 66"/>
        <xdr:cNvCxnSpPr/>
      </xdr:nvCxnSpPr>
      <xdr:spPr>
        <a:xfrm flipV="1">
          <a:off x="3098800" y="6797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129286</xdr:rowOff>
    </xdr:to>
    <xdr:cxnSp macro="">
      <xdr:nvCxnSpPr>
        <xdr:cNvPr id="70" name="直線コネクタ 69"/>
        <xdr:cNvCxnSpPr/>
      </xdr:nvCxnSpPr>
      <xdr:spPr>
        <a:xfrm flipV="1">
          <a:off x="2209800" y="6802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39</xdr:row>
      <xdr:rowOff>129286</xdr:rowOff>
    </xdr:to>
    <xdr:cxnSp macro="">
      <xdr:nvCxnSpPr>
        <xdr:cNvPr id="73" name="直線コネクタ 72"/>
        <xdr:cNvCxnSpPr/>
      </xdr:nvCxnSpPr>
      <xdr:spPr>
        <a:xfrm>
          <a:off x="1320800" y="67701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101346</xdr:rowOff>
    </xdr:from>
    <xdr:to>
      <xdr:col>24</xdr:col>
      <xdr:colOff>76200</xdr:colOff>
      <xdr:row>40</xdr:row>
      <xdr:rowOff>31496</xdr:rowOff>
    </xdr:to>
    <xdr:sp macro="" textlink="">
      <xdr:nvSpPr>
        <xdr:cNvPr id="83" name="楕円 82"/>
        <xdr:cNvSpPr/>
      </xdr:nvSpPr>
      <xdr:spPr>
        <a:xfrm>
          <a:off x="47752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73423</xdr:rowOff>
    </xdr:from>
    <xdr:ext cx="762000" cy="259045"/>
    <xdr:sp macro="" textlink="">
      <xdr:nvSpPr>
        <xdr:cNvPr id="84" name="人件費該当値テキスト"/>
        <xdr:cNvSpPr txBox="1"/>
      </xdr:nvSpPr>
      <xdr:spPr>
        <a:xfrm>
          <a:off x="4914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60198</xdr:rowOff>
    </xdr:from>
    <xdr:to>
      <xdr:col>20</xdr:col>
      <xdr:colOff>38100</xdr:colOff>
      <xdr:row>39</xdr:row>
      <xdr:rowOff>161798</xdr:rowOff>
    </xdr:to>
    <xdr:sp macro="" textlink="">
      <xdr:nvSpPr>
        <xdr:cNvPr id="85" name="楕円 84"/>
        <xdr:cNvSpPr/>
      </xdr:nvSpPr>
      <xdr:spPr>
        <a:xfrm>
          <a:off x="3937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146575</xdr:rowOff>
    </xdr:from>
    <xdr:ext cx="736600" cy="259045"/>
    <xdr:sp macro="" textlink="">
      <xdr:nvSpPr>
        <xdr:cNvPr id="86" name="テキスト ボックス 85"/>
        <xdr:cNvSpPr txBox="1"/>
      </xdr:nvSpPr>
      <xdr:spPr>
        <a:xfrm>
          <a:off x="3606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7" name="楕円 86"/>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8" name="テキスト ボックス 87"/>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78486</xdr:rowOff>
    </xdr:from>
    <xdr:to>
      <xdr:col>11</xdr:col>
      <xdr:colOff>60325</xdr:colOff>
      <xdr:row>40</xdr:row>
      <xdr:rowOff>8636</xdr:rowOff>
    </xdr:to>
    <xdr:sp macro="" textlink="">
      <xdr:nvSpPr>
        <xdr:cNvPr id="89" name="楕円 88"/>
        <xdr:cNvSpPr/>
      </xdr:nvSpPr>
      <xdr:spPr>
        <a:xfrm>
          <a:off x="2159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164863</xdr:rowOff>
    </xdr:from>
    <xdr:ext cx="762000" cy="259045"/>
    <xdr:sp macro="" textlink="">
      <xdr:nvSpPr>
        <xdr:cNvPr id="90" name="テキスト ボックス 89"/>
        <xdr:cNvSpPr txBox="1"/>
      </xdr:nvSpPr>
      <xdr:spPr>
        <a:xfrm>
          <a:off x="1828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物件費に係る経常収支比率は、近年ほぼ横ばいで推移しており、類似団体平均を下回っている。要因としては、多額の費用を要するゴミ処理業務などを一部事務組合で行っていることがあげられる。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職員数の削減及び民間委託の推進等により物件費（委託料など）の増加が続いているため公共施設の統廃合の検討や事務事業の見直しにより経常経費の削減に努める。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78014</xdr:rowOff>
    </xdr:from>
    <xdr:to>
      <xdr:col>82</xdr:col>
      <xdr:colOff>107950</xdr:colOff>
      <xdr:row>12</xdr:row>
      <xdr:rowOff>154214</xdr:rowOff>
    </xdr:to>
    <xdr:cxnSp macro="">
      <xdr:nvCxnSpPr>
        <xdr:cNvPr id="127" name="直線コネクタ 126"/>
        <xdr:cNvCxnSpPr/>
      </xdr:nvCxnSpPr>
      <xdr:spPr>
        <a:xfrm>
          <a:off x="15671800" y="2135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78014</xdr:rowOff>
    </xdr:from>
    <xdr:to>
      <xdr:col>78</xdr:col>
      <xdr:colOff>69850</xdr:colOff>
      <xdr:row>12</xdr:row>
      <xdr:rowOff>121557</xdr:rowOff>
    </xdr:to>
    <xdr:cxnSp macro="">
      <xdr:nvCxnSpPr>
        <xdr:cNvPr id="130" name="直線コネクタ 129"/>
        <xdr:cNvCxnSpPr/>
      </xdr:nvCxnSpPr>
      <xdr:spPr>
        <a:xfrm flipV="1">
          <a:off x="14782800" y="213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99786</xdr:rowOff>
    </xdr:from>
    <xdr:to>
      <xdr:col>73</xdr:col>
      <xdr:colOff>180975</xdr:colOff>
      <xdr:row>12</xdr:row>
      <xdr:rowOff>121557</xdr:rowOff>
    </xdr:to>
    <xdr:cxnSp macro="">
      <xdr:nvCxnSpPr>
        <xdr:cNvPr id="133" name="直線コネクタ 132"/>
        <xdr:cNvCxnSpPr/>
      </xdr:nvCxnSpPr>
      <xdr:spPr>
        <a:xfrm>
          <a:off x="13893800" y="215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56243</xdr:rowOff>
    </xdr:from>
    <xdr:to>
      <xdr:col>69</xdr:col>
      <xdr:colOff>92075</xdr:colOff>
      <xdr:row>12</xdr:row>
      <xdr:rowOff>99786</xdr:rowOff>
    </xdr:to>
    <xdr:cxnSp macro="">
      <xdr:nvCxnSpPr>
        <xdr:cNvPr id="136" name="直線コネクタ 135"/>
        <xdr:cNvCxnSpPr/>
      </xdr:nvCxnSpPr>
      <xdr:spPr>
        <a:xfrm>
          <a:off x="13004800" y="2113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132641</xdr:rowOff>
    </xdr:from>
    <xdr:ext cx="762000" cy="259045"/>
    <xdr:sp macro="" textlink="">
      <xdr:nvSpPr>
        <xdr:cNvPr id="140" name="テキスト ボックス 139"/>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103414</xdr:rowOff>
    </xdr:from>
    <xdr:to>
      <xdr:col>82</xdr:col>
      <xdr:colOff>158750</xdr:colOff>
      <xdr:row>13</xdr:row>
      <xdr:rowOff>33564</xdr:rowOff>
    </xdr:to>
    <xdr:sp macro="" textlink="">
      <xdr:nvSpPr>
        <xdr:cNvPr id="146" name="楕円 145"/>
        <xdr:cNvSpPr/>
      </xdr:nvSpPr>
      <xdr:spPr>
        <a:xfrm>
          <a:off x="164592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11991</xdr:rowOff>
    </xdr:from>
    <xdr:ext cx="762000" cy="259045"/>
    <xdr:sp macro="" textlink="">
      <xdr:nvSpPr>
        <xdr:cNvPr id="147" name="物件費該当値テキスト"/>
        <xdr:cNvSpPr txBox="1"/>
      </xdr:nvSpPr>
      <xdr:spPr>
        <a:xfrm>
          <a:off x="16598900" y="206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27214</xdr:rowOff>
    </xdr:from>
    <xdr:to>
      <xdr:col>78</xdr:col>
      <xdr:colOff>120650</xdr:colOff>
      <xdr:row>12</xdr:row>
      <xdr:rowOff>128814</xdr:rowOff>
    </xdr:to>
    <xdr:sp macro="" textlink="">
      <xdr:nvSpPr>
        <xdr:cNvPr id="148" name="楕円 147"/>
        <xdr:cNvSpPr/>
      </xdr:nvSpPr>
      <xdr:spPr>
        <a:xfrm>
          <a:off x="15621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138991</xdr:rowOff>
    </xdr:from>
    <xdr:ext cx="736600" cy="259045"/>
    <xdr:sp macro="" textlink="">
      <xdr:nvSpPr>
        <xdr:cNvPr id="149" name="テキスト ボックス 148"/>
        <xdr:cNvSpPr txBox="1"/>
      </xdr:nvSpPr>
      <xdr:spPr>
        <a:xfrm>
          <a:off x="15290800" y="185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70757</xdr:rowOff>
    </xdr:from>
    <xdr:to>
      <xdr:col>74</xdr:col>
      <xdr:colOff>31750</xdr:colOff>
      <xdr:row>13</xdr:row>
      <xdr:rowOff>907</xdr:rowOff>
    </xdr:to>
    <xdr:sp macro="" textlink="">
      <xdr:nvSpPr>
        <xdr:cNvPr id="150" name="楕円 149"/>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11084</xdr:rowOff>
    </xdr:from>
    <xdr:ext cx="762000" cy="259045"/>
    <xdr:sp macro="" textlink="">
      <xdr:nvSpPr>
        <xdr:cNvPr id="151" name="テキスト ボックス 150"/>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48986</xdr:rowOff>
    </xdr:from>
    <xdr:to>
      <xdr:col>69</xdr:col>
      <xdr:colOff>142875</xdr:colOff>
      <xdr:row>12</xdr:row>
      <xdr:rowOff>150586</xdr:rowOff>
    </xdr:to>
    <xdr:sp macro="" textlink="">
      <xdr:nvSpPr>
        <xdr:cNvPr id="152" name="楕円 151"/>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160763</xdr:rowOff>
    </xdr:from>
    <xdr:ext cx="762000" cy="259045"/>
    <xdr:sp macro="" textlink="">
      <xdr:nvSpPr>
        <xdr:cNvPr id="153" name="テキスト ボックス 152"/>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5443</xdr:rowOff>
    </xdr:from>
    <xdr:to>
      <xdr:col>65</xdr:col>
      <xdr:colOff>53975</xdr:colOff>
      <xdr:row>12</xdr:row>
      <xdr:rowOff>107043</xdr:rowOff>
    </xdr:to>
    <xdr:sp macro="" textlink="">
      <xdr:nvSpPr>
        <xdr:cNvPr id="154" name="楕円 153"/>
        <xdr:cNvSpPr/>
      </xdr:nvSpPr>
      <xdr:spPr>
        <a:xfrm>
          <a:off x="12954000" y="2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117220</xdr:rowOff>
    </xdr:from>
    <xdr:ext cx="762000" cy="259045"/>
    <xdr:sp macro="" textlink="">
      <xdr:nvSpPr>
        <xdr:cNvPr id="155" name="テキスト ボックス 154"/>
        <xdr:cNvSpPr txBox="1"/>
      </xdr:nvSpPr>
      <xdr:spPr>
        <a:xfrm>
          <a:off x="12623800" y="18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べて低い水準にあるが経年比較では年々増加傾向にある。これは、町の重点施策である少子化対策・子育て支援対策等の充実や高齢者人口の増加に伴う関係経費の増加があげられる。</a:t>
          </a:r>
        </a:p>
        <a:p>
          <a:r>
            <a:rPr kumimoji="1" lang="ja-JP" altLang="en-US" sz="1300">
              <a:latin typeface="ＭＳ Ｐゴシック" panose="020B0600070205080204" pitchFamily="50" charset="-128"/>
              <a:ea typeface="ＭＳ Ｐゴシック" panose="020B0600070205080204" pitchFamily="50" charset="-128"/>
            </a:rPr>
            <a:t>今後も高齢者人口の増加が続くため資格審査等の適正化による抑制を図るとともに単独事業の見直しも検討し削減に努める。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56</xdr:row>
      <xdr:rowOff>127000</xdr:rowOff>
    </xdr:to>
    <xdr:cxnSp macro="">
      <xdr:nvCxnSpPr>
        <xdr:cNvPr id="187" name="直線コネクタ 186"/>
        <xdr:cNvCxnSpPr/>
      </xdr:nvCxnSpPr>
      <xdr:spPr>
        <a:xfrm>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56</xdr:row>
      <xdr:rowOff>152400</xdr:rowOff>
    </xdr:to>
    <xdr:cxnSp macro="">
      <xdr:nvCxnSpPr>
        <xdr:cNvPr id="190" name="直線コネクタ 189"/>
        <xdr:cNvCxnSpPr/>
      </xdr:nvCxnSpPr>
      <xdr:spPr>
        <a:xfrm flipV="1">
          <a:off x="3098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3" name="直線コネクタ 192"/>
        <xdr:cNvCxnSpPr/>
      </xdr:nvCxnSpPr>
      <xdr:spPr>
        <a:xfrm>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101600</xdr:rowOff>
    </xdr:to>
    <xdr:cxnSp macro="">
      <xdr:nvCxnSpPr>
        <xdr:cNvPr id="196" name="直線コネクタ 195"/>
        <xdr:cNvCxnSpPr/>
      </xdr:nvCxnSpPr>
      <xdr:spPr>
        <a:xfrm>
          <a:off x="1320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0" name="テキスト ボックス 199"/>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6" name="楕円 205"/>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7"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08" name="楕円 207"/>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09" name="テキスト ボックス 208"/>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0" name="楕円 209"/>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1" name="テキスト ボックス 210"/>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2" name="楕円 211"/>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3" name="テキスト ボックス 21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4" name="楕円 213"/>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5" name="テキスト ボックス 214"/>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後期高齢者医療事業、介護保険事業特別会計への繰出金が増加したため、その他に係る経常収支比率は類似団体平均を上回った。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149860</xdr:rowOff>
    </xdr:to>
    <xdr:cxnSp macro="">
      <xdr:nvCxnSpPr>
        <xdr:cNvPr id="243" name="直線コネクタ 242"/>
        <xdr:cNvCxnSpPr/>
      </xdr:nvCxnSpPr>
      <xdr:spPr>
        <a:xfrm>
          <a:off x="15671800" y="1004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109855</xdr:rowOff>
    </xdr:to>
    <xdr:cxnSp macro="">
      <xdr:nvCxnSpPr>
        <xdr:cNvPr id="246" name="直線コネクタ 245"/>
        <xdr:cNvCxnSpPr/>
      </xdr:nvCxnSpPr>
      <xdr:spPr>
        <a:xfrm flipV="1">
          <a:off x="14782800" y="100482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98425</xdr:rowOff>
    </xdr:from>
    <xdr:to>
      <xdr:col>73</xdr:col>
      <xdr:colOff>180975</xdr:colOff>
      <xdr:row>58</xdr:row>
      <xdr:rowOff>109855</xdr:rowOff>
    </xdr:to>
    <xdr:cxnSp macro="">
      <xdr:nvCxnSpPr>
        <xdr:cNvPr id="249" name="直線コネクタ 248"/>
        <xdr:cNvCxnSpPr/>
      </xdr:nvCxnSpPr>
      <xdr:spPr>
        <a:xfrm>
          <a:off x="13893800" y="10042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75565</xdr:rowOff>
    </xdr:from>
    <xdr:to>
      <xdr:col>69</xdr:col>
      <xdr:colOff>92075</xdr:colOff>
      <xdr:row>58</xdr:row>
      <xdr:rowOff>98425</xdr:rowOff>
    </xdr:to>
    <xdr:cxnSp macro="">
      <xdr:nvCxnSpPr>
        <xdr:cNvPr id="252" name="直線コネクタ 251"/>
        <xdr:cNvCxnSpPr/>
      </xdr:nvCxnSpPr>
      <xdr:spPr>
        <a:xfrm>
          <a:off x="13004800" y="10019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6" name="テキスト ボックス 255"/>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2" name="楕円 26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4" name="楕円 263"/>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165117</xdr:rowOff>
    </xdr:from>
    <xdr:ext cx="736600" cy="259045"/>
    <xdr:sp macro="" textlink="">
      <xdr:nvSpPr>
        <xdr:cNvPr id="265" name="テキスト ボックス 264"/>
        <xdr:cNvSpPr txBox="1"/>
      </xdr:nvSpPr>
      <xdr:spPr>
        <a:xfrm>
          <a:off x="15290800" y="976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59055</xdr:rowOff>
    </xdr:from>
    <xdr:to>
      <xdr:col>74</xdr:col>
      <xdr:colOff>31750</xdr:colOff>
      <xdr:row>58</xdr:row>
      <xdr:rowOff>160655</xdr:rowOff>
    </xdr:to>
    <xdr:sp macro="" textlink="">
      <xdr:nvSpPr>
        <xdr:cNvPr id="266" name="楕円 265"/>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170832</xdr:rowOff>
    </xdr:from>
    <xdr:ext cx="762000" cy="259045"/>
    <xdr:sp macro="" textlink="">
      <xdr:nvSpPr>
        <xdr:cNvPr id="267" name="テキスト ボックス 266"/>
        <xdr:cNvSpPr txBox="1"/>
      </xdr:nvSpPr>
      <xdr:spPr>
        <a:xfrm>
          <a:off x="14401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68" name="楕円 267"/>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159402</xdr:rowOff>
    </xdr:from>
    <xdr:ext cx="762000" cy="259045"/>
    <xdr:sp macro="" textlink="">
      <xdr:nvSpPr>
        <xdr:cNvPr id="269" name="テキスト ボックス 268"/>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24765</xdr:rowOff>
    </xdr:from>
    <xdr:to>
      <xdr:col>65</xdr:col>
      <xdr:colOff>53975</xdr:colOff>
      <xdr:row>58</xdr:row>
      <xdr:rowOff>126365</xdr:rowOff>
    </xdr:to>
    <xdr:sp macro="" textlink="">
      <xdr:nvSpPr>
        <xdr:cNvPr id="270" name="楕円 269"/>
        <xdr:cNvSpPr/>
      </xdr:nvSpPr>
      <xdr:spPr>
        <a:xfrm>
          <a:off x="12954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136542</xdr:rowOff>
    </xdr:from>
    <xdr:ext cx="762000" cy="259045"/>
    <xdr:sp macro="" textlink="">
      <xdr:nvSpPr>
        <xdr:cNvPr id="271" name="テキスト ボックス 270"/>
        <xdr:cNvSpPr txBox="1"/>
      </xdr:nvSpPr>
      <xdr:spPr>
        <a:xfrm>
          <a:off x="12623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商工費の増により令和元年度は０．６ポイント増加したが、一部事務組合への負担金の減少や各種団体への補助金の見直しにより類似団体の平均は下回っている。今後も、各種団体への補助金については、時代のニーズやその費用対効果などを十分精査し見直しや廃止実施し削減に努める。</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42418</xdr:rowOff>
    </xdr:to>
    <xdr:cxnSp macro="">
      <xdr:nvCxnSpPr>
        <xdr:cNvPr id="301" name="直線コネクタ 300"/>
        <xdr:cNvCxnSpPr/>
      </xdr:nvCxnSpPr>
      <xdr:spPr>
        <a:xfrm>
          <a:off x="15671800" y="63586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2" name="補助費等平均値テキスト"/>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14986</xdr:rowOff>
    </xdr:to>
    <xdr:cxnSp macro="">
      <xdr:nvCxnSpPr>
        <xdr:cNvPr id="304" name="直線コネクタ 303"/>
        <xdr:cNvCxnSpPr/>
      </xdr:nvCxnSpPr>
      <xdr:spPr>
        <a:xfrm>
          <a:off x="14782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6" name="テキスト ボックス 30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07" name="直線コネクタ 306"/>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1270</xdr:rowOff>
    </xdr:to>
    <xdr:cxnSp macro="">
      <xdr:nvCxnSpPr>
        <xdr:cNvPr id="310" name="直線コネクタ 309"/>
        <xdr:cNvCxnSpPr/>
      </xdr:nvCxnSpPr>
      <xdr:spPr>
        <a:xfrm flipV="1">
          <a:off x="13004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2" name="テキスト ボックス 311"/>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4" name="テキスト ボックス 313"/>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0" name="楕円 319"/>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21"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2" name="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3" name="テキスト ボックス 322"/>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4" name="楕円 32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5" name="テキスト ボックス 324"/>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6" name="楕円 32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7" name="テキスト ボックス 32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8" name="楕円 32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9" name="テキスト ボックス 32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適正な借り入れにより類似団体平均を下回ってはいるが、今後は大規模事業の影響により公債費の負担は増加傾向になることが見込まれるため新規事業については、優先性・緊急性を勘案し引き続き水準を抑え削減に努める。</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99568</xdr:rowOff>
    </xdr:to>
    <xdr:cxnSp macro="">
      <xdr:nvCxnSpPr>
        <xdr:cNvPr id="359" name="直線コネクタ 358"/>
        <xdr:cNvCxnSpPr/>
      </xdr:nvCxnSpPr>
      <xdr:spPr>
        <a:xfrm>
          <a:off x="3987800" y="13079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0" name="公債費平均値テキスト"/>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49276</xdr:rowOff>
    </xdr:to>
    <xdr:cxnSp macro="">
      <xdr:nvCxnSpPr>
        <xdr:cNvPr id="362" name="直線コネクタ 361"/>
        <xdr:cNvCxnSpPr/>
      </xdr:nvCxnSpPr>
      <xdr:spPr>
        <a:xfrm>
          <a:off x="3098800" y="13047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17272</xdr:rowOff>
    </xdr:to>
    <xdr:cxnSp macro="">
      <xdr:nvCxnSpPr>
        <xdr:cNvPr id="365" name="直線コネクタ 364"/>
        <xdr:cNvCxnSpPr/>
      </xdr:nvCxnSpPr>
      <xdr:spPr>
        <a:xfrm>
          <a:off x="2209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152146</xdr:rowOff>
    </xdr:to>
    <xdr:cxnSp macro="">
      <xdr:nvCxnSpPr>
        <xdr:cNvPr id="368" name="直線コネクタ 367"/>
        <xdr:cNvCxnSpPr/>
      </xdr:nvCxnSpPr>
      <xdr:spPr>
        <a:xfrm>
          <a:off x="1320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2" name="テキスト ボックス 371"/>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78" name="楕円 377"/>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79"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0" name="楕円 379"/>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1" name="テキスト ボックス 380"/>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82" name="楕円 381"/>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83" name="テキスト ボックス 382"/>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84" name="楕円 383"/>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85" name="テキスト ボックス 384"/>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86" name="楕円 385"/>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87" name="テキスト ボックス 386"/>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主な要因は人件費である。人件費については、組織・事務事業の見直しや新規採用の抑制による職員数の減など行財政計画の取組を通じて人件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17272</xdr:rowOff>
    </xdr:to>
    <xdr:cxnSp macro="">
      <xdr:nvCxnSpPr>
        <xdr:cNvPr id="418" name="直線コネクタ 417"/>
        <xdr:cNvCxnSpPr/>
      </xdr:nvCxnSpPr>
      <xdr:spPr>
        <a:xfrm>
          <a:off x="15671800" y="13248639"/>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46989</xdr:rowOff>
    </xdr:to>
    <xdr:cxnSp macro="">
      <xdr:nvCxnSpPr>
        <xdr:cNvPr id="421" name="直線コネクタ 420"/>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24130</xdr:rowOff>
    </xdr:to>
    <xdr:cxnSp macro="">
      <xdr:nvCxnSpPr>
        <xdr:cNvPr id="424" name="直線コネクタ 423"/>
        <xdr:cNvCxnSpPr/>
      </xdr:nvCxnSpPr>
      <xdr:spPr>
        <a:xfrm>
          <a:off x="13893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5842</xdr:rowOff>
    </xdr:to>
    <xdr:cxnSp macro="">
      <xdr:nvCxnSpPr>
        <xdr:cNvPr id="427" name="直線コネクタ 426"/>
        <xdr:cNvCxnSpPr/>
      </xdr:nvCxnSpPr>
      <xdr:spPr>
        <a:xfrm>
          <a:off x="13004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7" name="楕円 436"/>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38"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39" name="楕円 438"/>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0" name="テキスト ボックス 439"/>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1" name="楕円 44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2" name="テキスト ボックス 44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43" name="楕円 442"/>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楕円 444"/>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126390</xdr:rowOff>
    </xdr:from>
    <xdr:to>
      <xdr:col>29</xdr:col>
      <xdr:colOff>127000</xdr:colOff>
      <xdr:row>17</xdr:row>
      <xdr:rowOff>162311</xdr:rowOff>
    </xdr:to>
    <xdr:cxnSp macro="">
      <xdr:nvCxnSpPr>
        <xdr:cNvPr id="50" name="直線コネクタ 49"/>
        <xdr:cNvCxnSpPr/>
      </xdr:nvCxnSpPr>
      <xdr:spPr bwMode="auto">
        <a:xfrm flipV="1">
          <a:off x="5003800" y="3088665"/>
          <a:ext cx="647700" cy="3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162311</xdr:rowOff>
    </xdr:from>
    <xdr:to>
      <xdr:col>26</xdr:col>
      <xdr:colOff>50800</xdr:colOff>
      <xdr:row>18</xdr:row>
      <xdr:rowOff>15527</xdr:rowOff>
    </xdr:to>
    <xdr:cxnSp macro="">
      <xdr:nvCxnSpPr>
        <xdr:cNvPr id="53" name="直線コネクタ 52"/>
        <xdr:cNvCxnSpPr/>
      </xdr:nvCxnSpPr>
      <xdr:spPr bwMode="auto">
        <a:xfrm flipV="1">
          <a:off x="4305300" y="3124586"/>
          <a:ext cx="698500" cy="2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15527</xdr:rowOff>
    </xdr:from>
    <xdr:to>
      <xdr:col>22</xdr:col>
      <xdr:colOff>114300</xdr:colOff>
      <xdr:row>18</xdr:row>
      <xdr:rowOff>36436</xdr:rowOff>
    </xdr:to>
    <xdr:cxnSp macro="">
      <xdr:nvCxnSpPr>
        <xdr:cNvPr id="56" name="直線コネクタ 55"/>
        <xdr:cNvCxnSpPr/>
      </xdr:nvCxnSpPr>
      <xdr:spPr bwMode="auto">
        <a:xfrm flipV="1">
          <a:off x="3606800" y="3149252"/>
          <a:ext cx="698500" cy="20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31293</xdr:rowOff>
    </xdr:from>
    <xdr:to>
      <xdr:col>18</xdr:col>
      <xdr:colOff>177800</xdr:colOff>
      <xdr:row>18</xdr:row>
      <xdr:rowOff>36436</xdr:rowOff>
    </xdr:to>
    <xdr:cxnSp macro="">
      <xdr:nvCxnSpPr>
        <xdr:cNvPr id="59" name="直線コネクタ 58"/>
        <xdr:cNvCxnSpPr/>
      </xdr:nvCxnSpPr>
      <xdr:spPr bwMode="auto">
        <a:xfrm>
          <a:off x="2908300" y="3165018"/>
          <a:ext cx="6985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75590</xdr:rowOff>
    </xdr:from>
    <xdr:to>
      <xdr:col>29</xdr:col>
      <xdr:colOff>177800</xdr:colOff>
      <xdr:row>18</xdr:row>
      <xdr:rowOff>5740</xdr:rowOff>
    </xdr:to>
    <xdr:sp macro="" textlink="">
      <xdr:nvSpPr>
        <xdr:cNvPr id="69" name="楕円 68"/>
        <xdr:cNvSpPr/>
      </xdr:nvSpPr>
      <xdr:spPr bwMode="auto">
        <a:xfrm>
          <a:off x="5600700" y="30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47667</xdr:rowOff>
    </xdr:from>
    <xdr:ext cx="762000" cy="259045"/>
    <xdr:sp macro="" textlink="">
      <xdr:nvSpPr>
        <xdr:cNvPr id="70" name="人口1人当たり決算額の推移該当値テキスト130"/>
        <xdr:cNvSpPr txBox="1"/>
      </xdr:nvSpPr>
      <xdr:spPr>
        <a:xfrm>
          <a:off x="5740400" y="300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111511</xdr:rowOff>
    </xdr:from>
    <xdr:to>
      <xdr:col>26</xdr:col>
      <xdr:colOff>101600</xdr:colOff>
      <xdr:row>18</xdr:row>
      <xdr:rowOff>41661</xdr:rowOff>
    </xdr:to>
    <xdr:sp macro="" textlink="">
      <xdr:nvSpPr>
        <xdr:cNvPr id="71" name="楕円 70"/>
        <xdr:cNvSpPr/>
      </xdr:nvSpPr>
      <xdr:spPr bwMode="auto">
        <a:xfrm>
          <a:off x="4953000" y="3073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26438</xdr:rowOff>
    </xdr:from>
    <xdr:ext cx="736600" cy="259045"/>
    <xdr:sp macro="" textlink="">
      <xdr:nvSpPr>
        <xdr:cNvPr id="72" name="テキスト ボックス 71"/>
        <xdr:cNvSpPr txBox="1"/>
      </xdr:nvSpPr>
      <xdr:spPr>
        <a:xfrm>
          <a:off x="4622800" y="316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136177</xdr:rowOff>
    </xdr:from>
    <xdr:to>
      <xdr:col>22</xdr:col>
      <xdr:colOff>165100</xdr:colOff>
      <xdr:row>18</xdr:row>
      <xdr:rowOff>66327</xdr:rowOff>
    </xdr:to>
    <xdr:sp macro="" textlink="">
      <xdr:nvSpPr>
        <xdr:cNvPr id="73" name="楕円 72"/>
        <xdr:cNvSpPr/>
      </xdr:nvSpPr>
      <xdr:spPr bwMode="auto">
        <a:xfrm>
          <a:off x="4254500" y="309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51104</xdr:rowOff>
    </xdr:from>
    <xdr:ext cx="762000" cy="259045"/>
    <xdr:sp macro="" textlink="">
      <xdr:nvSpPr>
        <xdr:cNvPr id="74" name="テキスト ボックス 73"/>
        <xdr:cNvSpPr txBox="1"/>
      </xdr:nvSpPr>
      <xdr:spPr>
        <a:xfrm>
          <a:off x="3924300" y="318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157086</xdr:rowOff>
    </xdr:from>
    <xdr:to>
      <xdr:col>19</xdr:col>
      <xdr:colOff>38100</xdr:colOff>
      <xdr:row>18</xdr:row>
      <xdr:rowOff>87236</xdr:rowOff>
    </xdr:to>
    <xdr:sp macro="" textlink="">
      <xdr:nvSpPr>
        <xdr:cNvPr id="75" name="楕円 74"/>
        <xdr:cNvSpPr/>
      </xdr:nvSpPr>
      <xdr:spPr bwMode="auto">
        <a:xfrm>
          <a:off x="3556000" y="3119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72013</xdr:rowOff>
    </xdr:from>
    <xdr:ext cx="762000" cy="259045"/>
    <xdr:sp macro="" textlink="">
      <xdr:nvSpPr>
        <xdr:cNvPr id="76" name="テキスト ボックス 75"/>
        <xdr:cNvSpPr txBox="1"/>
      </xdr:nvSpPr>
      <xdr:spPr>
        <a:xfrm>
          <a:off x="3225800" y="320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151943</xdr:rowOff>
    </xdr:from>
    <xdr:to>
      <xdr:col>15</xdr:col>
      <xdr:colOff>101600</xdr:colOff>
      <xdr:row>18</xdr:row>
      <xdr:rowOff>82093</xdr:rowOff>
    </xdr:to>
    <xdr:sp macro="" textlink="">
      <xdr:nvSpPr>
        <xdr:cNvPr id="77" name="楕円 76"/>
        <xdr:cNvSpPr/>
      </xdr:nvSpPr>
      <xdr:spPr bwMode="auto">
        <a:xfrm>
          <a:off x="2857500" y="31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66870</xdr:rowOff>
    </xdr:from>
    <xdr:ext cx="762000" cy="259045"/>
    <xdr:sp macro="" textlink="">
      <xdr:nvSpPr>
        <xdr:cNvPr id="78" name="テキスト ボックス 77"/>
        <xdr:cNvSpPr txBox="1"/>
      </xdr:nvSpPr>
      <xdr:spPr>
        <a:xfrm>
          <a:off x="2527300" y="32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339198</xdr:rowOff>
    </xdr:from>
    <xdr:to>
      <xdr:col>29</xdr:col>
      <xdr:colOff>127000</xdr:colOff>
      <xdr:row>36</xdr:row>
      <xdr:rowOff>45847</xdr:rowOff>
    </xdr:to>
    <xdr:cxnSp macro="">
      <xdr:nvCxnSpPr>
        <xdr:cNvPr id="111" name="直線コネクタ 110"/>
        <xdr:cNvCxnSpPr/>
      </xdr:nvCxnSpPr>
      <xdr:spPr bwMode="auto">
        <a:xfrm flipV="1">
          <a:off x="5003800" y="6949548"/>
          <a:ext cx="647700" cy="49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45847</xdr:rowOff>
    </xdr:from>
    <xdr:to>
      <xdr:col>26</xdr:col>
      <xdr:colOff>50800</xdr:colOff>
      <xdr:row>36</xdr:row>
      <xdr:rowOff>103092</xdr:rowOff>
    </xdr:to>
    <xdr:cxnSp macro="">
      <xdr:nvCxnSpPr>
        <xdr:cNvPr id="114" name="直線コネクタ 113"/>
        <xdr:cNvCxnSpPr/>
      </xdr:nvCxnSpPr>
      <xdr:spPr bwMode="auto">
        <a:xfrm flipV="1">
          <a:off x="4305300" y="6999097"/>
          <a:ext cx="698500" cy="57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103092</xdr:rowOff>
    </xdr:from>
    <xdr:to>
      <xdr:col>22</xdr:col>
      <xdr:colOff>114300</xdr:colOff>
      <xdr:row>36</xdr:row>
      <xdr:rowOff>149384</xdr:rowOff>
    </xdr:to>
    <xdr:cxnSp macro="">
      <xdr:nvCxnSpPr>
        <xdr:cNvPr id="117" name="直線コネクタ 116"/>
        <xdr:cNvCxnSpPr/>
      </xdr:nvCxnSpPr>
      <xdr:spPr bwMode="auto">
        <a:xfrm flipV="1">
          <a:off x="3606800" y="7056342"/>
          <a:ext cx="698500" cy="46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130677</xdr:rowOff>
    </xdr:from>
    <xdr:to>
      <xdr:col>18</xdr:col>
      <xdr:colOff>177800</xdr:colOff>
      <xdr:row>36</xdr:row>
      <xdr:rowOff>149384</xdr:rowOff>
    </xdr:to>
    <xdr:cxnSp macro="">
      <xdr:nvCxnSpPr>
        <xdr:cNvPr id="120" name="直線コネクタ 119"/>
        <xdr:cNvCxnSpPr/>
      </xdr:nvCxnSpPr>
      <xdr:spPr bwMode="auto">
        <a:xfrm>
          <a:off x="2908300" y="7083927"/>
          <a:ext cx="698500" cy="18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158621</xdr:rowOff>
    </xdr:from>
    <xdr:ext cx="762000" cy="259045"/>
    <xdr:sp macro="" textlink="">
      <xdr:nvSpPr>
        <xdr:cNvPr id="124" name="テキスト ボックス 123"/>
        <xdr:cNvSpPr txBox="1"/>
      </xdr:nvSpPr>
      <xdr:spPr>
        <a:xfrm>
          <a:off x="2527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288398</xdr:rowOff>
    </xdr:from>
    <xdr:to>
      <xdr:col>29</xdr:col>
      <xdr:colOff>177800</xdr:colOff>
      <xdr:row>36</xdr:row>
      <xdr:rowOff>47098</xdr:rowOff>
    </xdr:to>
    <xdr:sp macro="" textlink="">
      <xdr:nvSpPr>
        <xdr:cNvPr id="130" name="楕円 129"/>
        <xdr:cNvSpPr/>
      </xdr:nvSpPr>
      <xdr:spPr bwMode="auto">
        <a:xfrm>
          <a:off x="5600700" y="689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260475</xdr:rowOff>
    </xdr:from>
    <xdr:ext cx="762000" cy="259045"/>
    <xdr:sp macro="" textlink="">
      <xdr:nvSpPr>
        <xdr:cNvPr id="131" name="人口1人当たり決算額の推移該当値テキスト445"/>
        <xdr:cNvSpPr txBox="1"/>
      </xdr:nvSpPr>
      <xdr:spPr>
        <a:xfrm>
          <a:off x="5740400" y="687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337947</xdr:rowOff>
    </xdr:from>
    <xdr:to>
      <xdr:col>26</xdr:col>
      <xdr:colOff>101600</xdr:colOff>
      <xdr:row>36</xdr:row>
      <xdr:rowOff>96647</xdr:rowOff>
    </xdr:to>
    <xdr:sp macro="" textlink="">
      <xdr:nvSpPr>
        <xdr:cNvPr id="132" name="楕円 131"/>
        <xdr:cNvSpPr/>
      </xdr:nvSpPr>
      <xdr:spPr bwMode="auto">
        <a:xfrm>
          <a:off x="4953000" y="694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81424</xdr:rowOff>
    </xdr:from>
    <xdr:ext cx="736600" cy="259045"/>
    <xdr:sp macro="" textlink="">
      <xdr:nvSpPr>
        <xdr:cNvPr id="133" name="テキスト ボックス 132"/>
        <xdr:cNvSpPr txBox="1"/>
      </xdr:nvSpPr>
      <xdr:spPr>
        <a:xfrm>
          <a:off x="4622800" y="70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52292</xdr:rowOff>
    </xdr:from>
    <xdr:to>
      <xdr:col>22</xdr:col>
      <xdr:colOff>165100</xdr:colOff>
      <xdr:row>36</xdr:row>
      <xdr:rowOff>153892</xdr:rowOff>
    </xdr:to>
    <xdr:sp macro="" textlink="">
      <xdr:nvSpPr>
        <xdr:cNvPr id="134" name="楕円 133"/>
        <xdr:cNvSpPr/>
      </xdr:nvSpPr>
      <xdr:spPr bwMode="auto">
        <a:xfrm>
          <a:off x="4254500" y="700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138669</xdr:rowOff>
    </xdr:from>
    <xdr:ext cx="762000" cy="259045"/>
    <xdr:sp macro="" textlink="">
      <xdr:nvSpPr>
        <xdr:cNvPr id="135" name="テキスト ボックス 134"/>
        <xdr:cNvSpPr txBox="1"/>
      </xdr:nvSpPr>
      <xdr:spPr>
        <a:xfrm>
          <a:off x="3924300" y="709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98584</xdr:rowOff>
    </xdr:from>
    <xdr:to>
      <xdr:col>19</xdr:col>
      <xdr:colOff>38100</xdr:colOff>
      <xdr:row>37</xdr:row>
      <xdr:rowOff>28734</xdr:rowOff>
    </xdr:to>
    <xdr:sp macro="" textlink="">
      <xdr:nvSpPr>
        <xdr:cNvPr id="136" name="楕円 135"/>
        <xdr:cNvSpPr/>
      </xdr:nvSpPr>
      <xdr:spPr bwMode="auto">
        <a:xfrm>
          <a:off x="3556000" y="705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13511</xdr:rowOff>
    </xdr:from>
    <xdr:ext cx="762000" cy="259045"/>
    <xdr:sp macro="" textlink="">
      <xdr:nvSpPr>
        <xdr:cNvPr id="137" name="テキスト ボックス 136"/>
        <xdr:cNvSpPr txBox="1"/>
      </xdr:nvSpPr>
      <xdr:spPr>
        <a:xfrm>
          <a:off x="3225800" y="713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79877</xdr:rowOff>
    </xdr:from>
    <xdr:to>
      <xdr:col>15</xdr:col>
      <xdr:colOff>101600</xdr:colOff>
      <xdr:row>37</xdr:row>
      <xdr:rowOff>10027</xdr:rowOff>
    </xdr:to>
    <xdr:sp macro="" textlink="">
      <xdr:nvSpPr>
        <xdr:cNvPr id="138" name="楕円 137"/>
        <xdr:cNvSpPr/>
      </xdr:nvSpPr>
      <xdr:spPr bwMode="auto">
        <a:xfrm>
          <a:off x="2857500" y="703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166254</xdr:rowOff>
    </xdr:from>
    <xdr:ext cx="762000" cy="259045"/>
    <xdr:sp macro="" textlink="">
      <xdr:nvSpPr>
        <xdr:cNvPr id="139" name="テキスト ボックス 138"/>
        <xdr:cNvSpPr txBox="1"/>
      </xdr:nvSpPr>
      <xdr:spPr>
        <a:xfrm>
          <a:off x="2527300" y="71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11,182
11,054
27.50
5,158,011
4,908,745
171,939
3,008,317
4,408,139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21697</xdr:rowOff>
    </xdr:from>
    <xdr:to>
      <xdr:col>24</xdr:col>
      <xdr:colOff>63500</xdr:colOff>
      <xdr:row>37</xdr:row>
      <xdr:rowOff>49060</xdr:rowOff>
    </xdr:to>
    <xdr:cxnSp macro="">
      <xdr:nvCxnSpPr>
        <xdr:cNvPr id="61" name="直線コネクタ 60"/>
        <xdr:cNvCxnSpPr/>
      </xdr:nvCxnSpPr>
      <xdr:spPr>
        <a:xfrm flipV="1">
          <a:off x="3797300" y="6365347"/>
          <a:ext cx="8382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49060</xdr:rowOff>
    </xdr:from>
    <xdr:to>
      <xdr:col>19</xdr:col>
      <xdr:colOff>177800</xdr:colOff>
      <xdr:row>37</xdr:row>
      <xdr:rowOff>55369</xdr:rowOff>
    </xdr:to>
    <xdr:cxnSp macro="">
      <xdr:nvCxnSpPr>
        <xdr:cNvPr id="64" name="直線コネクタ 63"/>
        <xdr:cNvCxnSpPr/>
      </xdr:nvCxnSpPr>
      <xdr:spPr>
        <a:xfrm flipV="1">
          <a:off x="2908300" y="6392710"/>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55369</xdr:rowOff>
    </xdr:from>
    <xdr:to>
      <xdr:col>15</xdr:col>
      <xdr:colOff>50800</xdr:colOff>
      <xdr:row>37</xdr:row>
      <xdr:rowOff>66670</xdr:rowOff>
    </xdr:to>
    <xdr:cxnSp macro="">
      <xdr:nvCxnSpPr>
        <xdr:cNvPr id="67" name="直線コネクタ 66"/>
        <xdr:cNvCxnSpPr/>
      </xdr:nvCxnSpPr>
      <xdr:spPr>
        <a:xfrm flipV="1">
          <a:off x="2019300" y="6399019"/>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66670</xdr:rowOff>
    </xdr:from>
    <xdr:to>
      <xdr:col>10</xdr:col>
      <xdr:colOff>114300</xdr:colOff>
      <xdr:row>37</xdr:row>
      <xdr:rowOff>73505</xdr:rowOff>
    </xdr:to>
    <xdr:cxnSp macro="">
      <xdr:nvCxnSpPr>
        <xdr:cNvPr id="70" name="直線コネクタ 69"/>
        <xdr:cNvCxnSpPr/>
      </xdr:nvCxnSpPr>
      <xdr:spPr>
        <a:xfrm flipV="1">
          <a:off x="1130300" y="641032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170662</xdr:rowOff>
    </xdr:from>
    <xdr:ext cx="534377" cy="259045"/>
    <xdr:sp macro="" textlink="">
      <xdr:nvSpPr>
        <xdr:cNvPr id="74" name="テキスト ボックス 73"/>
        <xdr:cNvSpPr txBox="1"/>
      </xdr:nvSpPr>
      <xdr:spPr>
        <a:xfrm>
          <a:off x="863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142347</xdr:rowOff>
    </xdr:from>
    <xdr:to>
      <xdr:col>24</xdr:col>
      <xdr:colOff>114300</xdr:colOff>
      <xdr:row>37</xdr:row>
      <xdr:rowOff>72497</xdr:rowOff>
    </xdr:to>
    <xdr:sp macro="" textlink="">
      <xdr:nvSpPr>
        <xdr:cNvPr id="80" name="楕円 79"/>
        <xdr:cNvSpPr/>
      </xdr:nvSpPr>
      <xdr:spPr>
        <a:xfrm>
          <a:off x="4584700" y="63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165224</xdr:rowOff>
    </xdr:from>
    <xdr:ext cx="534377" cy="259045"/>
    <xdr:sp macro="" textlink="">
      <xdr:nvSpPr>
        <xdr:cNvPr id="81" name="人件費該当値テキスト"/>
        <xdr:cNvSpPr txBox="1"/>
      </xdr:nvSpPr>
      <xdr:spPr>
        <a:xfrm>
          <a:off x="4686300" y="6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169710</xdr:rowOff>
    </xdr:from>
    <xdr:to>
      <xdr:col>20</xdr:col>
      <xdr:colOff>38100</xdr:colOff>
      <xdr:row>37</xdr:row>
      <xdr:rowOff>99860</xdr:rowOff>
    </xdr:to>
    <xdr:sp macro="" textlink="">
      <xdr:nvSpPr>
        <xdr:cNvPr id="82" name="楕円 81"/>
        <xdr:cNvSpPr/>
      </xdr:nvSpPr>
      <xdr:spPr>
        <a:xfrm>
          <a:off x="3746500" y="634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116387</xdr:rowOff>
    </xdr:from>
    <xdr:ext cx="534377" cy="259045"/>
    <xdr:sp macro="" textlink="">
      <xdr:nvSpPr>
        <xdr:cNvPr id="83" name="テキスト ボックス 82"/>
        <xdr:cNvSpPr txBox="1"/>
      </xdr:nvSpPr>
      <xdr:spPr>
        <a:xfrm>
          <a:off x="3530111" y="61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4569</xdr:rowOff>
    </xdr:from>
    <xdr:to>
      <xdr:col>15</xdr:col>
      <xdr:colOff>101600</xdr:colOff>
      <xdr:row>37</xdr:row>
      <xdr:rowOff>106169</xdr:rowOff>
    </xdr:to>
    <xdr:sp macro="" textlink="">
      <xdr:nvSpPr>
        <xdr:cNvPr id="84" name="楕円 83"/>
        <xdr:cNvSpPr/>
      </xdr:nvSpPr>
      <xdr:spPr>
        <a:xfrm>
          <a:off x="28575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122696</xdr:rowOff>
    </xdr:from>
    <xdr:ext cx="534377" cy="259045"/>
    <xdr:sp macro="" textlink="">
      <xdr:nvSpPr>
        <xdr:cNvPr id="85" name="テキスト ボックス 84"/>
        <xdr:cNvSpPr txBox="1"/>
      </xdr:nvSpPr>
      <xdr:spPr>
        <a:xfrm>
          <a:off x="2641111" y="61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15870</xdr:rowOff>
    </xdr:from>
    <xdr:to>
      <xdr:col>10</xdr:col>
      <xdr:colOff>165100</xdr:colOff>
      <xdr:row>37</xdr:row>
      <xdr:rowOff>117470</xdr:rowOff>
    </xdr:to>
    <xdr:sp macro="" textlink="">
      <xdr:nvSpPr>
        <xdr:cNvPr id="86" name="楕円 85"/>
        <xdr:cNvSpPr/>
      </xdr:nvSpPr>
      <xdr:spPr>
        <a:xfrm>
          <a:off x="1968500" y="63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133997</xdr:rowOff>
    </xdr:from>
    <xdr:ext cx="534377" cy="259045"/>
    <xdr:sp macro="" textlink="">
      <xdr:nvSpPr>
        <xdr:cNvPr id="87" name="テキスト ボックス 86"/>
        <xdr:cNvSpPr txBox="1"/>
      </xdr:nvSpPr>
      <xdr:spPr>
        <a:xfrm>
          <a:off x="1752111" y="61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22705</xdr:rowOff>
    </xdr:from>
    <xdr:to>
      <xdr:col>6</xdr:col>
      <xdr:colOff>38100</xdr:colOff>
      <xdr:row>37</xdr:row>
      <xdr:rowOff>124305</xdr:rowOff>
    </xdr:to>
    <xdr:sp macro="" textlink="">
      <xdr:nvSpPr>
        <xdr:cNvPr id="88" name="楕円 87"/>
        <xdr:cNvSpPr/>
      </xdr:nvSpPr>
      <xdr:spPr>
        <a:xfrm>
          <a:off x="1079500" y="63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140832</xdr:rowOff>
    </xdr:from>
    <xdr:ext cx="534377" cy="259045"/>
    <xdr:sp macro="" textlink="">
      <xdr:nvSpPr>
        <xdr:cNvPr id="89" name="テキスト ボックス 88"/>
        <xdr:cNvSpPr txBox="1"/>
      </xdr:nvSpPr>
      <xdr:spPr>
        <a:xfrm>
          <a:off x="863111" y="614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131950</xdr:rowOff>
    </xdr:from>
    <xdr:to>
      <xdr:col>24</xdr:col>
      <xdr:colOff>63500</xdr:colOff>
      <xdr:row>56</xdr:row>
      <xdr:rowOff>168184</xdr:rowOff>
    </xdr:to>
    <xdr:cxnSp macro="">
      <xdr:nvCxnSpPr>
        <xdr:cNvPr id="116" name="直線コネクタ 115"/>
        <xdr:cNvCxnSpPr/>
      </xdr:nvCxnSpPr>
      <xdr:spPr>
        <a:xfrm flipV="1">
          <a:off x="3797300" y="9733150"/>
          <a:ext cx="8382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168184</xdr:rowOff>
    </xdr:from>
    <xdr:to>
      <xdr:col>19</xdr:col>
      <xdr:colOff>177800</xdr:colOff>
      <xdr:row>57</xdr:row>
      <xdr:rowOff>13600</xdr:rowOff>
    </xdr:to>
    <xdr:cxnSp macro="">
      <xdr:nvCxnSpPr>
        <xdr:cNvPr id="119" name="直線コネクタ 118"/>
        <xdr:cNvCxnSpPr/>
      </xdr:nvCxnSpPr>
      <xdr:spPr>
        <a:xfrm flipV="1">
          <a:off x="2908300" y="9769384"/>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169766</xdr:rowOff>
    </xdr:from>
    <xdr:to>
      <xdr:col>15</xdr:col>
      <xdr:colOff>50800</xdr:colOff>
      <xdr:row>57</xdr:row>
      <xdr:rowOff>13600</xdr:rowOff>
    </xdr:to>
    <xdr:cxnSp macro="">
      <xdr:nvCxnSpPr>
        <xdr:cNvPr id="122" name="直線コネクタ 121"/>
        <xdr:cNvCxnSpPr/>
      </xdr:nvCxnSpPr>
      <xdr:spPr>
        <a:xfrm>
          <a:off x="2019300" y="9770966"/>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169766</xdr:rowOff>
    </xdr:from>
    <xdr:to>
      <xdr:col>10</xdr:col>
      <xdr:colOff>114300</xdr:colOff>
      <xdr:row>57</xdr:row>
      <xdr:rowOff>20782</xdr:rowOff>
    </xdr:to>
    <xdr:cxnSp macro="">
      <xdr:nvCxnSpPr>
        <xdr:cNvPr id="125" name="直線コネクタ 124"/>
        <xdr:cNvCxnSpPr/>
      </xdr:nvCxnSpPr>
      <xdr:spPr>
        <a:xfrm flipV="1">
          <a:off x="1130300" y="977096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81150</xdr:rowOff>
    </xdr:from>
    <xdr:to>
      <xdr:col>24</xdr:col>
      <xdr:colOff>114300</xdr:colOff>
      <xdr:row>57</xdr:row>
      <xdr:rowOff>11300</xdr:rowOff>
    </xdr:to>
    <xdr:sp macro="" textlink="">
      <xdr:nvSpPr>
        <xdr:cNvPr id="135" name="楕円 134"/>
        <xdr:cNvSpPr/>
      </xdr:nvSpPr>
      <xdr:spPr>
        <a:xfrm>
          <a:off x="4584700" y="96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59577</xdr:rowOff>
    </xdr:from>
    <xdr:ext cx="534377" cy="259045"/>
    <xdr:sp macro="" textlink="">
      <xdr:nvSpPr>
        <xdr:cNvPr id="136" name="物件費該当値テキスト"/>
        <xdr:cNvSpPr txBox="1"/>
      </xdr:nvSpPr>
      <xdr:spPr>
        <a:xfrm>
          <a:off x="4686300" y="96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117384</xdr:rowOff>
    </xdr:from>
    <xdr:to>
      <xdr:col>20</xdr:col>
      <xdr:colOff>38100</xdr:colOff>
      <xdr:row>57</xdr:row>
      <xdr:rowOff>47534</xdr:rowOff>
    </xdr:to>
    <xdr:sp macro="" textlink="">
      <xdr:nvSpPr>
        <xdr:cNvPr id="137" name="楕円 136"/>
        <xdr:cNvSpPr/>
      </xdr:nvSpPr>
      <xdr:spPr>
        <a:xfrm>
          <a:off x="3746500" y="97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38661</xdr:rowOff>
    </xdr:from>
    <xdr:ext cx="534377" cy="259045"/>
    <xdr:sp macro="" textlink="">
      <xdr:nvSpPr>
        <xdr:cNvPr id="138" name="テキスト ボックス 137"/>
        <xdr:cNvSpPr txBox="1"/>
      </xdr:nvSpPr>
      <xdr:spPr>
        <a:xfrm>
          <a:off x="3530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134250</xdr:rowOff>
    </xdr:from>
    <xdr:to>
      <xdr:col>15</xdr:col>
      <xdr:colOff>101600</xdr:colOff>
      <xdr:row>57</xdr:row>
      <xdr:rowOff>64400</xdr:rowOff>
    </xdr:to>
    <xdr:sp macro="" textlink="">
      <xdr:nvSpPr>
        <xdr:cNvPr id="139" name="楕円 138"/>
        <xdr:cNvSpPr/>
      </xdr:nvSpPr>
      <xdr:spPr>
        <a:xfrm>
          <a:off x="2857500" y="97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55527</xdr:rowOff>
    </xdr:from>
    <xdr:ext cx="534377" cy="259045"/>
    <xdr:sp macro="" textlink="">
      <xdr:nvSpPr>
        <xdr:cNvPr id="140" name="テキスト ボックス 139"/>
        <xdr:cNvSpPr txBox="1"/>
      </xdr:nvSpPr>
      <xdr:spPr>
        <a:xfrm>
          <a:off x="2641111" y="98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118966</xdr:rowOff>
    </xdr:from>
    <xdr:to>
      <xdr:col>10</xdr:col>
      <xdr:colOff>165100</xdr:colOff>
      <xdr:row>57</xdr:row>
      <xdr:rowOff>49116</xdr:rowOff>
    </xdr:to>
    <xdr:sp macro="" textlink="">
      <xdr:nvSpPr>
        <xdr:cNvPr id="141" name="楕円 140"/>
        <xdr:cNvSpPr/>
      </xdr:nvSpPr>
      <xdr:spPr>
        <a:xfrm>
          <a:off x="1968500" y="97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40243</xdr:rowOff>
    </xdr:from>
    <xdr:ext cx="534377" cy="259045"/>
    <xdr:sp macro="" textlink="">
      <xdr:nvSpPr>
        <xdr:cNvPr id="142" name="テキスト ボックス 141"/>
        <xdr:cNvSpPr txBox="1"/>
      </xdr:nvSpPr>
      <xdr:spPr>
        <a:xfrm>
          <a:off x="1752111" y="98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141432</xdr:rowOff>
    </xdr:from>
    <xdr:to>
      <xdr:col>6</xdr:col>
      <xdr:colOff>38100</xdr:colOff>
      <xdr:row>57</xdr:row>
      <xdr:rowOff>71582</xdr:rowOff>
    </xdr:to>
    <xdr:sp macro="" textlink="">
      <xdr:nvSpPr>
        <xdr:cNvPr id="143" name="楕円 142"/>
        <xdr:cNvSpPr/>
      </xdr:nvSpPr>
      <xdr:spPr>
        <a:xfrm>
          <a:off x="1079500" y="97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62709</xdr:rowOff>
    </xdr:from>
    <xdr:ext cx="534377" cy="259045"/>
    <xdr:sp macro="" textlink="">
      <xdr:nvSpPr>
        <xdr:cNvPr id="144" name="テキスト ボックス 143"/>
        <xdr:cNvSpPr txBox="1"/>
      </xdr:nvSpPr>
      <xdr:spPr>
        <a:xfrm>
          <a:off x="863111" y="98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120002</xdr:rowOff>
    </xdr:from>
    <xdr:to>
      <xdr:col>24</xdr:col>
      <xdr:colOff>63500</xdr:colOff>
      <xdr:row>78</xdr:row>
      <xdr:rowOff>130175</xdr:rowOff>
    </xdr:to>
    <xdr:cxnSp macro="">
      <xdr:nvCxnSpPr>
        <xdr:cNvPr id="173" name="直線コネクタ 172"/>
        <xdr:cNvCxnSpPr/>
      </xdr:nvCxnSpPr>
      <xdr:spPr>
        <a:xfrm flipV="1">
          <a:off x="3797300" y="13493102"/>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118402</xdr:rowOff>
    </xdr:from>
    <xdr:to>
      <xdr:col>19</xdr:col>
      <xdr:colOff>177800</xdr:colOff>
      <xdr:row>78</xdr:row>
      <xdr:rowOff>130175</xdr:rowOff>
    </xdr:to>
    <xdr:cxnSp macro="">
      <xdr:nvCxnSpPr>
        <xdr:cNvPr id="176" name="直線コネクタ 175"/>
        <xdr:cNvCxnSpPr/>
      </xdr:nvCxnSpPr>
      <xdr:spPr>
        <a:xfrm>
          <a:off x="2908300" y="1349150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117145</xdr:rowOff>
    </xdr:from>
    <xdr:to>
      <xdr:col>15</xdr:col>
      <xdr:colOff>50800</xdr:colOff>
      <xdr:row>78</xdr:row>
      <xdr:rowOff>118402</xdr:rowOff>
    </xdr:to>
    <xdr:cxnSp macro="">
      <xdr:nvCxnSpPr>
        <xdr:cNvPr id="179" name="直線コネクタ 178"/>
        <xdr:cNvCxnSpPr/>
      </xdr:nvCxnSpPr>
      <xdr:spPr>
        <a:xfrm>
          <a:off x="2019300" y="1349024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117145</xdr:rowOff>
    </xdr:from>
    <xdr:to>
      <xdr:col>10</xdr:col>
      <xdr:colOff>114300</xdr:colOff>
      <xdr:row>78</xdr:row>
      <xdr:rowOff>140157</xdr:rowOff>
    </xdr:to>
    <xdr:cxnSp macro="">
      <xdr:nvCxnSpPr>
        <xdr:cNvPr id="182" name="直線コネクタ 181"/>
        <xdr:cNvCxnSpPr/>
      </xdr:nvCxnSpPr>
      <xdr:spPr>
        <a:xfrm flipV="1">
          <a:off x="1130300" y="13490245"/>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69202</xdr:rowOff>
    </xdr:from>
    <xdr:to>
      <xdr:col>24</xdr:col>
      <xdr:colOff>114300</xdr:colOff>
      <xdr:row>78</xdr:row>
      <xdr:rowOff>170802</xdr:rowOff>
    </xdr:to>
    <xdr:sp macro="" textlink="">
      <xdr:nvSpPr>
        <xdr:cNvPr id="192" name="楕円 191"/>
        <xdr:cNvSpPr/>
      </xdr:nvSpPr>
      <xdr:spPr>
        <a:xfrm>
          <a:off x="45847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155579</xdr:rowOff>
    </xdr:from>
    <xdr:ext cx="469744" cy="259045"/>
    <xdr:sp macro="" textlink="">
      <xdr:nvSpPr>
        <xdr:cNvPr id="193" name="維持補修費該当値テキスト"/>
        <xdr:cNvSpPr txBox="1"/>
      </xdr:nvSpPr>
      <xdr:spPr>
        <a:xfrm>
          <a:off x="4686300" y="1335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79375</xdr:rowOff>
    </xdr:from>
    <xdr:to>
      <xdr:col>20</xdr:col>
      <xdr:colOff>38100</xdr:colOff>
      <xdr:row>79</xdr:row>
      <xdr:rowOff>9525</xdr:rowOff>
    </xdr:to>
    <xdr:sp macro="" textlink="">
      <xdr:nvSpPr>
        <xdr:cNvPr id="194" name="楕円 193"/>
        <xdr:cNvSpPr/>
      </xdr:nvSpPr>
      <xdr:spPr>
        <a:xfrm>
          <a:off x="3746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652</xdr:rowOff>
    </xdr:from>
    <xdr:ext cx="469744" cy="259045"/>
    <xdr:sp macro="" textlink="">
      <xdr:nvSpPr>
        <xdr:cNvPr id="195" name="テキスト ボックス 194"/>
        <xdr:cNvSpPr txBox="1"/>
      </xdr:nvSpPr>
      <xdr:spPr>
        <a:xfrm>
          <a:off x="3562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67602</xdr:rowOff>
    </xdr:from>
    <xdr:to>
      <xdr:col>15</xdr:col>
      <xdr:colOff>101600</xdr:colOff>
      <xdr:row>78</xdr:row>
      <xdr:rowOff>169202</xdr:rowOff>
    </xdr:to>
    <xdr:sp macro="" textlink="">
      <xdr:nvSpPr>
        <xdr:cNvPr id="196" name="楕円 195"/>
        <xdr:cNvSpPr/>
      </xdr:nvSpPr>
      <xdr:spPr>
        <a:xfrm>
          <a:off x="28575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160329</xdr:rowOff>
    </xdr:from>
    <xdr:ext cx="469744" cy="259045"/>
    <xdr:sp macro="" textlink="">
      <xdr:nvSpPr>
        <xdr:cNvPr id="197" name="テキスト ボックス 196"/>
        <xdr:cNvSpPr txBox="1"/>
      </xdr:nvSpPr>
      <xdr:spPr>
        <a:xfrm>
          <a:off x="2673428" y="1353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66345</xdr:rowOff>
    </xdr:from>
    <xdr:to>
      <xdr:col>10</xdr:col>
      <xdr:colOff>165100</xdr:colOff>
      <xdr:row>78</xdr:row>
      <xdr:rowOff>167945</xdr:rowOff>
    </xdr:to>
    <xdr:sp macro="" textlink="">
      <xdr:nvSpPr>
        <xdr:cNvPr id="198" name="楕円 197"/>
        <xdr:cNvSpPr/>
      </xdr:nvSpPr>
      <xdr:spPr>
        <a:xfrm>
          <a:off x="19685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159072</xdr:rowOff>
    </xdr:from>
    <xdr:ext cx="469744" cy="259045"/>
    <xdr:sp macro="" textlink="">
      <xdr:nvSpPr>
        <xdr:cNvPr id="199" name="テキスト ボックス 198"/>
        <xdr:cNvSpPr txBox="1"/>
      </xdr:nvSpPr>
      <xdr:spPr>
        <a:xfrm>
          <a:off x="1784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89357</xdr:rowOff>
    </xdr:from>
    <xdr:to>
      <xdr:col>6</xdr:col>
      <xdr:colOff>38100</xdr:colOff>
      <xdr:row>79</xdr:row>
      <xdr:rowOff>19507</xdr:rowOff>
    </xdr:to>
    <xdr:sp macro="" textlink="">
      <xdr:nvSpPr>
        <xdr:cNvPr id="200" name="楕円 199"/>
        <xdr:cNvSpPr/>
      </xdr:nvSpPr>
      <xdr:spPr>
        <a:xfrm>
          <a:off x="1079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10634</xdr:rowOff>
    </xdr:from>
    <xdr:ext cx="469744" cy="259045"/>
    <xdr:sp macro="" textlink="">
      <xdr:nvSpPr>
        <xdr:cNvPr id="201" name="テキスト ボックス 200"/>
        <xdr:cNvSpPr txBox="1"/>
      </xdr:nvSpPr>
      <xdr:spPr>
        <a:xfrm>
          <a:off x="895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53911</xdr:rowOff>
    </xdr:from>
    <xdr:to>
      <xdr:col>24</xdr:col>
      <xdr:colOff>63500</xdr:colOff>
      <xdr:row>98</xdr:row>
      <xdr:rowOff>81750</xdr:rowOff>
    </xdr:to>
    <xdr:cxnSp macro="">
      <xdr:nvCxnSpPr>
        <xdr:cNvPr id="231" name="直線コネクタ 230"/>
        <xdr:cNvCxnSpPr/>
      </xdr:nvCxnSpPr>
      <xdr:spPr>
        <a:xfrm flipV="1">
          <a:off x="3797300" y="16856011"/>
          <a:ext cx="8382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49492</xdr:rowOff>
    </xdr:from>
    <xdr:to>
      <xdr:col>19</xdr:col>
      <xdr:colOff>177800</xdr:colOff>
      <xdr:row>98</xdr:row>
      <xdr:rowOff>81750</xdr:rowOff>
    </xdr:to>
    <xdr:cxnSp macro="">
      <xdr:nvCxnSpPr>
        <xdr:cNvPr id="234" name="直線コネクタ 233"/>
        <xdr:cNvCxnSpPr/>
      </xdr:nvCxnSpPr>
      <xdr:spPr>
        <a:xfrm>
          <a:off x="2908300" y="16851592"/>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49492</xdr:rowOff>
    </xdr:from>
    <xdr:to>
      <xdr:col>15</xdr:col>
      <xdr:colOff>50800</xdr:colOff>
      <xdr:row>98</xdr:row>
      <xdr:rowOff>52070</xdr:rowOff>
    </xdr:to>
    <xdr:cxnSp macro="">
      <xdr:nvCxnSpPr>
        <xdr:cNvPr id="237" name="直線コネクタ 236"/>
        <xdr:cNvCxnSpPr/>
      </xdr:nvCxnSpPr>
      <xdr:spPr>
        <a:xfrm flipV="1">
          <a:off x="2019300" y="1685159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52070</xdr:rowOff>
    </xdr:from>
    <xdr:to>
      <xdr:col>10</xdr:col>
      <xdr:colOff>114300</xdr:colOff>
      <xdr:row>98</xdr:row>
      <xdr:rowOff>87274</xdr:rowOff>
    </xdr:to>
    <xdr:cxnSp macro="">
      <xdr:nvCxnSpPr>
        <xdr:cNvPr id="240" name="直線コネクタ 239"/>
        <xdr:cNvCxnSpPr/>
      </xdr:nvCxnSpPr>
      <xdr:spPr>
        <a:xfrm flipV="1">
          <a:off x="1130300" y="16854170"/>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106063</xdr:rowOff>
    </xdr:from>
    <xdr:ext cx="534377" cy="259045"/>
    <xdr:sp macro="" textlink="">
      <xdr:nvSpPr>
        <xdr:cNvPr id="244" name="テキスト ボックス 243"/>
        <xdr:cNvSpPr txBox="1"/>
      </xdr:nvSpPr>
      <xdr:spPr>
        <a:xfrm>
          <a:off x="863111"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3111</xdr:rowOff>
    </xdr:from>
    <xdr:to>
      <xdr:col>24</xdr:col>
      <xdr:colOff>114300</xdr:colOff>
      <xdr:row>98</xdr:row>
      <xdr:rowOff>104711</xdr:rowOff>
    </xdr:to>
    <xdr:sp macro="" textlink="">
      <xdr:nvSpPr>
        <xdr:cNvPr id="250" name="楕円 249"/>
        <xdr:cNvSpPr/>
      </xdr:nvSpPr>
      <xdr:spPr>
        <a:xfrm>
          <a:off x="4584700" y="168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152988</xdr:rowOff>
    </xdr:from>
    <xdr:ext cx="534377" cy="259045"/>
    <xdr:sp macro="" textlink="">
      <xdr:nvSpPr>
        <xdr:cNvPr id="251" name="扶助費該当値テキスト"/>
        <xdr:cNvSpPr txBox="1"/>
      </xdr:nvSpPr>
      <xdr:spPr>
        <a:xfrm>
          <a:off x="4686300" y="167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30950</xdr:rowOff>
    </xdr:from>
    <xdr:to>
      <xdr:col>20</xdr:col>
      <xdr:colOff>38100</xdr:colOff>
      <xdr:row>98</xdr:row>
      <xdr:rowOff>132550</xdr:rowOff>
    </xdr:to>
    <xdr:sp macro="" textlink="">
      <xdr:nvSpPr>
        <xdr:cNvPr id="252" name="楕円 251"/>
        <xdr:cNvSpPr/>
      </xdr:nvSpPr>
      <xdr:spPr>
        <a:xfrm>
          <a:off x="3746500" y="168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123677</xdr:rowOff>
    </xdr:from>
    <xdr:ext cx="534377" cy="259045"/>
    <xdr:sp macro="" textlink="">
      <xdr:nvSpPr>
        <xdr:cNvPr id="253" name="テキスト ボックス 252"/>
        <xdr:cNvSpPr txBox="1"/>
      </xdr:nvSpPr>
      <xdr:spPr>
        <a:xfrm>
          <a:off x="3530111" y="169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170142</xdr:rowOff>
    </xdr:from>
    <xdr:to>
      <xdr:col>15</xdr:col>
      <xdr:colOff>101600</xdr:colOff>
      <xdr:row>98</xdr:row>
      <xdr:rowOff>100292</xdr:rowOff>
    </xdr:to>
    <xdr:sp macro="" textlink="">
      <xdr:nvSpPr>
        <xdr:cNvPr id="254" name="楕円 253"/>
        <xdr:cNvSpPr/>
      </xdr:nvSpPr>
      <xdr:spPr>
        <a:xfrm>
          <a:off x="2857500" y="168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91419</xdr:rowOff>
    </xdr:from>
    <xdr:ext cx="534377" cy="259045"/>
    <xdr:sp macro="" textlink="">
      <xdr:nvSpPr>
        <xdr:cNvPr id="255" name="テキスト ボックス 254"/>
        <xdr:cNvSpPr txBox="1"/>
      </xdr:nvSpPr>
      <xdr:spPr>
        <a:xfrm>
          <a:off x="2641111" y="168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1270</xdr:rowOff>
    </xdr:from>
    <xdr:to>
      <xdr:col>10</xdr:col>
      <xdr:colOff>165100</xdr:colOff>
      <xdr:row>98</xdr:row>
      <xdr:rowOff>102870</xdr:rowOff>
    </xdr:to>
    <xdr:sp macro="" textlink="">
      <xdr:nvSpPr>
        <xdr:cNvPr id="256" name="楕円 255"/>
        <xdr:cNvSpPr/>
      </xdr:nvSpPr>
      <xdr:spPr>
        <a:xfrm>
          <a:off x="1968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93997</xdr:rowOff>
    </xdr:from>
    <xdr:ext cx="534377" cy="259045"/>
    <xdr:sp macro="" textlink="">
      <xdr:nvSpPr>
        <xdr:cNvPr id="257" name="テキスト ボックス 256"/>
        <xdr:cNvSpPr txBox="1"/>
      </xdr:nvSpPr>
      <xdr:spPr>
        <a:xfrm>
          <a:off x="17521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36474</xdr:rowOff>
    </xdr:from>
    <xdr:to>
      <xdr:col>6</xdr:col>
      <xdr:colOff>38100</xdr:colOff>
      <xdr:row>98</xdr:row>
      <xdr:rowOff>138074</xdr:rowOff>
    </xdr:to>
    <xdr:sp macro="" textlink="">
      <xdr:nvSpPr>
        <xdr:cNvPr id="258" name="楕円 257"/>
        <xdr:cNvSpPr/>
      </xdr:nvSpPr>
      <xdr:spPr>
        <a:xfrm>
          <a:off x="1079500" y="16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129201</xdr:rowOff>
    </xdr:from>
    <xdr:ext cx="534377" cy="259045"/>
    <xdr:sp macro="" textlink="">
      <xdr:nvSpPr>
        <xdr:cNvPr id="259" name="テキスト ボックス 258"/>
        <xdr:cNvSpPr txBox="1"/>
      </xdr:nvSpPr>
      <xdr:spPr>
        <a:xfrm>
          <a:off x="863111" y="169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138118</xdr:rowOff>
    </xdr:from>
    <xdr:to>
      <xdr:col>55</xdr:col>
      <xdr:colOff>0</xdr:colOff>
      <xdr:row>36</xdr:row>
      <xdr:rowOff>164809</xdr:rowOff>
    </xdr:to>
    <xdr:cxnSp macro="">
      <xdr:nvCxnSpPr>
        <xdr:cNvPr id="286" name="直線コネクタ 285"/>
        <xdr:cNvCxnSpPr/>
      </xdr:nvCxnSpPr>
      <xdr:spPr>
        <a:xfrm flipV="1">
          <a:off x="9639300" y="6310318"/>
          <a:ext cx="8382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164261</xdr:rowOff>
    </xdr:from>
    <xdr:to>
      <xdr:col>50</xdr:col>
      <xdr:colOff>114300</xdr:colOff>
      <xdr:row>36</xdr:row>
      <xdr:rowOff>164809</xdr:rowOff>
    </xdr:to>
    <xdr:cxnSp macro="">
      <xdr:nvCxnSpPr>
        <xdr:cNvPr id="289" name="直線コネクタ 288"/>
        <xdr:cNvCxnSpPr/>
      </xdr:nvCxnSpPr>
      <xdr:spPr>
        <a:xfrm>
          <a:off x="8750300" y="633646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164261</xdr:rowOff>
    </xdr:from>
    <xdr:to>
      <xdr:col>45</xdr:col>
      <xdr:colOff>177800</xdr:colOff>
      <xdr:row>37</xdr:row>
      <xdr:rowOff>34800</xdr:rowOff>
    </xdr:to>
    <xdr:cxnSp macro="">
      <xdr:nvCxnSpPr>
        <xdr:cNvPr id="292" name="直線コネクタ 291"/>
        <xdr:cNvCxnSpPr/>
      </xdr:nvCxnSpPr>
      <xdr:spPr>
        <a:xfrm flipV="1">
          <a:off x="7861300" y="6336461"/>
          <a:ext cx="889000" cy="4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1059</xdr:rowOff>
    </xdr:from>
    <xdr:to>
      <xdr:col>41</xdr:col>
      <xdr:colOff>50800</xdr:colOff>
      <xdr:row>37</xdr:row>
      <xdr:rowOff>34800</xdr:rowOff>
    </xdr:to>
    <xdr:cxnSp macro="">
      <xdr:nvCxnSpPr>
        <xdr:cNvPr id="295" name="直線コネクタ 294"/>
        <xdr:cNvCxnSpPr/>
      </xdr:nvCxnSpPr>
      <xdr:spPr>
        <a:xfrm>
          <a:off x="6972300" y="6173259"/>
          <a:ext cx="889000" cy="2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166905</xdr:rowOff>
    </xdr:from>
    <xdr:ext cx="534377" cy="259045"/>
    <xdr:sp macro="" textlink="">
      <xdr:nvSpPr>
        <xdr:cNvPr id="299" name="テキスト ボックス 298"/>
        <xdr:cNvSpPr txBox="1"/>
      </xdr:nvSpPr>
      <xdr:spPr>
        <a:xfrm>
          <a:off x="6705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87318</xdr:rowOff>
    </xdr:from>
    <xdr:to>
      <xdr:col>55</xdr:col>
      <xdr:colOff>50800</xdr:colOff>
      <xdr:row>37</xdr:row>
      <xdr:rowOff>17468</xdr:rowOff>
    </xdr:to>
    <xdr:sp macro="" textlink="">
      <xdr:nvSpPr>
        <xdr:cNvPr id="305" name="楕円 304"/>
        <xdr:cNvSpPr/>
      </xdr:nvSpPr>
      <xdr:spPr>
        <a:xfrm>
          <a:off x="10426700" y="62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65745</xdr:rowOff>
    </xdr:from>
    <xdr:ext cx="534377" cy="259045"/>
    <xdr:sp macro="" textlink="">
      <xdr:nvSpPr>
        <xdr:cNvPr id="306" name="補助費等該当値テキスト"/>
        <xdr:cNvSpPr txBox="1"/>
      </xdr:nvSpPr>
      <xdr:spPr>
        <a:xfrm>
          <a:off x="10528300" y="62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114009</xdr:rowOff>
    </xdr:from>
    <xdr:to>
      <xdr:col>50</xdr:col>
      <xdr:colOff>165100</xdr:colOff>
      <xdr:row>37</xdr:row>
      <xdr:rowOff>44159</xdr:rowOff>
    </xdr:to>
    <xdr:sp macro="" textlink="">
      <xdr:nvSpPr>
        <xdr:cNvPr id="307" name="楕円 306"/>
        <xdr:cNvSpPr/>
      </xdr:nvSpPr>
      <xdr:spPr>
        <a:xfrm>
          <a:off x="9588500" y="62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35286</xdr:rowOff>
    </xdr:from>
    <xdr:ext cx="534377" cy="259045"/>
    <xdr:sp macro="" textlink="">
      <xdr:nvSpPr>
        <xdr:cNvPr id="308" name="テキスト ボックス 307"/>
        <xdr:cNvSpPr txBox="1"/>
      </xdr:nvSpPr>
      <xdr:spPr>
        <a:xfrm>
          <a:off x="9372111" y="63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113461</xdr:rowOff>
    </xdr:from>
    <xdr:to>
      <xdr:col>46</xdr:col>
      <xdr:colOff>38100</xdr:colOff>
      <xdr:row>37</xdr:row>
      <xdr:rowOff>43611</xdr:rowOff>
    </xdr:to>
    <xdr:sp macro="" textlink="">
      <xdr:nvSpPr>
        <xdr:cNvPr id="309" name="楕円 308"/>
        <xdr:cNvSpPr/>
      </xdr:nvSpPr>
      <xdr:spPr>
        <a:xfrm>
          <a:off x="8699500" y="62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34738</xdr:rowOff>
    </xdr:from>
    <xdr:ext cx="534377" cy="259045"/>
    <xdr:sp macro="" textlink="">
      <xdr:nvSpPr>
        <xdr:cNvPr id="310" name="テキスト ボックス 309"/>
        <xdr:cNvSpPr txBox="1"/>
      </xdr:nvSpPr>
      <xdr:spPr>
        <a:xfrm>
          <a:off x="8483111" y="63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155450</xdr:rowOff>
    </xdr:from>
    <xdr:to>
      <xdr:col>41</xdr:col>
      <xdr:colOff>101600</xdr:colOff>
      <xdr:row>37</xdr:row>
      <xdr:rowOff>85600</xdr:rowOff>
    </xdr:to>
    <xdr:sp macro="" textlink="">
      <xdr:nvSpPr>
        <xdr:cNvPr id="311" name="楕円 310"/>
        <xdr:cNvSpPr/>
      </xdr:nvSpPr>
      <xdr:spPr>
        <a:xfrm>
          <a:off x="7810500" y="6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76727</xdr:rowOff>
    </xdr:from>
    <xdr:ext cx="534377" cy="259045"/>
    <xdr:sp macro="" textlink="">
      <xdr:nvSpPr>
        <xdr:cNvPr id="312" name="テキスト ボックス 311"/>
        <xdr:cNvSpPr txBox="1"/>
      </xdr:nvSpPr>
      <xdr:spPr>
        <a:xfrm>
          <a:off x="7594111" y="642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121709</xdr:rowOff>
    </xdr:from>
    <xdr:to>
      <xdr:col>36</xdr:col>
      <xdr:colOff>165100</xdr:colOff>
      <xdr:row>36</xdr:row>
      <xdr:rowOff>51859</xdr:rowOff>
    </xdr:to>
    <xdr:sp macro="" textlink="">
      <xdr:nvSpPr>
        <xdr:cNvPr id="313" name="楕円 312"/>
        <xdr:cNvSpPr/>
      </xdr:nvSpPr>
      <xdr:spPr>
        <a:xfrm>
          <a:off x="6921500" y="61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68386</xdr:rowOff>
    </xdr:from>
    <xdr:ext cx="599010" cy="259045"/>
    <xdr:sp macro="" textlink="">
      <xdr:nvSpPr>
        <xdr:cNvPr id="314" name="テキスト ボックス 313"/>
        <xdr:cNvSpPr txBox="1"/>
      </xdr:nvSpPr>
      <xdr:spPr>
        <a:xfrm>
          <a:off x="6672795" y="5897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117882</xdr:rowOff>
    </xdr:from>
    <xdr:to>
      <xdr:col>55</xdr:col>
      <xdr:colOff>0</xdr:colOff>
      <xdr:row>59</xdr:row>
      <xdr:rowOff>1273</xdr:rowOff>
    </xdr:to>
    <xdr:cxnSp macro="">
      <xdr:nvCxnSpPr>
        <xdr:cNvPr id="345" name="直線コネクタ 344"/>
        <xdr:cNvCxnSpPr/>
      </xdr:nvCxnSpPr>
      <xdr:spPr>
        <a:xfrm>
          <a:off x="9639300" y="10061982"/>
          <a:ext cx="838200" cy="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117882</xdr:rowOff>
    </xdr:from>
    <xdr:to>
      <xdr:col>50</xdr:col>
      <xdr:colOff>114300</xdr:colOff>
      <xdr:row>59</xdr:row>
      <xdr:rowOff>4202</xdr:rowOff>
    </xdr:to>
    <xdr:cxnSp macro="">
      <xdr:nvCxnSpPr>
        <xdr:cNvPr id="348" name="直線コネクタ 347"/>
        <xdr:cNvCxnSpPr/>
      </xdr:nvCxnSpPr>
      <xdr:spPr>
        <a:xfrm flipV="1">
          <a:off x="8750300" y="10061982"/>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96798</xdr:rowOff>
    </xdr:from>
    <xdr:to>
      <xdr:col>45</xdr:col>
      <xdr:colOff>177800</xdr:colOff>
      <xdr:row>59</xdr:row>
      <xdr:rowOff>4202</xdr:rowOff>
    </xdr:to>
    <xdr:cxnSp macro="">
      <xdr:nvCxnSpPr>
        <xdr:cNvPr id="351" name="直線コネクタ 350"/>
        <xdr:cNvCxnSpPr/>
      </xdr:nvCxnSpPr>
      <xdr:spPr>
        <a:xfrm>
          <a:off x="7861300" y="10040898"/>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83412</xdr:rowOff>
    </xdr:from>
    <xdr:to>
      <xdr:col>41</xdr:col>
      <xdr:colOff>50800</xdr:colOff>
      <xdr:row>58</xdr:row>
      <xdr:rowOff>96798</xdr:rowOff>
    </xdr:to>
    <xdr:cxnSp macro="">
      <xdr:nvCxnSpPr>
        <xdr:cNvPr id="354" name="直線コネクタ 353"/>
        <xdr:cNvCxnSpPr/>
      </xdr:nvCxnSpPr>
      <xdr:spPr>
        <a:xfrm>
          <a:off x="6972300" y="9856062"/>
          <a:ext cx="889000" cy="1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137240</xdr:rowOff>
    </xdr:from>
    <xdr:ext cx="599010" cy="259045"/>
    <xdr:sp macro="" textlink="">
      <xdr:nvSpPr>
        <xdr:cNvPr id="358" name="テキスト ボックス 357"/>
        <xdr:cNvSpPr txBox="1"/>
      </xdr:nvSpPr>
      <xdr:spPr>
        <a:xfrm>
          <a:off x="6672795" y="990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121923</xdr:rowOff>
    </xdr:from>
    <xdr:to>
      <xdr:col>55</xdr:col>
      <xdr:colOff>50800</xdr:colOff>
      <xdr:row>59</xdr:row>
      <xdr:rowOff>52073</xdr:rowOff>
    </xdr:to>
    <xdr:sp macro="" textlink="">
      <xdr:nvSpPr>
        <xdr:cNvPr id="364" name="楕円 363"/>
        <xdr:cNvSpPr/>
      </xdr:nvSpPr>
      <xdr:spPr>
        <a:xfrm>
          <a:off x="10426700" y="100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36850</xdr:rowOff>
    </xdr:from>
    <xdr:ext cx="534377" cy="259045"/>
    <xdr:sp macro="" textlink="">
      <xdr:nvSpPr>
        <xdr:cNvPr id="365" name="普通建設事業費該当値テキスト"/>
        <xdr:cNvSpPr txBox="1"/>
      </xdr:nvSpPr>
      <xdr:spPr>
        <a:xfrm>
          <a:off x="10528300" y="998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67082</xdr:rowOff>
    </xdr:from>
    <xdr:to>
      <xdr:col>50</xdr:col>
      <xdr:colOff>165100</xdr:colOff>
      <xdr:row>58</xdr:row>
      <xdr:rowOff>168682</xdr:rowOff>
    </xdr:to>
    <xdr:sp macro="" textlink="">
      <xdr:nvSpPr>
        <xdr:cNvPr id="366" name="楕円 365"/>
        <xdr:cNvSpPr/>
      </xdr:nvSpPr>
      <xdr:spPr>
        <a:xfrm>
          <a:off x="9588500" y="100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159809</xdr:rowOff>
    </xdr:from>
    <xdr:ext cx="534377" cy="259045"/>
    <xdr:sp macro="" textlink="">
      <xdr:nvSpPr>
        <xdr:cNvPr id="367" name="テキスト ボックス 366"/>
        <xdr:cNvSpPr txBox="1"/>
      </xdr:nvSpPr>
      <xdr:spPr>
        <a:xfrm>
          <a:off x="9372111" y="101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124852</xdr:rowOff>
    </xdr:from>
    <xdr:to>
      <xdr:col>46</xdr:col>
      <xdr:colOff>38100</xdr:colOff>
      <xdr:row>59</xdr:row>
      <xdr:rowOff>55002</xdr:rowOff>
    </xdr:to>
    <xdr:sp macro="" textlink="">
      <xdr:nvSpPr>
        <xdr:cNvPr id="368" name="楕円 367"/>
        <xdr:cNvSpPr/>
      </xdr:nvSpPr>
      <xdr:spPr>
        <a:xfrm>
          <a:off x="8699500" y="1006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46129</xdr:rowOff>
    </xdr:from>
    <xdr:ext cx="534377" cy="259045"/>
    <xdr:sp macro="" textlink="">
      <xdr:nvSpPr>
        <xdr:cNvPr id="369" name="テキスト ボックス 368"/>
        <xdr:cNvSpPr txBox="1"/>
      </xdr:nvSpPr>
      <xdr:spPr>
        <a:xfrm>
          <a:off x="8483111" y="1016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45998</xdr:rowOff>
    </xdr:from>
    <xdr:to>
      <xdr:col>41</xdr:col>
      <xdr:colOff>101600</xdr:colOff>
      <xdr:row>58</xdr:row>
      <xdr:rowOff>147598</xdr:rowOff>
    </xdr:to>
    <xdr:sp macro="" textlink="">
      <xdr:nvSpPr>
        <xdr:cNvPr id="370" name="楕円 369"/>
        <xdr:cNvSpPr/>
      </xdr:nvSpPr>
      <xdr:spPr>
        <a:xfrm>
          <a:off x="7810500" y="9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138725</xdr:rowOff>
    </xdr:from>
    <xdr:ext cx="534377" cy="259045"/>
    <xdr:sp macro="" textlink="">
      <xdr:nvSpPr>
        <xdr:cNvPr id="371" name="テキスト ボックス 370"/>
        <xdr:cNvSpPr txBox="1"/>
      </xdr:nvSpPr>
      <xdr:spPr>
        <a:xfrm>
          <a:off x="7594111" y="10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32612</xdr:rowOff>
    </xdr:from>
    <xdr:to>
      <xdr:col>36</xdr:col>
      <xdr:colOff>165100</xdr:colOff>
      <xdr:row>57</xdr:row>
      <xdr:rowOff>134212</xdr:rowOff>
    </xdr:to>
    <xdr:sp macro="" textlink="">
      <xdr:nvSpPr>
        <xdr:cNvPr id="372" name="楕円 371"/>
        <xdr:cNvSpPr/>
      </xdr:nvSpPr>
      <xdr:spPr>
        <a:xfrm>
          <a:off x="6921500" y="98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150739</xdr:rowOff>
    </xdr:from>
    <xdr:ext cx="599010" cy="259045"/>
    <xdr:sp macro="" textlink="">
      <xdr:nvSpPr>
        <xdr:cNvPr id="373" name="テキスト ボックス 372"/>
        <xdr:cNvSpPr txBox="1"/>
      </xdr:nvSpPr>
      <xdr:spPr>
        <a:xfrm>
          <a:off x="6672795" y="958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62511</xdr:rowOff>
    </xdr:from>
    <xdr:to>
      <xdr:col>55</xdr:col>
      <xdr:colOff>0</xdr:colOff>
      <xdr:row>79</xdr:row>
      <xdr:rowOff>68785</xdr:rowOff>
    </xdr:to>
    <xdr:cxnSp macro="">
      <xdr:nvCxnSpPr>
        <xdr:cNvPr id="404" name="直線コネクタ 403"/>
        <xdr:cNvCxnSpPr/>
      </xdr:nvCxnSpPr>
      <xdr:spPr>
        <a:xfrm>
          <a:off x="9639300" y="13607061"/>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62511</xdr:rowOff>
    </xdr:from>
    <xdr:to>
      <xdr:col>50</xdr:col>
      <xdr:colOff>114300</xdr:colOff>
      <xdr:row>79</xdr:row>
      <xdr:rowOff>74631</xdr:rowOff>
    </xdr:to>
    <xdr:cxnSp macro="">
      <xdr:nvCxnSpPr>
        <xdr:cNvPr id="407" name="直線コネクタ 406"/>
        <xdr:cNvCxnSpPr/>
      </xdr:nvCxnSpPr>
      <xdr:spPr>
        <a:xfrm flipV="1">
          <a:off x="8750300" y="13607061"/>
          <a:ext cx="889000" cy="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74631</xdr:rowOff>
    </xdr:from>
    <xdr:to>
      <xdr:col>45</xdr:col>
      <xdr:colOff>177800</xdr:colOff>
      <xdr:row>79</xdr:row>
      <xdr:rowOff>89255</xdr:rowOff>
    </xdr:to>
    <xdr:cxnSp macro="">
      <xdr:nvCxnSpPr>
        <xdr:cNvPr id="410" name="直線コネクタ 409"/>
        <xdr:cNvCxnSpPr/>
      </xdr:nvCxnSpPr>
      <xdr:spPr>
        <a:xfrm flipV="1">
          <a:off x="7861300" y="13619181"/>
          <a:ext cx="8890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91906</xdr:rowOff>
    </xdr:from>
    <xdr:to>
      <xdr:col>41</xdr:col>
      <xdr:colOff>50800</xdr:colOff>
      <xdr:row>79</xdr:row>
      <xdr:rowOff>89255</xdr:rowOff>
    </xdr:to>
    <xdr:cxnSp macro="">
      <xdr:nvCxnSpPr>
        <xdr:cNvPr id="413" name="直線コネクタ 412"/>
        <xdr:cNvCxnSpPr/>
      </xdr:nvCxnSpPr>
      <xdr:spPr>
        <a:xfrm>
          <a:off x="6972300" y="13465006"/>
          <a:ext cx="889000" cy="16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17985</xdr:rowOff>
    </xdr:from>
    <xdr:to>
      <xdr:col>55</xdr:col>
      <xdr:colOff>50800</xdr:colOff>
      <xdr:row>79</xdr:row>
      <xdr:rowOff>119585</xdr:rowOff>
    </xdr:to>
    <xdr:sp macro="" textlink="">
      <xdr:nvSpPr>
        <xdr:cNvPr id="423" name="楕円 422"/>
        <xdr:cNvSpPr/>
      </xdr:nvSpPr>
      <xdr:spPr>
        <a:xfrm>
          <a:off x="10426700" y="135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104362</xdr:rowOff>
    </xdr:from>
    <xdr:ext cx="469744" cy="259045"/>
    <xdr:sp macro="" textlink="">
      <xdr:nvSpPr>
        <xdr:cNvPr id="424" name="普通建設事業費 （ うち新規整備　）該当値テキスト"/>
        <xdr:cNvSpPr txBox="1"/>
      </xdr:nvSpPr>
      <xdr:spPr>
        <a:xfrm>
          <a:off x="10528300" y="1347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11711</xdr:rowOff>
    </xdr:from>
    <xdr:to>
      <xdr:col>50</xdr:col>
      <xdr:colOff>165100</xdr:colOff>
      <xdr:row>79</xdr:row>
      <xdr:rowOff>113311</xdr:rowOff>
    </xdr:to>
    <xdr:sp macro="" textlink="">
      <xdr:nvSpPr>
        <xdr:cNvPr id="425" name="楕円 424"/>
        <xdr:cNvSpPr/>
      </xdr:nvSpPr>
      <xdr:spPr>
        <a:xfrm>
          <a:off x="9588500" y="135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104438</xdr:rowOff>
    </xdr:from>
    <xdr:ext cx="534377" cy="259045"/>
    <xdr:sp macro="" textlink="">
      <xdr:nvSpPr>
        <xdr:cNvPr id="426" name="テキスト ボックス 425"/>
        <xdr:cNvSpPr txBox="1"/>
      </xdr:nvSpPr>
      <xdr:spPr>
        <a:xfrm>
          <a:off x="9372111" y="136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23831</xdr:rowOff>
    </xdr:from>
    <xdr:to>
      <xdr:col>46</xdr:col>
      <xdr:colOff>38100</xdr:colOff>
      <xdr:row>79</xdr:row>
      <xdr:rowOff>125431</xdr:rowOff>
    </xdr:to>
    <xdr:sp macro="" textlink="">
      <xdr:nvSpPr>
        <xdr:cNvPr id="427" name="楕円 426"/>
        <xdr:cNvSpPr/>
      </xdr:nvSpPr>
      <xdr:spPr>
        <a:xfrm>
          <a:off x="8699500" y="135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116558</xdr:rowOff>
    </xdr:from>
    <xdr:ext cx="469744" cy="259045"/>
    <xdr:sp macro="" textlink="">
      <xdr:nvSpPr>
        <xdr:cNvPr id="428" name="テキスト ボックス 427"/>
        <xdr:cNvSpPr txBox="1"/>
      </xdr:nvSpPr>
      <xdr:spPr>
        <a:xfrm>
          <a:off x="8515428" y="136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38455</xdr:rowOff>
    </xdr:from>
    <xdr:to>
      <xdr:col>41</xdr:col>
      <xdr:colOff>101600</xdr:colOff>
      <xdr:row>79</xdr:row>
      <xdr:rowOff>140055</xdr:rowOff>
    </xdr:to>
    <xdr:sp macro="" textlink="">
      <xdr:nvSpPr>
        <xdr:cNvPr id="429" name="楕円 428"/>
        <xdr:cNvSpPr/>
      </xdr:nvSpPr>
      <xdr:spPr>
        <a:xfrm>
          <a:off x="7810500" y="13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131182</xdr:rowOff>
    </xdr:from>
    <xdr:ext cx="469744" cy="259045"/>
    <xdr:sp macro="" textlink="">
      <xdr:nvSpPr>
        <xdr:cNvPr id="430" name="テキスト ボックス 429"/>
        <xdr:cNvSpPr txBox="1"/>
      </xdr:nvSpPr>
      <xdr:spPr>
        <a:xfrm>
          <a:off x="7626428" y="136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41106</xdr:rowOff>
    </xdr:from>
    <xdr:to>
      <xdr:col>36</xdr:col>
      <xdr:colOff>165100</xdr:colOff>
      <xdr:row>78</xdr:row>
      <xdr:rowOff>142706</xdr:rowOff>
    </xdr:to>
    <xdr:sp macro="" textlink="">
      <xdr:nvSpPr>
        <xdr:cNvPr id="431" name="楕円 430"/>
        <xdr:cNvSpPr/>
      </xdr:nvSpPr>
      <xdr:spPr>
        <a:xfrm>
          <a:off x="6921500" y="134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133833</xdr:rowOff>
    </xdr:from>
    <xdr:ext cx="534377" cy="259045"/>
    <xdr:sp macro="" textlink="">
      <xdr:nvSpPr>
        <xdr:cNvPr id="432" name="テキスト ボックス 431"/>
        <xdr:cNvSpPr txBox="1"/>
      </xdr:nvSpPr>
      <xdr:spPr>
        <a:xfrm>
          <a:off x="6705111" y="135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24902</xdr:rowOff>
    </xdr:from>
    <xdr:to>
      <xdr:col>55</xdr:col>
      <xdr:colOff>0</xdr:colOff>
      <xdr:row>98</xdr:row>
      <xdr:rowOff>72825</xdr:rowOff>
    </xdr:to>
    <xdr:cxnSp macro="">
      <xdr:nvCxnSpPr>
        <xdr:cNvPr id="459" name="直線コネクタ 458"/>
        <xdr:cNvCxnSpPr/>
      </xdr:nvCxnSpPr>
      <xdr:spPr>
        <a:xfrm>
          <a:off x="9639300" y="16827002"/>
          <a:ext cx="838200" cy="4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24902</xdr:rowOff>
    </xdr:from>
    <xdr:to>
      <xdr:col>50</xdr:col>
      <xdr:colOff>114300</xdr:colOff>
      <xdr:row>98</xdr:row>
      <xdr:rowOff>64404</xdr:rowOff>
    </xdr:to>
    <xdr:cxnSp macro="">
      <xdr:nvCxnSpPr>
        <xdr:cNvPr id="462" name="直線コネクタ 461"/>
        <xdr:cNvCxnSpPr/>
      </xdr:nvCxnSpPr>
      <xdr:spPr>
        <a:xfrm flipV="1">
          <a:off x="8750300" y="16827002"/>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113461</xdr:rowOff>
    </xdr:from>
    <xdr:to>
      <xdr:col>45</xdr:col>
      <xdr:colOff>177800</xdr:colOff>
      <xdr:row>98</xdr:row>
      <xdr:rowOff>64404</xdr:rowOff>
    </xdr:to>
    <xdr:cxnSp macro="">
      <xdr:nvCxnSpPr>
        <xdr:cNvPr id="465" name="直線コネクタ 464"/>
        <xdr:cNvCxnSpPr/>
      </xdr:nvCxnSpPr>
      <xdr:spPr>
        <a:xfrm>
          <a:off x="7861300" y="16744111"/>
          <a:ext cx="8890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104583</xdr:rowOff>
    </xdr:from>
    <xdr:to>
      <xdr:col>41</xdr:col>
      <xdr:colOff>50800</xdr:colOff>
      <xdr:row>97</xdr:row>
      <xdr:rowOff>113461</xdr:rowOff>
    </xdr:to>
    <xdr:cxnSp macro="">
      <xdr:nvCxnSpPr>
        <xdr:cNvPr id="468" name="直線コネクタ 467"/>
        <xdr:cNvCxnSpPr/>
      </xdr:nvCxnSpPr>
      <xdr:spPr>
        <a:xfrm>
          <a:off x="6972300" y="1673523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22025</xdr:rowOff>
    </xdr:from>
    <xdr:to>
      <xdr:col>55</xdr:col>
      <xdr:colOff>50800</xdr:colOff>
      <xdr:row>98</xdr:row>
      <xdr:rowOff>123625</xdr:rowOff>
    </xdr:to>
    <xdr:sp macro="" textlink="">
      <xdr:nvSpPr>
        <xdr:cNvPr id="478" name="楕円 477"/>
        <xdr:cNvSpPr/>
      </xdr:nvSpPr>
      <xdr:spPr>
        <a:xfrm>
          <a:off x="10426700" y="168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108402</xdr:rowOff>
    </xdr:from>
    <xdr:ext cx="534377" cy="259045"/>
    <xdr:sp macro="" textlink="">
      <xdr:nvSpPr>
        <xdr:cNvPr id="479" name="普通建設事業費 （ うち更新整備　）該当値テキスト"/>
        <xdr:cNvSpPr txBox="1"/>
      </xdr:nvSpPr>
      <xdr:spPr>
        <a:xfrm>
          <a:off x="10528300" y="167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145552</xdr:rowOff>
    </xdr:from>
    <xdr:to>
      <xdr:col>50</xdr:col>
      <xdr:colOff>165100</xdr:colOff>
      <xdr:row>98</xdr:row>
      <xdr:rowOff>75702</xdr:rowOff>
    </xdr:to>
    <xdr:sp macro="" textlink="">
      <xdr:nvSpPr>
        <xdr:cNvPr id="480" name="楕円 479"/>
        <xdr:cNvSpPr/>
      </xdr:nvSpPr>
      <xdr:spPr>
        <a:xfrm>
          <a:off x="9588500" y="167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66829</xdr:rowOff>
    </xdr:from>
    <xdr:ext cx="534377" cy="259045"/>
    <xdr:sp macro="" textlink="">
      <xdr:nvSpPr>
        <xdr:cNvPr id="481" name="テキスト ボックス 480"/>
        <xdr:cNvSpPr txBox="1"/>
      </xdr:nvSpPr>
      <xdr:spPr>
        <a:xfrm>
          <a:off x="9372111" y="168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13604</xdr:rowOff>
    </xdr:from>
    <xdr:to>
      <xdr:col>46</xdr:col>
      <xdr:colOff>38100</xdr:colOff>
      <xdr:row>98</xdr:row>
      <xdr:rowOff>115204</xdr:rowOff>
    </xdr:to>
    <xdr:sp macro="" textlink="">
      <xdr:nvSpPr>
        <xdr:cNvPr id="482" name="楕円 481"/>
        <xdr:cNvSpPr/>
      </xdr:nvSpPr>
      <xdr:spPr>
        <a:xfrm>
          <a:off x="8699500" y="168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106331</xdr:rowOff>
    </xdr:from>
    <xdr:ext cx="534377" cy="259045"/>
    <xdr:sp macro="" textlink="">
      <xdr:nvSpPr>
        <xdr:cNvPr id="483" name="テキスト ボックス 482"/>
        <xdr:cNvSpPr txBox="1"/>
      </xdr:nvSpPr>
      <xdr:spPr>
        <a:xfrm>
          <a:off x="8483111" y="169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62661</xdr:rowOff>
    </xdr:from>
    <xdr:to>
      <xdr:col>41</xdr:col>
      <xdr:colOff>101600</xdr:colOff>
      <xdr:row>97</xdr:row>
      <xdr:rowOff>164261</xdr:rowOff>
    </xdr:to>
    <xdr:sp macro="" textlink="">
      <xdr:nvSpPr>
        <xdr:cNvPr id="484" name="楕円 483"/>
        <xdr:cNvSpPr/>
      </xdr:nvSpPr>
      <xdr:spPr>
        <a:xfrm>
          <a:off x="7810500" y="166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155388</xdr:rowOff>
    </xdr:from>
    <xdr:ext cx="534377" cy="259045"/>
    <xdr:sp macro="" textlink="">
      <xdr:nvSpPr>
        <xdr:cNvPr id="485" name="テキスト ボックス 484"/>
        <xdr:cNvSpPr txBox="1"/>
      </xdr:nvSpPr>
      <xdr:spPr>
        <a:xfrm>
          <a:off x="7594111" y="167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53783</xdr:rowOff>
    </xdr:from>
    <xdr:to>
      <xdr:col>36</xdr:col>
      <xdr:colOff>165100</xdr:colOff>
      <xdr:row>97</xdr:row>
      <xdr:rowOff>155383</xdr:rowOff>
    </xdr:to>
    <xdr:sp macro="" textlink="">
      <xdr:nvSpPr>
        <xdr:cNvPr id="486" name="楕円 485"/>
        <xdr:cNvSpPr/>
      </xdr:nvSpPr>
      <xdr:spPr>
        <a:xfrm>
          <a:off x="6921500" y="166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460</xdr:rowOff>
    </xdr:from>
    <xdr:ext cx="534377" cy="259045"/>
    <xdr:sp macro="" textlink="">
      <xdr:nvSpPr>
        <xdr:cNvPr id="487" name="テキスト ボックス 486"/>
        <xdr:cNvSpPr txBox="1"/>
      </xdr:nvSpPr>
      <xdr:spPr>
        <a:xfrm>
          <a:off x="6705111" y="164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9855</xdr:rowOff>
    </xdr:from>
    <xdr:to>
      <xdr:col>85</xdr:col>
      <xdr:colOff>127000</xdr:colOff>
      <xdr:row>39</xdr:row>
      <xdr:rowOff>44450</xdr:rowOff>
    </xdr:to>
    <xdr:cxnSp macro="">
      <xdr:nvCxnSpPr>
        <xdr:cNvPr id="516" name="直線コネクタ 515"/>
        <xdr:cNvCxnSpPr/>
      </xdr:nvCxnSpPr>
      <xdr:spPr>
        <a:xfrm flipV="1">
          <a:off x="15481300" y="6696405"/>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28601</xdr:rowOff>
    </xdr:from>
    <xdr:to>
      <xdr:col>81</xdr:col>
      <xdr:colOff>50800</xdr:colOff>
      <xdr:row>39</xdr:row>
      <xdr:rowOff>44450</xdr:rowOff>
    </xdr:to>
    <xdr:cxnSp macro="">
      <xdr:nvCxnSpPr>
        <xdr:cNvPr id="519" name="直線コネクタ 518"/>
        <xdr:cNvCxnSpPr/>
      </xdr:nvCxnSpPr>
      <xdr:spPr>
        <a:xfrm>
          <a:off x="14592300" y="6715151"/>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13424</xdr:rowOff>
    </xdr:from>
    <xdr:to>
      <xdr:col>76</xdr:col>
      <xdr:colOff>114300</xdr:colOff>
      <xdr:row>39</xdr:row>
      <xdr:rowOff>28601</xdr:rowOff>
    </xdr:to>
    <xdr:cxnSp macro="">
      <xdr:nvCxnSpPr>
        <xdr:cNvPr id="522" name="直線コネクタ 521"/>
        <xdr:cNvCxnSpPr/>
      </xdr:nvCxnSpPr>
      <xdr:spPr>
        <a:xfrm>
          <a:off x="13703300" y="6699974"/>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13424</xdr:rowOff>
    </xdr:from>
    <xdr:to>
      <xdr:col>71</xdr:col>
      <xdr:colOff>177800</xdr:colOff>
      <xdr:row>39</xdr:row>
      <xdr:rowOff>44450</xdr:rowOff>
    </xdr:to>
    <xdr:cxnSp macro="">
      <xdr:nvCxnSpPr>
        <xdr:cNvPr id="525" name="直線コネクタ 524"/>
        <xdr:cNvCxnSpPr/>
      </xdr:nvCxnSpPr>
      <xdr:spPr>
        <a:xfrm flipV="1">
          <a:off x="12814300" y="6699974"/>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130505</xdr:rowOff>
    </xdr:from>
    <xdr:to>
      <xdr:col>85</xdr:col>
      <xdr:colOff>177800</xdr:colOff>
      <xdr:row>39</xdr:row>
      <xdr:rowOff>60655</xdr:rowOff>
    </xdr:to>
    <xdr:sp macro="" textlink="">
      <xdr:nvSpPr>
        <xdr:cNvPr id="535" name="楕円 534"/>
        <xdr:cNvSpPr/>
      </xdr:nvSpPr>
      <xdr:spPr>
        <a:xfrm>
          <a:off x="16268700" y="66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149251</xdr:rowOff>
    </xdr:from>
    <xdr:to>
      <xdr:col>76</xdr:col>
      <xdr:colOff>165100</xdr:colOff>
      <xdr:row>39</xdr:row>
      <xdr:rowOff>79401</xdr:rowOff>
    </xdr:to>
    <xdr:sp macro="" textlink="">
      <xdr:nvSpPr>
        <xdr:cNvPr id="539" name="楕円 538"/>
        <xdr:cNvSpPr/>
      </xdr:nvSpPr>
      <xdr:spPr>
        <a:xfrm>
          <a:off x="14541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70528</xdr:rowOff>
    </xdr:from>
    <xdr:ext cx="469744" cy="259045"/>
    <xdr:sp macro="" textlink="">
      <xdr:nvSpPr>
        <xdr:cNvPr id="540" name="テキスト ボックス 539"/>
        <xdr:cNvSpPr txBox="1"/>
      </xdr:nvSpPr>
      <xdr:spPr>
        <a:xfrm>
          <a:off x="14357428" y="67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134074</xdr:rowOff>
    </xdr:from>
    <xdr:to>
      <xdr:col>72</xdr:col>
      <xdr:colOff>38100</xdr:colOff>
      <xdr:row>39</xdr:row>
      <xdr:rowOff>64224</xdr:rowOff>
    </xdr:to>
    <xdr:sp macro="" textlink="">
      <xdr:nvSpPr>
        <xdr:cNvPr id="541" name="楕円 540"/>
        <xdr:cNvSpPr/>
      </xdr:nvSpPr>
      <xdr:spPr>
        <a:xfrm>
          <a:off x="13652500" y="66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55351</xdr:rowOff>
    </xdr:from>
    <xdr:ext cx="469744" cy="259045"/>
    <xdr:sp macro="" textlink="">
      <xdr:nvSpPr>
        <xdr:cNvPr id="542" name="テキスト ボックス 541"/>
        <xdr:cNvSpPr txBox="1"/>
      </xdr:nvSpPr>
      <xdr:spPr>
        <a:xfrm>
          <a:off x="13468428" y="67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136438</xdr:rowOff>
    </xdr:from>
    <xdr:to>
      <xdr:col>85</xdr:col>
      <xdr:colOff>127000</xdr:colOff>
      <xdr:row>77</xdr:row>
      <xdr:rowOff>161531</xdr:rowOff>
    </xdr:to>
    <xdr:cxnSp macro="">
      <xdr:nvCxnSpPr>
        <xdr:cNvPr id="622" name="直線コネクタ 621"/>
        <xdr:cNvCxnSpPr/>
      </xdr:nvCxnSpPr>
      <xdr:spPr>
        <a:xfrm flipV="1">
          <a:off x="15481300" y="13338088"/>
          <a:ext cx="8382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161531</xdr:rowOff>
    </xdr:from>
    <xdr:to>
      <xdr:col>81</xdr:col>
      <xdr:colOff>50800</xdr:colOff>
      <xdr:row>78</xdr:row>
      <xdr:rowOff>8300</xdr:rowOff>
    </xdr:to>
    <xdr:cxnSp macro="">
      <xdr:nvCxnSpPr>
        <xdr:cNvPr id="625" name="直線コネクタ 624"/>
        <xdr:cNvCxnSpPr/>
      </xdr:nvCxnSpPr>
      <xdr:spPr>
        <a:xfrm flipV="1">
          <a:off x="14592300" y="1336318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8300</xdr:rowOff>
    </xdr:from>
    <xdr:to>
      <xdr:col>76</xdr:col>
      <xdr:colOff>114300</xdr:colOff>
      <xdr:row>78</xdr:row>
      <xdr:rowOff>29271</xdr:rowOff>
    </xdr:to>
    <xdr:cxnSp macro="">
      <xdr:nvCxnSpPr>
        <xdr:cNvPr id="628" name="直線コネクタ 627"/>
        <xdr:cNvCxnSpPr/>
      </xdr:nvCxnSpPr>
      <xdr:spPr>
        <a:xfrm flipV="1">
          <a:off x="13703300" y="13381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29271</xdr:rowOff>
    </xdr:from>
    <xdr:to>
      <xdr:col>71</xdr:col>
      <xdr:colOff>177800</xdr:colOff>
      <xdr:row>78</xdr:row>
      <xdr:rowOff>33981</xdr:rowOff>
    </xdr:to>
    <xdr:cxnSp macro="">
      <xdr:nvCxnSpPr>
        <xdr:cNvPr id="631" name="直線コネクタ 630"/>
        <xdr:cNvCxnSpPr/>
      </xdr:nvCxnSpPr>
      <xdr:spPr>
        <a:xfrm flipV="1">
          <a:off x="12814300" y="13402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85638</xdr:rowOff>
    </xdr:from>
    <xdr:to>
      <xdr:col>85</xdr:col>
      <xdr:colOff>177800</xdr:colOff>
      <xdr:row>78</xdr:row>
      <xdr:rowOff>15788</xdr:rowOff>
    </xdr:to>
    <xdr:sp macro="" textlink="">
      <xdr:nvSpPr>
        <xdr:cNvPr id="641" name="楕円 640"/>
        <xdr:cNvSpPr/>
      </xdr:nvSpPr>
      <xdr:spPr>
        <a:xfrm>
          <a:off x="16268700" y="132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64065</xdr:rowOff>
    </xdr:from>
    <xdr:ext cx="534377" cy="259045"/>
    <xdr:sp macro="" textlink="">
      <xdr:nvSpPr>
        <xdr:cNvPr id="642" name="公債費該当値テキスト"/>
        <xdr:cNvSpPr txBox="1"/>
      </xdr:nvSpPr>
      <xdr:spPr>
        <a:xfrm>
          <a:off x="16370300" y="132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110731</xdr:rowOff>
    </xdr:from>
    <xdr:to>
      <xdr:col>81</xdr:col>
      <xdr:colOff>101600</xdr:colOff>
      <xdr:row>78</xdr:row>
      <xdr:rowOff>40881</xdr:rowOff>
    </xdr:to>
    <xdr:sp macro="" textlink="">
      <xdr:nvSpPr>
        <xdr:cNvPr id="643" name="楕円 642"/>
        <xdr:cNvSpPr/>
      </xdr:nvSpPr>
      <xdr:spPr>
        <a:xfrm>
          <a:off x="15430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32008</xdr:rowOff>
    </xdr:from>
    <xdr:ext cx="534377" cy="259045"/>
    <xdr:sp macro="" textlink="">
      <xdr:nvSpPr>
        <xdr:cNvPr id="644" name="テキスト ボックス 643"/>
        <xdr:cNvSpPr txBox="1"/>
      </xdr:nvSpPr>
      <xdr:spPr>
        <a:xfrm>
          <a:off x="15214111"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128950</xdr:rowOff>
    </xdr:from>
    <xdr:to>
      <xdr:col>76</xdr:col>
      <xdr:colOff>165100</xdr:colOff>
      <xdr:row>78</xdr:row>
      <xdr:rowOff>59100</xdr:rowOff>
    </xdr:to>
    <xdr:sp macro="" textlink="">
      <xdr:nvSpPr>
        <xdr:cNvPr id="645" name="楕円 644"/>
        <xdr:cNvSpPr/>
      </xdr:nvSpPr>
      <xdr:spPr>
        <a:xfrm>
          <a:off x="145415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50227</xdr:rowOff>
    </xdr:from>
    <xdr:ext cx="534377" cy="259045"/>
    <xdr:sp macro="" textlink="">
      <xdr:nvSpPr>
        <xdr:cNvPr id="646" name="テキスト ボックス 645"/>
        <xdr:cNvSpPr txBox="1"/>
      </xdr:nvSpPr>
      <xdr:spPr>
        <a:xfrm>
          <a:off x="14325111" y="134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149921</xdr:rowOff>
    </xdr:from>
    <xdr:to>
      <xdr:col>72</xdr:col>
      <xdr:colOff>38100</xdr:colOff>
      <xdr:row>78</xdr:row>
      <xdr:rowOff>80071</xdr:rowOff>
    </xdr:to>
    <xdr:sp macro="" textlink="">
      <xdr:nvSpPr>
        <xdr:cNvPr id="647" name="楕円 646"/>
        <xdr:cNvSpPr/>
      </xdr:nvSpPr>
      <xdr:spPr>
        <a:xfrm>
          <a:off x="13652500" y="1335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71198</xdr:rowOff>
    </xdr:from>
    <xdr:ext cx="534377" cy="259045"/>
    <xdr:sp macro="" textlink="">
      <xdr:nvSpPr>
        <xdr:cNvPr id="648" name="テキスト ボックス 647"/>
        <xdr:cNvSpPr txBox="1"/>
      </xdr:nvSpPr>
      <xdr:spPr>
        <a:xfrm>
          <a:off x="13436111" y="1344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154631</xdr:rowOff>
    </xdr:from>
    <xdr:to>
      <xdr:col>67</xdr:col>
      <xdr:colOff>101600</xdr:colOff>
      <xdr:row>78</xdr:row>
      <xdr:rowOff>84781</xdr:rowOff>
    </xdr:to>
    <xdr:sp macro="" textlink="">
      <xdr:nvSpPr>
        <xdr:cNvPr id="649" name="楕円 648"/>
        <xdr:cNvSpPr/>
      </xdr:nvSpPr>
      <xdr:spPr>
        <a:xfrm>
          <a:off x="12763500" y="133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75908</xdr:rowOff>
    </xdr:from>
    <xdr:ext cx="534377" cy="259045"/>
    <xdr:sp macro="" textlink="">
      <xdr:nvSpPr>
        <xdr:cNvPr id="650" name="テキスト ボックス 649"/>
        <xdr:cNvSpPr txBox="1"/>
      </xdr:nvSpPr>
      <xdr:spPr>
        <a:xfrm>
          <a:off x="12547111" y="134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152845</xdr:rowOff>
    </xdr:from>
    <xdr:to>
      <xdr:col>85</xdr:col>
      <xdr:colOff>127000</xdr:colOff>
      <xdr:row>96</xdr:row>
      <xdr:rowOff>115373</xdr:rowOff>
    </xdr:to>
    <xdr:cxnSp macro="">
      <xdr:nvCxnSpPr>
        <xdr:cNvPr id="679" name="直線コネクタ 678"/>
        <xdr:cNvCxnSpPr/>
      </xdr:nvCxnSpPr>
      <xdr:spPr>
        <a:xfrm flipV="1">
          <a:off x="15481300" y="16440595"/>
          <a:ext cx="838200" cy="13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115373</xdr:rowOff>
    </xdr:from>
    <xdr:to>
      <xdr:col>81</xdr:col>
      <xdr:colOff>50800</xdr:colOff>
      <xdr:row>97</xdr:row>
      <xdr:rowOff>75845</xdr:rowOff>
    </xdr:to>
    <xdr:cxnSp macro="">
      <xdr:nvCxnSpPr>
        <xdr:cNvPr id="682" name="直線コネクタ 681"/>
        <xdr:cNvCxnSpPr/>
      </xdr:nvCxnSpPr>
      <xdr:spPr>
        <a:xfrm flipV="1">
          <a:off x="14592300" y="16574573"/>
          <a:ext cx="889000" cy="1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75845</xdr:rowOff>
    </xdr:from>
    <xdr:to>
      <xdr:col>76</xdr:col>
      <xdr:colOff>114300</xdr:colOff>
      <xdr:row>98</xdr:row>
      <xdr:rowOff>66129</xdr:rowOff>
    </xdr:to>
    <xdr:cxnSp macro="">
      <xdr:nvCxnSpPr>
        <xdr:cNvPr id="685" name="直線コネクタ 684"/>
        <xdr:cNvCxnSpPr/>
      </xdr:nvCxnSpPr>
      <xdr:spPr>
        <a:xfrm flipV="1">
          <a:off x="13703300" y="16706495"/>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64339</xdr:rowOff>
    </xdr:from>
    <xdr:to>
      <xdr:col>71</xdr:col>
      <xdr:colOff>177800</xdr:colOff>
      <xdr:row>98</xdr:row>
      <xdr:rowOff>66129</xdr:rowOff>
    </xdr:to>
    <xdr:cxnSp macro="">
      <xdr:nvCxnSpPr>
        <xdr:cNvPr id="688" name="直線コネクタ 687"/>
        <xdr:cNvCxnSpPr/>
      </xdr:nvCxnSpPr>
      <xdr:spPr>
        <a:xfrm>
          <a:off x="12814300" y="16866439"/>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102045</xdr:rowOff>
    </xdr:from>
    <xdr:to>
      <xdr:col>85</xdr:col>
      <xdr:colOff>177800</xdr:colOff>
      <xdr:row>96</xdr:row>
      <xdr:rowOff>32195</xdr:rowOff>
    </xdr:to>
    <xdr:sp macro="" textlink="">
      <xdr:nvSpPr>
        <xdr:cNvPr id="698" name="楕円 697"/>
        <xdr:cNvSpPr/>
      </xdr:nvSpPr>
      <xdr:spPr>
        <a:xfrm>
          <a:off x="16268700" y="163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124922</xdr:rowOff>
    </xdr:from>
    <xdr:ext cx="534377" cy="259045"/>
    <xdr:sp macro="" textlink="">
      <xdr:nvSpPr>
        <xdr:cNvPr id="699" name="積立金該当値テキスト"/>
        <xdr:cNvSpPr txBox="1"/>
      </xdr:nvSpPr>
      <xdr:spPr>
        <a:xfrm>
          <a:off x="16370300" y="162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64573</xdr:rowOff>
    </xdr:from>
    <xdr:to>
      <xdr:col>81</xdr:col>
      <xdr:colOff>101600</xdr:colOff>
      <xdr:row>96</xdr:row>
      <xdr:rowOff>166173</xdr:rowOff>
    </xdr:to>
    <xdr:sp macro="" textlink="">
      <xdr:nvSpPr>
        <xdr:cNvPr id="700" name="楕円 699"/>
        <xdr:cNvSpPr/>
      </xdr:nvSpPr>
      <xdr:spPr>
        <a:xfrm>
          <a:off x="15430500" y="165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157300</xdr:rowOff>
    </xdr:from>
    <xdr:ext cx="534377" cy="259045"/>
    <xdr:sp macro="" textlink="">
      <xdr:nvSpPr>
        <xdr:cNvPr id="701" name="テキスト ボックス 700"/>
        <xdr:cNvSpPr txBox="1"/>
      </xdr:nvSpPr>
      <xdr:spPr>
        <a:xfrm>
          <a:off x="15214111" y="166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25045</xdr:rowOff>
    </xdr:from>
    <xdr:to>
      <xdr:col>76</xdr:col>
      <xdr:colOff>165100</xdr:colOff>
      <xdr:row>97</xdr:row>
      <xdr:rowOff>126645</xdr:rowOff>
    </xdr:to>
    <xdr:sp macro="" textlink="">
      <xdr:nvSpPr>
        <xdr:cNvPr id="702" name="楕円 701"/>
        <xdr:cNvSpPr/>
      </xdr:nvSpPr>
      <xdr:spPr>
        <a:xfrm>
          <a:off x="14541500" y="166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117772</xdr:rowOff>
    </xdr:from>
    <xdr:ext cx="534377" cy="259045"/>
    <xdr:sp macro="" textlink="">
      <xdr:nvSpPr>
        <xdr:cNvPr id="703" name="テキスト ボックス 702"/>
        <xdr:cNvSpPr txBox="1"/>
      </xdr:nvSpPr>
      <xdr:spPr>
        <a:xfrm>
          <a:off x="14325111" y="167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15329</xdr:rowOff>
    </xdr:from>
    <xdr:to>
      <xdr:col>72</xdr:col>
      <xdr:colOff>38100</xdr:colOff>
      <xdr:row>98</xdr:row>
      <xdr:rowOff>116929</xdr:rowOff>
    </xdr:to>
    <xdr:sp macro="" textlink="">
      <xdr:nvSpPr>
        <xdr:cNvPr id="704" name="楕円 703"/>
        <xdr:cNvSpPr/>
      </xdr:nvSpPr>
      <xdr:spPr>
        <a:xfrm>
          <a:off x="13652500" y="168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108056</xdr:rowOff>
    </xdr:from>
    <xdr:ext cx="469744" cy="259045"/>
    <xdr:sp macro="" textlink="">
      <xdr:nvSpPr>
        <xdr:cNvPr id="705" name="テキスト ボックス 704"/>
        <xdr:cNvSpPr txBox="1"/>
      </xdr:nvSpPr>
      <xdr:spPr>
        <a:xfrm>
          <a:off x="13468428" y="1691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13539</xdr:rowOff>
    </xdr:from>
    <xdr:to>
      <xdr:col>67</xdr:col>
      <xdr:colOff>101600</xdr:colOff>
      <xdr:row>98</xdr:row>
      <xdr:rowOff>115139</xdr:rowOff>
    </xdr:to>
    <xdr:sp macro="" textlink="">
      <xdr:nvSpPr>
        <xdr:cNvPr id="706" name="楕円 705"/>
        <xdr:cNvSpPr/>
      </xdr:nvSpPr>
      <xdr:spPr>
        <a:xfrm>
          <a:off x="12763500" y="16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106266</xdr:rowOff>
    </xdr:from>
    <xdr:ext cx="469744" cy="259045"/>
    <xdr:sp macro="" textlink="">
      <xdr:nvSpPr>
        <xdr:cNvPr id="707" name="テキスト ボックス 706"/>
        <xdr:cNvSpPr txBox="1"/>
      </xdr:nvSpPr>
      <xdr:spPr>
        <a:xfrm>
          <a:off x="12579428" y="1690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40907</xdr:rowOff>
    </xdr:from>
    <xdr:to>
      <xdr:col>111</xdr:col>
      <xdr:colOff>177800</xdr:colOff>
      <xdr:row>39</xdr:row>
      <xdr:rowOff>44450</xdr:rowOff>
    </xdr:to>
    <xdr:cxnSp macro="">
      <xdr:nvCxnSpPr>
        <xdr:cNvPr id="739" name="直線コネクタ 738"/>
        <xdr:cNvCxnSpPr/>
      </xdr:nvCxnSpPr>
      <xdr:spPr>
        <a:xfrm>
          <a:off x="20434300" y="6727457"/>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40107</xdr:rowOff>
    </xdr:from>
    <xdr:to>
      <xdr:col>107</xdr:col>
      <xdr:colOff>50800</xdr:colOff>
      <xdr:row>39</xdr:row>
      <xdr:rowOff>40907</xdr:rowOff>
    </xdr:to>
    <xdr:cxnSp macro="">
      <xdr:nvCxnSpPr>
        <xdr:cNvPr id="742" name="直線コネクタ 741"/>
        <xdr:cNvCxnSpPr/>
      </xdr:nvCxnSpPr>
      <xdr:spPr>
        <a:xfrm>
          <a:off x="19545300" y="672665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22543</xdr:rowOff>
    </xdr:from>
    <xdr:to>
      <xdr:col>102</xdr:col>
      <xdr:colOff>114300</xdr:colOff>
      <xdr:row>39</xdr:row>
      <xdr:rowOff>40107</xdr:rowOff>
    </xdr:to>
    <xdr:cxnSp macro="">
      <xdr:nvCxnSpPr>
        <xdr:cNvPr id="745" name="直線コネクタ 744"/>
        <xdr:cNvCxnSpPr/>
      </xdr:nvCxnSpPr>
      <xdr:spPr>
        <a:xfrm>
          <a:off x="18656300" y="6709093"/>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31957</xdr:rowOff>
    </xdr:from>
    <xdr:ext cx="469744" cy="259045"/>
    <xdr:sp macro="" textlink="">
      <xdr:nvSpPr>
        <xdr:cNvPr id="749" name="テキスト ボックス 748"/>
        <xdr:cNvSpPr txBox="1"/>
      </xdr:nvSpPr>
      <xdr:spPr>
        <a:xfrm>
          <a:off x="18421428"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161557</xdr:rowOff>
    </xdr:from>
    <xdr:to>
      <xdr:col>107</xdr:col>
      <xdr:colOff>101600</xdr:colOff>
      <xdr:row>39</xdr:row>
      <xdr:rowOff>91707</xdr:rowOff>
    </xdr:to>
    <xdr:sp macro="" textlink="">
      <xdr:nvSpPr>
        <xdr:cNvPr id="759" name="楕円 758"/>
        <xdr:cNvSpPr/>
      </xdr:nvSpPr>
      <xdr:spPr>
        <a:xfrm>
          <a:off x="20383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82834</xdr:rowOff>
    </xdr:from>
    <xdr:ext cx="313932" cy="259045"/>
    <xdr:sp macro="" textlink="">
      <xdr:nvSpPr>
        <xdr:cNvPr id="760" name="テキスト ボックス 759"/>
        <xdr:cNvSpPr txBox="1"/>
      </xdr:nvSpPr>
      <xdr:spPr>
        <a:xfrm>
          <a:off x="20277333" y="6769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160757</xdr:rowOff>
    </xdr:from>
    <xdr:to>
      <xdr:col>102</xdr:col>
      <xdr:colOff>165100</xdr:colOff>
      <xdr:row>39</xdr:row>
      <xdr:rowOff>90907</xdr:rowOff>
    </xdr:to>
    <xdr:sp macro="" textlink="">
      <xdr:nvSpPr>
        <xdr:cNvPr id="761" name="楕円 760"/>
        <xdr:cNvSpPr/>
      </xdr:nvSpPr>
      <xdr:spPr>
        <a:xfrm>
          <a:off x="19494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82034</xdr:rowOff>
    </xdr:from>
    <xdr:ext cx="378565" cy="259045"/>
    <xdr:sp macro="" textlink="">
      <xdr:nvSpPr>
        <xdr:cNvPr id="762" name="テキスト ボックス 761"/>
        <xdr:cNvSpPr txBox="1"/>
      </xdr:nvSpPr>
      <xdr:spPr>
        <a:xfrm>
          <a:off x="19356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143193</xdr:rowOff>
    </xdr:from>
    <xdr:to>
      <xdr:col>98</xdr:col>
      <xdr:colOff>38100</xdr:colOff>
      <xdr:row>39</xdr:row>
      <xdr:rowOff>73343</xdr:rowOff>
    </xdr:to>
    <xdr:sp macro="" textlink="">
      <xdr:nvSpPr>
        <xdr:cNvPr id="763" name="楕円 762"/>
        <xdr:cNvSpPr/>
      </xdr:nvSpPr>
      <xdr:spPr>
        <a:xfrm>
          <a:off x="18605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64470</xdr:rowOff>
    </xdr:from>
    <xdr:ext cx="378565" cy="259045"/>
    <xdr:sp macro="" textlink="">
      <xdr:nvSpPr>
        <xdr:cNvPr id="764" name="テキスト ボックス 763"/>
        <xdr:cNvSpPr txBox="1"/>
      </xdr:nvSpPr>
      <xdr:spPr>
        <a:xfrm>
          <a:off x="18467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92489</xdr:rowOff>
    </xdr:from>
    <xdr:to>
      <xdr:col>116</xdr:col>
      <xdr:colOff>63500</xdr:colOff>
      <xdr:row>76</xdr:row>
      <xdr:rowOff>124547</xdr:rowOff>
    </xdr:to>
    <xdr:cxnSp macro="">
      <xdr:nvCxnSpPr>
        <xdr:cNvPr id="852" name="直線コネクタ 851"/>
        <xdr:cNvCxnSpPr/>
      </xdr:nvCxnSpPr>
      <xdr:spPr>
        <a:xfrm flipV="1">
          <a:off x="21323300" y="13122689"/>
          <a:ext cx="8382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124547</xdr:rowOff>
    </xdr:from>
    <xdr:to>
      <xdr:col>111</xdr:col>
      <xdr:colOff>177800</xdr:colOff>
      <xdr:row>76</xdr:row>
      <xdr:rowOff>127160</xdr:rowOff>
    </xdr:to>
    <xdr:cxnSp macro="">
      <xdr:nvCxnSpPr>
        <xdr:cNvPr id="855" name="直線コネクタ 854"/>
        <xdr:cNvCxnSpPr/>
      </xdr:nvCxnSpPr>
      <xdr:spPr>
        <a:xfrm flipV="1">
          <a:off x="20434300" y="1315474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127160</xdr:rowOff>
    </xdr:from>
    <xdr:to>
      <xdr:col>107</xdr:col>
      <xdr:colOff>50800</xdr:colOff>
      <xdr:row>76</xdr:row>
      <xdr:rowOff>145850</xdr:rowOff>
    </xdr:to>
    <xdr:cxnSp macro="">
      <xdr:nvCxnSpPr>
        <xdr:cNvPr id="858" name="直線コネクタ 857"/>
        <xdr:cNvCxnSpPr/>
      </xdr:nvCxnSpPr>
      <xdr:spPr>
        <a:xfrm flipV="1">
          <a:off x="19545300" y="13157360"/>
          <a:ext cx="889000" cy="1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145013</xdr:rowOff>
    </xdr:from>
    <xdr:to>
      <xdr:col>102</xdr:col>
      <xdr:colOff>114300</xdr:colOff>
      <xdr:row>76</xdr:row>
      <xdr:rowOff>145850</xdr:rowOff>
    </xdr:to>
    <xdr:cxnSp macro="">
      <xdr:nvCxnSpPr>
        <xdr:cNvPr id="861" name="直線コネクタ 860"/>
        <xdr:cNvCxnSpPr/>
      </xdr:nvCxnSpPr>
      <xdr:spPr>
        <a:xfrm>
          <a:off x="18656300" y="13175213"/>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41689</xdr:rowOff>
    </xdr:from>
    <xdr:to>
      <xdr:col>116</xdr:col>
      <xdr:colOff>114300</xdr:colOff>
      <xdr:row>76</xdr:row>
      <xdr:rowOff>143289</xdr:rowOff>
    </xdr:to>
    <xdr:sp macro="" textlink="">
      <xdr:nvSpPr>
        <xdr:cNvPr id="871" name="楕円 870"/>
        <xdr:cNvSpPr/>
      </xdr:nvSpPr>
      <xdr:spPr>
        <a:xfrm>
          <a:off x="22110700" y="130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20116</xdr:rowOff>
    </xdr:from>
    <xdr:ext cx="534377" cy="259045"/>
    <xdr:sp macro="" textlink="">
      <xdr:nvSpPr>
        <xdr:cNvPr id="872" name="繰出金該当値テキスト"/>
        <xdr:cNvSpPr txBox="1"/>
      </xdr:nvSpPr>
      <xdr:spPr>
        <a:xfrm>
          <a:off x="22212300" y="1305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73747</xdr:rowOff>
    </xdr:from>
    <xdr:to>
      <xdr:col>112</xdr:col>
      <xdr:colOff>38100</xdr:colOff>
      <xdr:row>77</xdr:row>
      <xdr:rowOff>3897</xdr:rowOff>
    </xdr:to>
    <xdr:sp macro="" textlink="">
      <xdr:nvSpPr>
        <xdr:cNvPr id="873" name="楕円 872"/>
        <xdr:cNvSpPr/>
      </xdr:nvSpPr>
      <xdr:spPr>
        <a:xfrm>
          <a:off x="21272500" y="131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166474</xdr:rowOff>
    </xdr:from>
    <xdr:ext cx="534377" cy="259045"/>
    <xdr:sp macro="" textlink="">
      <xdr:nvSpPr>
        <xdr:cNvPr id="874" name="テキスト ボックス 873"/>
        <xdr:cNvSpPr txBox="1"/>
      </xdr:nvSpPr>
      <xdr:spPr>
        <a:xfrm>
          <a:off x="21056111" y="131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76360</xdr:rowOff>
    </xdr:from>
    <xdr:to>
      <xdr:col>107</xdr:col>
      <xdr:colOff>101600</xdr:colOff>
      <xdr:row>77</xdr:row>
      <xdr:rowOff>6510</xdr:rowOff>
    </xdr:to>
    <xdr:sp macro="" textlink="">
      <xdr:nvSpPr>
        <xdr:cNvPr id="875" name="楕円 874"/>
        <xdr:cNvSpPr/>
      </xdr:nvSpPr>
      <xdr:spPr>
        <a:xfrm>
          <a:off x="203835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169087</xdr:rowOff>
    </xdr:from>
    <xdr:ext cx="534377" cy="259045"/>
    <xdr:sp macro="" textlink="">
      <xdr:nvSpPr>
        <xdr:cNvPr id="876" name="テキスト ボックス 875"/>
        <xdr:cNvSpPr txBox="1"/>
      </xdr:nvSpPr>
      <xdr:spPr>
        <a:xfrm>
          <a:off x="20167111" y="131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95050</xdr:rowOff>
    </xdr:from>
    <xdr:to>
      <xdr:col>102</xdr:col>
      <xdr:colOff>165100</xdr:colOff>
      <xdr:row>77</xdr:row>
      <xdr:rowOff>25200</xdr:rowOff>
    </xdr:to>
    <xdr:sp macro="" textlink="">
      <xdr:nvSpPr>
        <xdr:cNvPr id="877" name="楕円 876"/>
        <xdr:cNvSpPr/>
      </xdr:nvSpPr>
      <xdr:spPr>
        <a:xfrm>
          <a:off x="19494500" y="131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16327</xdr:rowOff>
    </xdr:from>
    <xdr:ext cx="534377" cy="259045"/>
    <xdr:sp macro="" textlink="">
      <xdr:nvSpPr>
        <xdr:cNvPr id="878" name="テキスト ボックス 877"/>
        <xdr:cNvSpPr txBox="1"/>
      </xdr:nvSpPr>
      <xdr:spPr>
        <a:xfrm>
          <a:off x="19278111" y="132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94213</xdr:rowOff>
    </xdr:from>
    <xdr:to>
      <xdr:col>98</xdr:col>
      <xdr:colOff>38100</xdr:colOff>
      <xdr:row>77</xdr:row>
      <xdr:rowOff>24363</xdr:rowOff>
    </xdr:to>
    <xdr:sp macro="" textlink="">
      <xdr:nvSpPr>
        <xdr:cNvPr id="879" name="楕円 878"/>
        <xdr:cNvSpPr/>
      </xdr:nvSpPr>
      <xdr:spPr>
        <a:xfrm>
          <a:off x="18605500" y="13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15490</xdr:rowOff>
    </xdr:from>
    <xdr:ext cx="534377" cy="259045"/>
    <xdr:sp macro="" textlink="">
      <xdr:nvSpPr>
        <xdr:cNvPr id="880" name="テキスト ボックス 879"/>
        <xdr:cNvSpPr txBox="1"/>
      </xdr:nvSpPr>
      <xdr:spPr>
        <a:xfrm>
          <a:off x="18389111" y="13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438,986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行財政改革プランに基づき、定年退職者不補充等により職員数の削減を図ってきたが人口減少による影響もあり、類似団体平均を上回っている。また、類似団体と比べ民生保育施設が地域特性により小学校区に設置されていることから、当該子育て施設職員が多いこと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11,182
11,054
27.50
5,158,011
4,908,745
171,939
3,008,317
4,408,139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40830</xdr:rowOff>
    </xdr:from>
    <xdr:to>
      <xdr:col>24</xdr:col>
      <xdr:colOff>63500</xdr:colOff>
      <xdr:row>35</xdr:row>
      <xdr:rowOff>59118</xdr:rowOff>
    </xdr:to>
    <xdr:cxnSp macro="">
      <xdr:nvCxnSpPr>
        <xdr:cNvPr id="61" name="直線コネクタ 60"/>
        <xdr:cNvCxnSpPr/>
      </xdr:nvCxnSpPr>
      <xdr:spPr>
        <a:xfrm flipV="1">
          <a:off x="3797300" y="60415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59118</xdr:rowOff>
    </xdr:from>
    <xdr:to>
      <xdr:col>19</xdr:col>
      <xdr:colOff>177800</xdr:colOff>
      <xdr:row>35</xdr:row>
      <xdr:rowOff>62928</xdr:rowOff>
    </xdr:to>
    <xdr:cxnSp macro="">
      <xdr:nvCxnSpPr>
        <xdr:cNvPr id="64" name="直線コネクタ 63"/>
        <xdr:cNvCxnSpPr/>
      </xdr:nvCxnSpPr>
      <xdr:spPr>
        <a:xfrm flipV="1">
          <a:off x="2908300" y="605986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62928</xdr:rowOff>
    </xdr:from>
    <xdr:to>
      <xdr:col>15</xdr:col>
      <xdr:colOff>50800</xdr:colOff>
      <xdr:row>35</xdr:row>
      <xdr:rowOff>105220</xdr:rowOff>
    </xdr:to>
    <xdr:cxnSp macro="">
      <xdr:nvCxnSpPr>
        <xdr:cNvPr id="67" name="直線コネクタ 66"/>
        <xdr:cNvCxnSpPr/>
      </xdr:nvCxnSpPr>
      <xdr:spPr>
        <a:xfrm flipV="1">
          <a:off x="2019300" y="6063678"/>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82550</xdr:rowOff>
    </xdr:from>
    <xdr:to>
      <xdr:col>10</xdr:col>
      <xdr:colOff>114300</xdr:colOff>
      <xdr:row>35</xdr:row>
      <xdr:rowOff>105220</xdr:rowOff>
    </xdr:to>
    <xdr:cxnSp macro="">
      <xdr:nvCxnSpPr>
        <xdr:cNvPr id="70" name="直線コネクタ 69"/>
        <xdr:cNvCxnSpPr/>
      </xdr:nvCxnSpPr>
      <xdr:spPr>
        <a:xfrm>
          <a:off x="1130300" y="608330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12844</xdr:rowOff>
    </xdr:from>
    <xdr:ext cx="469744" cy="259045"/>
    <xdr:sp macro="" textlink="">
      <xdr:nvSpPr>
        <xdr:cNvPr id="74" name="テキスト ボックス 73"/>
        <xdr:cNvSpPr txBox="1"/>
      </xdr:nvSpPr>
      <xdr:spPr>
        <a:xfrm>
          <a:off x="895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161480</xdr:rowOff>
    </xdr:from>
    <xdr:to>
      <xdr:col>24</xdr:col>
      <xdr:colOff>114300</xdr:colOff>
      <xdr:row>35</xdr:row>
      <xdr:rowOff>91630</xdr:rowOff>
    </xdr:to>
    <xdr:sp macro="" textlink="">
      <xdr:nvSpPr>
        <xdr:cNvPr id="80" name="楕円 79"/>
        <xdr:cNvSpPr/>
      </xdr:nvSpPr>
      <xdr:spPr>
        <a:xfrm>
          <a:off x="45847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12907</xdr:rowOff>
    </xdr:from>
    <xdr:ext cx="469744" cy="259045"/>
    <xdr:sp macro="" textlink="">
      <xdr:nvSpPr>
        <xdr:cNvPr id="81" name="議会費該当値テキスト"/>
        <xdr:cNvSpPr txBox="1"/>
      </xdr:nvSpPr>
      <xdr:spPr>
        <a:xfrm>
          <a:off x="4686300" y="584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8318</xdr:rowOff>
    </xdr:from>
    <xdr:to>
      <xdr:col>20</xdr:col>
      <xdr:colOff>38100</xdr:colOff>
      <xdr:row>35</xdr:row>
      <xdr:rowOff>109918</xdr:rowOff>
    </xdr:to>
    <xdr:sp macro="" textlink="">
      <xdr:nvSpPr>
        <xdr:cNvPr id="82" name="楕円 81"/>
        <xdr:cNvSpPr/>
      </xdr:nvSpPr>
      <xdr:spPr>
        <a:xfrm>
          <a:off x="3746500" y="6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126445</xdr:rowOff>
    </xdr:from>
    <xdr:ext cx="469744" cy="259045"/>
    <xdr:sp macro="" textlink="">
      <xdr:nvSpPr>
        <xdr:cNvPr id="83" name="テキスト ボックス 82"/>
        <xdr:cNvSpPr txBox="1"/>
      </xdr:nvSpPr>
      <xdr:spPr>
        <a:xfrm>
          <a:off x="3562428" y="578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12128</xdr:rowOff>
    </xdr:from>
    <xdr:to>
      <xdr:col>15</xdr:col>
      <xdr:colOff>101600</xdr:colOff>
      <xdr:row>35</xdr:row>
      <xdr:rowOff>113728</xdr:rowOff>
    </xdr:to>
    <xdr:sp macro="" textlink="">
      <xdr:nvSpPr>
        <xdr:cNvPr id="84" name="楕円 83"/>
        <xdr:cNvSpPr/>
      </xdr:nvSpPr>
      <xdr:spPr>
        <a:xfrm>
          <a:off x="28575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130255</xdr:rowOff>
    </xdr:from>
    <xdr:ext cx="469744" cy="259045"/>
    <xdr:sp macro="" textlink="">
      <xdr:nvSpPr>
        <xdr:cNvPr id="85" name="テキスト ボックス 84"/>
        <xdr:cNvSpPr txBox="1"/>
      </xdr:nvSpPr>
      <xdr:spPr>
        <a:xfrm>
          <a:off x="2673428" y="57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54420</xdr:rowOff>
    </xdr:from>
    <xdr:to>
      <xdr:col>10</xdr:col>
      <xdr:colOff>165100</xdr:colOff>
      <xdr:row>35</xdr:row>
      <xdr:rowOff>156020</xdr:rowOff>
    </xdr:to>
    <xdr:sp macro="" textlink="">
      <xdr:nvSpPr>
        <xdr:cNvPr id="86" name="楕円 85"/>
        <xdr:cNvSpPr/>
      </xdr:nvSpPr>
      <xdr:spPr>
        <a:xfrm>
          <a:off x="1968500" y="60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1097</xdr:rowOff>
    </xdr:from>
    <xdr:ext cx="469744" cy="259045"/>
    <xdr:sp macro="" textlink="">
      <xdr:nvSpPr>
        <xdr:cNvPr id="87" name="テキスト ボックス 86"/>
        <xdr:cNvSpPr txBox="1"/>
      </xdr:nvSpPr>
      <xdr:spPr>
        <a:xfrm>
          <a:off x="1784428" y="58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8" name="楕円 87"/>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89" name="テキスト ボックス 88"/>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125178</xdr:rowOff>
    </xdr:from>
    <xdr:to>
      <xdr:col>24</xdr:col>
      <xdr:colOff>63500</xdr:colOff>
      <xdr:row>57</xdr:row>
      <xdr:rowOff>171414</xdr:rowOff>
    </xdr:to>
    <xdr:cxnSp macro="">
      <xdr:nvCxnSpPr>
        <xdr:cNvPr id="120" name="直線コネクタ 119"/>
        <xdr:cNvCxnSpPr/>
      </xdr:nvCxnSpPr>
      <xdr:spPr>
        <a:xfrm flipV="1">
          <a:off x="3797300" y="9897828"/>
          <a:ext cx="838200" cy="4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171414</xdr:rowOff>
    </xdr:from>
    <xdr:to>
      <xdr:col>19</xdr:col>
      <xdr:colOff>177800</xdr:colOff>
      <xdr:row>58</xdr:row>
      <xdr:rowOff>38757</xdr:rowOff>
    </xdr:to>
    <xdr:cxnSp macro="">
      <xdr:nvCxnSpPr>
        <xdr:cNvPr id="123" name="直線コネクタ 122"/>
        <xdr:cNvCxnSpPr/>
      </xdr:nvCxnSpPr>
      <xdr:spPr>
        <a:xfrm flipV="1">
          <a:off x="2908300" y="9944064"/>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38757</xdr:rowOff>
    </xdr:from>
    <xdr:to>
      <xdr:col>15</xdr:col>
      <xdr:colOff>50800</xdr:colOff>
      <xdr:row>58</xdr:row>
      <xdr:rowOff>49632</xdr:rowOff>
    </xdr:to>
    <xdr:cxnSp macro="">
      <xdr:nvCxnSpPr>
        <xdr:cNvPr id="126" name="直線コネクタ 125"/>
        <xdr:cNvCxnSpPr/>
      </xdr:nvCxnSpPr>
      <xdr:spPr>
        <a:xfrm flipV="1">
          <a:off x="2019300" y="9982857"/>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49632</xdr:rowOff>
    </xdr:from>
    <xdr:to>
      <xdr:col>10</xdr:col>
      <xdr:colOff>114300</xdr:colOff>
      <xdr:row>58</xdr:row>
      <xdr:rowOff>70000</xdr:rowOff>
    </xdr:to>
    <xdr:cxnSp macro="">
      <xdr:nvCxnSpPr>
        <xdr:cNvPr id="129" name="直線コネクタ 128"/>
        <xdr:cNvCxnSpPr/>
      </xdr:nvCxnSpPr>
      <xdr:spPr>
        <a:xfrm flipV="1">
          <a:off x="1130300" y="9993732"/>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74378</xdr:rowOff>
    </xdr:from>
    <xdr:to>
      <xdr:col>24</xdr:col>
      <xdr:colOff>114300</xdr:colOff>
      <xdr:row>58</xdr:row>
      <xdr:rowOff>4528</xdr:rowOff>
    </xdr:to>
    <xdr:sp macro="" textlink="">
      <xdr:nvSpPr>
        <xdr:cNvPr id="139" name="楕円 138"/>
        <xdr:cNvSpPr/>
      </xdr:nvSpPr>
      <xdr:spPr>
        <a:xfrm>
          <a:off x="4584700" y="98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52805</xdr:rowOff>
    </xdr:from>
    <xdr:ext cx="534377" cy="259045"/>
    <xdr:sp macro="" textlink="">
      <xdr:nvSpPr>
        <xdr:cNvPr id="140" name="総務費該当値テキスト"/>
        <xdr:cNvSpPr txBox="1"/>
      </xdr:nvSpPr>
      <xdr:spPr>
        <a:xfrm>
          <a:off x="4686300" y="98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120614</xdr:rowOff>
    </xdr:from>
    <xdr:to>
      <xdr:col>20</xdr:col>
      <xdr:colOff>38100</xdr:colOff>
      <xdr:row>58</xdr:row>
      <xdr:rowOff>50764</xdr:rowOff>
    </xdr:to>
    <xdr:sp macro="" textlink="">
      <xdr:nvSpPr>
        <xdr:cNvPr id="141" name="楕円 140"/>
        <xdr:cNvSpPr/>
      </xdr:nvSpPr>
      <xdr:spPr>
        <a:xfrm>
          <a:off x="3746500" y="98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41891</xdr:rowOff>
    </xdr:from>
    <xdr:ext cx="534377" cy="259045"/>
    <xdr:sp macro="" textlink="">
      <xdr:nvSpPr>
        <xdr:cNvPr id="142" name="テキスト ボックス 141"/>
        <xdr:cNvSpPr txBox="1"/>
      </xdr:nvSpPr>
      <xdr:spPr>
        <a:xfrm>
          <a:off x="3530111" y="99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159407</xdr:rowOff>
    </xdr:from>
    <xdr:to>
      <xdr:col>15</xdr:col>
      <xdr:colOff>101600</xdr:colOff>
      <xdr:row>58</xdr:row>
      <xdr:rowOff>89557</xdr:rowOff>
    </xdr:to>
    <xdr:sp macro="" textlink="">
      <xdr:nvSpPr>
        <xdr:cNvPr id="143" name="楕円 142"/>
        <xdr:cNvSpPr/>
      </xdr:nvSpPr>
      <xdr:spPr>
        <a:xfrm>
          <a:off x="2857500" y="99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80684</xdr:rowOff>
    </xdr:from>
    <xdr:ext cx="534377" cy="259045"/>
    <xdr:sp macro="" textlink="">
      <xdr:nvSpPr>
        <xdr:cNvPr id="144" name="テキスト ボックス 143"/>
        <xdr:cNvSpPr txBox="1"/>
      </xdr:nvSpPr>
      <xdr:spPr>
        <a:xfrm>
          <a:off x="2641111" y="100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170282</xdr:rowOff>
    </xdr:from>
    <xdr:to>
      <xdr:col>10</xdr:col>
      <xdr:colOff>165100</xdr:colOff>
      <xdr:row>58</xdr:row>
      <xdr:rowOff>100432</xdr:rowOff>
    </xdr:to>
    <xdr:sp macro="" textlink="">
      <xdr:nvSpPr>
        <xdr:cNvPr id="145" name="楕円 144"/>
        <xdr:cNvSpPr/>
      </xdr:nvSpPr>
      <xdr:spPr>
        <a:xfrm>
          <a:off x="1968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91559</xdr:rowOff>
    </xdr:from>
    <xdr:ext cx="534377" cy="259045"/>
    <xdr:sp macro="" textlink="">
      <xdr:nvSpPr>
        <xdr:cNvPr id="146" name="テキスト ボックス 145"/>
        <xdr:cNvSpPr txBox="1"/>
      </xdr:nvSpPr>
      <xdr:spPr>
        <a:xfrm>
          <a:off x="1752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19200</xdr:rowOff>
    </xdr:from>
    <xdr:to>
      <xdr:col>6</xdr:col>
      <xdr:colOff>38100</xdr:colOff>
      <xdr:row>58</xdr:row>
      <xdr:rowOff>120800</xdr:rowOff>
    </xdr:to>
    <xdr:sp macro="" textlink="">
      <xdr:nvSpPr>
        <xdr:cNvPr id="147" name="楕円 146"/>
        <xdr:cNvSpPr/>
      </xdr:nvSpPr>
      <xdr:spPr>
        <a:xfrm>
          <a:off x="1079500" y="99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111927</xdr:rowOff>
    </xdr:from>
    <xdr:ext cx="534377" cy="259045"/>
    <xdr:sp macro="" textlink="">
      <xdr:nvSpPr>
        <xdr:cNvPr id="148" name="テキスト ボックス 147"/>
        <xdr:cNvSpPr txBox="1"/>
      </xdr:nvSpPr>
      <xdr:spPr>
        <a:xfrm>
          <a:off x="863111" y="1005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69748</xdr:rowOff>
    </xdr:from>
    <xdr:to>
      <xdr:col>24</xdr:col>
      <xdr:colOff>63500</xdr:colOff>
      <xdr:row>78</xdr:row>
      <xdr:rowOff>128338</xdr:rowOff>
    </xdr:to>
    <xdr:cxnSp macro="">
      <xdr:nvCxnSpPr>
        <xdr:cNvPr id="178" name="直線コネクタ 177"/>
        <xdr:cNvCxnSpPr/>
      </xdr:nvCxnSpPr>
      <xdr:spPr>
        <a:xfrm flipV="1">
          <a:off x="3797300" y="13442848"/>
          <a:ext cx="8382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85164</xdr:rowOff>
    </xdr:from>
    <xdr:to>
      <xdr:col>19</xdr:col>
      <xdr:colOff>177800</xdr:colOff>
      <xdr:row>78</xdr:row>
      <xdr:rowOff>128338</xdr:rowOff>
    </xdr:to>
    <xdr:cxnSp macro="">
      <xdr:nvCxnSpPr>
        <xdr:cNvPr id="181" name="直線コネクタ 180"/>
        <xdr:cNvCxnSpPr/>
      </xdr:nvCxnSpPr>
      <xdr:spPr>
        <a:xfrm>
          <a:off x="2908300" y="13458264"/>
          <a:ext cx="8890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85164</xdr:rowOff>
    </xdr:from>
    <xdr:to>
      <xdr:col>15</xdr:col>
      <xdr:colOff>50800</xdr:colOff>
      <xdr:row>78</xdr:row>
      <xdr:rowOff>108336</xdr:rowOff>
    </xdr:to>
    <xdr:cxnSp macro="">
      <xdr:nvCxnSpPr>
        <xdr:cNvPr id="184" name="直線コネクタ 183"/>
        <xdr:cNvCxnSpPr/>
      </xdr:nvCxnSpPr>
      <xdr:spPr>
        <a:xfrm flipV="1">
          <a:off x="2019300" y="13458264"/>
          <a:ext cx="889000" cy="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108336</xdr:rowOff>
    </xdr:from>
    <xdr:to>
      <xdr:col>10</xdr:col>
      <xdr:colOff>114300</xdr:colOff>
      <xdr:row>78</xdr:row>
      <xdr:rowOff>133063</xdr:rowOff>
    </xdr:to>
    <xdr:cxnSp macro="">
      <xdr:nvCxnSpPr>
        <xdr:cNvPr id="187" name="直線コネクタ 186"/>
        <xdr:cNvCxnSpPr/>
      </xdr:nvCxnSpPr>
      <xdr:spPr>
        <a:xfrm flipV="1">
          <a:off x="1130300" y="1348143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18948</xdr:rowOff>
    </xdr:from>
    <xdr:to>
      <xdr:col>24</xdr:col>
      <xdr:colOff>114300</xdr:colOff>
      <xdr:row>78</xdr:row>
      <xdr:rowOff>120548</xdr:rowOff>
    </xdr:to>
    <xdr:sp macro="" textlink="">
      <xdr:nvSpPr>
        <xdr:cNvPr id="197" name="楕円 196"/>
        <xdr:cNvSpPr/>
      </xdr:nvSpPr>
      <xdr:spPr>
        <a:xfrm>
          <a:off x="45847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105325</xdr:rowOff>
    </xdr:from>
    <xdr:ext cx="599010" cy="259045"/>
    <xdr:sp macro="" textlink="">
      <xdr:nvSpPr>
        <xdr:cNvPr id="198" name="民生費該当値テキスト"/>
        <xdr:cNvSpPr txBox="1"/>
      </xdr:nvSpPr>
      <xdr:spPr>
        <a:xfrm>
          <a:off x="4686300" y="133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77538</xdr:rowOff>
    </xdr:from>
    <xdr:to>
      <xdr:col>20</xdr:col>
      <xdr:colOff>38100</xdr:colOff>
      <xdr:row>79</xdr:row>
      <xdr:rowOff>7688</xdr:rowOff>
    </xdr:to>
    <xdr:sp macro="" textlink="">
      <xdr:nvSpPr>
        <xdr:cNvPr id="199" name="楕円 198"/>
        <xdr:cNvSpPr/>
      </xdr:nvSpPr>
      <xdr:spPr>
        <a:xfrm>
          <a:off x="3746500" y="134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170265</xdr:rowOff>
    </xdr:from>
    <xdr:ext cx="599010" cy="259045"/>
    <xdr:sp macro="" textlink="">
      <xdr:nvSpPr>
        <xdr:cNvPr id="200" name="テキスト ボックス 199"/>
        <xdr:cNvSpPr txBox="1"/>
      </xdr:nvSpPr>
      <xdr:spPr>
        <a:xfrm>
          <a:off x="3497795" y="1354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34364</xdr:rowOff>
    </xdr:from>
    <xdr:to>
      <xdr:col>15</xdr:col>
      <xdr:colOff>101600</xdr:colOff>
      <xdr:row>78</xdr:row>
      <xdr:rowOff>135964</xdr:rowOff>
    </xdr:to>
    <xdr:sp macro="" textlink="">
      <xdr:nvSpPr>
        <xdr:cNvPr id="201" name="楕円 200"/>
        <xdr:cNvSpPr/>
      </xdr:nvSpPr>
      <xdr:spPr>
        <a:xfrm>
          <a:off x="2857500" y="1340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127091</xdr:rowOff>
    </xdr:from>
    <xdr:ext cx="599010" cy="259045"/>
    <xdr:sp macro="" textlink="">
      <xdr:nvSpPr>
        <xdr:cNvPr id="202" name="テキスト ボックス 201"/>
        <xdr:cNvSpPr txBox="1"/>
      </xdr:nvSpPr>
      <xdr:spPr>
        <a:xfrm>
          <a:off x="2608795" y="1350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57536</xdr:rowOff>
    </xdr:from>
    <xdr:to>
      <xdr:col>10</xdr:col>
      <xdr:colOff>165100</xdr:colOff>
      <xdr:row>78</xdr:row>
      <xdr:rowOff>159136</xdr:rowOff>
    </xdr:to>
    <xdr:sp macro="" textlink="">
      <xdr:nvSpPr>
        <xdr:cNvPr id="203" name="楕円 202"/>
        <xdr:cNvSpPr/>
      </xdr:nvSpPr>
      <xdr:spPr>
        <a:xfrm>
          <a:off x="1968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150263</xdr:rowOff>
    </xdr:from>
    <xdr:ext cx="599010" cy="259045"/>
    <xdr:sp macro="" textlink="">
      <xdr:nvSpPr>
        <xdr:cNvPr id="204" name="テキスト ボックス 203"/>
        <xdr:cNvSpPr txBox="1"/>
      </xdr:nvSpPr>
      <xdr:spPr>
        <a:xfrm>
          <a:off x="1719795" y="1352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82263</xdr:rowOff>
    </xdr:from>
    <xdr:to>
      <xdr:col>6</xdr:col>
      <xdr:colOff>38100</xdr:colOff>
      <xdr:row>79</xdr:row>
      <xdr:rowOff>12413</xdr:rowOff>
    </xdr:to>
    <xdr:sp macro="" textlink="">
      <xdr:nvSpPr>
        <xdr:cNvPr id="205" name="楕円 204"/>
        <xdr:cNvSpPr/>
      </xdr:nvSpPr>
      <xdr:spPr>
        <a:xfrm>
          <a:off x="1079500" y="134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3540</xdr:rowOff>
    </xdr:from>
    <xdr:ext cx="599010" cy="259045"/>
    <xdr:sp macro="" textlink="">
      <xdr:nvSpPr>
        <xdr:cNvPr id="206" name="テキスト ボックス 205"/>
        <xdr:cNvSpPr txBox="1"/>
      </xdr:nvSpPr>
      <xdr:spPr>
        <a:xfrm>
          <a:off x="830795" y="1354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61432</xdr:rowOff>
    </xdr:from>
    <xdr:to>
      <xdr:col>24</xdr:col>
      <xdr:colOff>63500</xdr:colOff>
      <xdr:row>96</xdr:row>
      <xdr:rowOff>77727</xdr:rowOff>
    </xdr:to>
    <xdr:cxnSp macro="">
      <xdr:nvCxnSpPr>
        <xdr:cNvPr id="237" name="直線コネクタ 236"/>
        <xdr:cNvCxnSpPr/>
      </xdr:nvCxnSpPr>
      <xdr:spPr>
        <a:xfrm flipV="1">
          <a:off x="3797300" y="16520632"/>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77727</xdr:rowOff>
    </xdr:from>
    <xdr:to>
      <xdr:col>19</xdr:col>
      <xdr:colOff>177800</xdr:colOff>
      <xdr:row>96</xdr:row>
      <xdr:rowOff>114946</xdr:rowOff>
    </xdr:to>
    <xdr:cxnSp macro="">
      <xdr:nvCxnSpPr>
        <xdr:cNvPr id="240" name="直線コネクタ 239"/>
        <xdr:cNvCxnSpPr/>
      </xdr:nvCxnSpPr>
      <xdr:spPr>
        <a:xfrm flipV="1">
          <a:off x="2908300" y="16536927"/>
          <a:ext cx="889000" cy="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114946</xdr:rowOff>
    </xdr:from>
    <xdr:to>
      <xdr:col>15</xdr:col>
      <xdr:colOff>50800</xdr:colOff>
      <xdr:row>96</xdr:row>
      <xdr:rowOff>144391</xdr:rowOff>
    </xdr:to>
    <xdr:cxnSp macro="">
      <xdr:nvCxnSpPr>
        <xdr:cNvPr id="243" name="直線コネクタ 242"/>
        <xdr:cNvCxnSpPr/>
      </xdr:nvCxnSpPr>
      <xdr:spPr>
        <a:xfrm flipV="1">
          <a:off x="2019300" y="16574146"/>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144391</xdr:rowOff>
    </xdr:from>
    <xdr:to>
      <xdr:col>10</xdr:col>
      <xdr:colOff>114300</xdr:colOff>
      <xdr:row>97</xdr:row>
      <xdr:rowOff>1429</xdr:rowOff>
    </xdr:to>
    <xdr:cxnSp macro="">
      <xdr:nvCxnSpPr>
        <xdr:cNvPr id="246" name="直線コネクタ 245"/>
        <xdr:cNvCxnSpPr/>
      </xdr:nvCxnSpPr>
      <xdr:spPr>
        <a:xfrm flipV="1">
          <a:off x="1130300" y="16603591"/>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9" name="フローチャート: 判断 248"/>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12194</xdr:rowOff>
    </xdr:from>
    <xdr:ext cx="534377" cy="259045"/>
    <xdr:sp macro="" textlink="">
      <xdr:nvSpPr>
        <xdr:cNvPr id="250" name="テキスト ボックス 249"/>
        <xdr:cNvSpPr txBox="1"/>
      </xdr:nvSpPr>
      <xdr:spPr>
        <a:xfrm>
          <a:off x="863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10632</xdr:rowOff>
    </xdr:from>
    <xdr:to>
      <xdr:col>24</xdr:col>
      <xdr:colOff>114300</xdr:colOff>
      <xdr:row>96</xdr:row>
      <xdr:rowOff>112232</xdr:rowOff>
    </xdr:to>
    <xdr:sp macro="" textlink="">
      <xdr:nvSpPr>
        <xdr:cNvPr id="256" name="楕円 255"/>
        <xdr:cNvSpPr/>
      </xdr:nvSpPr>
      <xdr:spPr>
        <a:xfrm>
          <a:off x="4584700" y="164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160509</xdr:rowOff>
    </xdr:from>
    <xdr:ext cx="534377" cy="259045"/>
    <xdr:sp macro="" textlink="">
      <xdr:nvSpPr>
        <xdr:cNvPr id="257" name="衛生費該当値テキスト"/>
        <xdr:cNvSpPr txBox="1"/>
      </xdr:nvSpPr>
      <xdr:spPr>
        <a:xfrm>
          <a:off x="4686300" y="164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26927</xdr:rowOff>
    </xdr:from>
    <xdr:to>
      <xdr:col>20</xdr:col>
      <xdr:colOff>38100</xdr:colOff>
      <xdr:row>96</xdr:row>
      <xdr:rowOff>128527</xdr:rowOff>
    </xdr:to>
    <xdr:sp macro="" textlink="">
      <xdr:nvSpPr>
        <xdr:cNvPr id="258" name="楕円 257"/>
        <xdr:cNvSpPr/>
      </xdr:nvSpPr>
      <xdr:spPr>
        <a:xfrm>
          <a:off x="3746500" y="164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119654</xdr:rowOff>
    </xdr:from>
    <xdr:ext cx="534377" cy="259045"/>
    <xdr:sp macro="" textlink="">
      <xdr:nvSpPr>
        <xdr:cNvPr id="259" name="テキスト ボックス 258"/>
        <xdr:cNvSpPr txBox="1"/>
      </xdr:nvSpPr>
      <xdr:spPr>
        <a:xfrm>
          <a:off x="3530111" y="165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64146</xdr:rowOff>
    </xdr:from>
    <xdr:to>
      <xdr:col>15</xdr:col>
      <xdr:colOff>101600</xdr:colOff>
      <xdr:row>96</xdr:row>
      <xdr:rowOff>165746</xdr:rowOff>
    </xdr:to>
    <xdr:sp macro="" textlink="">
      <xdr:nvSpPr>
        <xdr:cNvPr id="260" name="楕円 259"/>
        <xdr:cNvSpPr/>
      </xdr:nvSpPr>
      <xdr:spPr>
        <a:xfrm>
          <a:off x="2857500" y="165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156873</xdr:rowOff>
    </xdr:from>
    <xdr:ext cx="534377" cy="259045"/>
    <xdr:sp macro="" textlink="">
      <xdr:nvSpPr>
        <xdr:cNvPr id="261" name="テキスト ボックス 260"/>
        <xdr:cNvSpPr txBox="1"/>
      </xdr:nvSpPr>
      <xdr:spPr>
        <a:xfrm>
          <a:off x="2641111" y="166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93591</xdr:rowOff>
    </xdr:from>
    <xdr:to>
      <xdr:col>10</xdr:col>
      <xdr:colOff>165100</xdr:colOff>
      <xdr:row>97</xdr:row>
      <xdr:rowOff>23741</xdr:rowOff>
    </xdr:to>
    <xdr:sp macro="" textlink="">
      <xdr:nvSpPr>
        <xdr:cNvPr id="262" name="楕円 261"/>
        <xdr:cNvSpPr/>
      </xdr:nvSpPr>
      <xdr:spPr>
        <a:xfrm>
          <a:off x="1968500" y="165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14868</xdr:rowOff>
    </xdr:from>
    <xdr:ext cx="534377" cy="259045"/>
    <xdr:sp macro="" textlink="">
      <xdr:nvSpPr>
        <xdr:cNvPr id="263" name="テキスト ボックス 262"/>
        <xdr:cNvSpPr txBox="1"/>
      </xdr:nvSpPr>
      <xdr:spPr>
        <a:xfrm>
          <a:off x="1752111" y="166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122079</xdr:rowOff>
    </xdr:from>
    <xdr:to>
      <xdr:col>6</xdr:col>
      <xdr:colOff>38100</xdr:colOff>
      <xdr:row>97</xdr:row>
      <xdr:rowOff>52229</xdr:rowOff>
    </xdr:to>
    <xdr:sp macro="" textlink="">
      <xdr:nvSpPr>
        <xdr:cNvPr id="264" name="楕円 263"/>
        <xdr:cNvSpPr/>
      </xdr:nvSpPr>
      <xdr:spPr>
        <a:xfrm>
          <a:off x="1079500" y="165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43356</xdr:rowOff>
    </xdr:from>
    <xdr:ext cx="534377" cy="259045"/>
    <xdr:sp macro="" textlink="">
      <xdr:nvSpPr>
        <xdr:cNvPr id="265" name="テキスト ボックス 264"/>
        <xdr:cNvSpPr txBox="1"/>
      </xdr:nvSpPr>
      <xdr:spPr>
        <a:xfrm>
          <a:off x="863111" y="166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42164</xdr:rowOff>
    </xdr:from>
    <xdr:to>
      <xdr:col>55</xdr:col>
      <xdr:colOff>0</xdr:colOff>
      <xdr:row>39</xdr:row>
      <xdr:rowOff>44450</xdr:rowOff>
    </xdr:to>
    <xdr:cxnSp macro="">
      <xdr:nvCxnSpPr>
        <xdr:cNvPr id="294" name="直線コネクタ 293"/>
        <xdr:cNvCxnSpPr/>
      </xdr:nvCxnSpPr>
      <xdr:spPr>
        <a:xfrm>
          <a:off x="9639300" y="67287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42164</xdr:rowOff>
    </xdr:from>
    <xdr:to>
      <xdr:col>50</xdr:col>
      <xdr:colOff>114300</xdr:colOff>
      <xdr:row>39</xdr:row>
      <xdr:rowOff>44450</xdr:rowOff>
    </xdr:to>
    <xdr:cxnSp macro="">
      <xdr:nvCxnSpPr>
        <xdr:cNvPr id="297" name="直線コネクタ 296"/>
        <xdr:cNvCxnSpPr/>
      </xdr:nvCxnSpPr>
      <xdr:spPr>
        <a:xfrm flipV="1">
          <a:off x="8750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66167</xdr:rowOff>
    </xdr:from>
    <xdr:to>
      <xdr:col>45</xdr:col>
      <xdr:colOff>177800</xdr:colOff>
      <xdr:row>39</xdr:row>
      <xdr:rowOff>44450</xdr:rowOff>
    </xdr:to>
    <xdr:cxnSp macro="">
      <xdr:nvCxnSpPr>
        <xdr:cNvPr id="300" name="直線コネクタ 299"/>
        <xdr:cNvCxnSpPr/>
      </xdr:nvCxnSpPr>
      <xdr:spPr>
        <a:xfrm>
          <a:off x="7861300" y="658126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63500</xdr:rowOff>
    </xdr:from>
    <xdr:to>
      <xdr:col>41</xdr:col>
      <xdr:colOff>50800</xdr:colOff>
      <xdr:row>38</xdr:row>
      <xdr:rowOff>66167</xdr:rowOff>
    </xdr:to>
    <xdr:cxnSp macro="">
      <xdr:nvCxnSpPr>
        <xdr:cNvPr id="303" name="直線コネクタ 302"/>
        <xdr:cNvCxnSpPr/>
      </xdr:nvCxnSpPr>
      <xdr:spPr>
        <a:xfrm>
          <a:off x="6972300" y="657860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6" name="フローチャート: 判断 305"/>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7" name="テキスト ボックス 306"/>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162814</xdr:rowOff>
    </xdr:from>
    <xdr:to>
      <xdr:col>50</xdr:col>
      <xdr:colOff>165100</xdr:colOff>
      <xdr:row>39</xdr:row>
      <xdr:rowOff>92964</xdr:rowOff>
    </xdr:to>
    <xdr:sp macro="" textlink="">
      <xdr:nvSpPr>
        <xdr:cNvPr id="315" name="楕円 314"/>
        <xdr:cNvSpPr/>
      </xdr:nvSpPr>
      <xdr:spPr>
        <a:xfrm>
          <a:off x="9588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84091</xdr:rowOff>
    </xdr:from>
    <xdr:ext cx="249299" cy="259045"/>
    <xdr:sp macro="" textlink="">
      <xdr:nvSpPr>
        <xdr:cNvPr id="316" name="テキスト ボックス 315"/>
        <xdr:cNvSpPr txBox="1"/>
      </xdr:nvSpPr>
      <xdr:spPr>
        <a:xfrm>
          <a:off x="9514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9" name="楕円 318"/>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20" name="テキスト ボックス 319"/>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12700</xdr:rowOff>
    </xdr:from>
    <xdr:to>
      <xdr:col>36</xdr:col>
      <xdr:colOff>165100</xdr:colOff>
      <xdr:row>38</xdr:row>
      <xdr:rowOff>114300</xdr:rowOff>
    </xdr:to>
    <xdr:sp macro="" textlink="">
      <xdr:nvSpPr>
        <xdr:cNvPr id="321" name="楕円 320"/>
        <xdr:cNvSpPr/>
      </xdr:nvSpPr>
      <xdr:spPr>
        <a:xfrm>
          <a:off x="6921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105427</xdr:rowOff>
    </xdr:from>
    <xdr:ext cx="378565" cy="259045"/>
    <xdr:sp macro="" textlink="">
      <xdr:nvSpPr>
        <xdr:cNvPr id="322" name="テキスト ボックス 321"/>
        <xdr:cNvSpPr txBox="1"/>
      </xdr:nvSpPr>
      <xdr:spPr>
        <a:xfrm>
          <a:off x="6783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136169</xdr:rowOff>
    </xdr:from>
    <xdr:to>
      <xdr:col>55</xdr:col>
      <xdr:colOff>0</xdr:colOff>
      <xdr:row>57</xdr:row>
      <xdr:rowOff>81686</xdr:rowOff>
    </xdr:to>
    <xdr:cxnSp macro="">
      <xdr:nvCxnSpPr>
        <xdr:cNvPr id="351" name="直線コネクタ 350"/>
        <xdr:cNvCxnSpPr/>
      </xdr:nvCxnSpPr>
      <xdr:spPr>
        <a:xfrm>
          <a:off x="9639300" y="9737369"/>
          <a:ext cx="8382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136169</xdr:rowOff>
    </xdr:from>
    <xdr:to>
      <xdr:col>50</xdr:col>
      <xdr:colOff>114300</xdr:colOff>
      <xdr:row>57</xdr:row>
      <xdr:rowOff>60287</xdr:rowOff>
    </xdr:to>
    <xdr:cxnSp macro="">
      <xdr:nvCxnSpPr>
        <xdr:cNvPr id="354" name="直線コネクタ 353"/>
        <xdr:cNvCxnSpPr/>
      </xdr:nvCxnSpPr>
      <xdr:spPr>
        <a:xfrm flipV="1">
          <a:off x="8750300" y="9737369"/>
          <a:ext cx="889000" cy="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60287</xdr:rowOff>
    </xdr:from>
    <xdr:to>
      <xdr:col>45</xdr:col>
      <xdr:colOff>177800</xdr:colOff>
      <xdr:row>57</xdr:row>
      <xdr:rowOff>85534</xdr:rowOff>
    </xdr:to>
    <xdr:cxnSp macro="">
      <xdr:nvCxnSpPr>
        <xdr:cNvPr id="357" name="直線コネクタ 356"/>
        <xdr:cNvCxnSpPr/>
      </xdr:nvCxnSpPr>
      <xdr:spPr>
        <a:xfrm flipV="1">
          <a:off x="7861300" y="9832937"/>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39243</xdr:rowOff>
    </xdr:from>
    <xdr:to>
      <xdr:col>41</xdr:col>
      <xdr:colOff>50800</xdr:colOff>
      <xdr:row>57</xdr:row>
      <xdr:rowOff>85534</xdr:rowOff>
    </xdr:to>
    <xdr:cxnSp macro="">
      <xdr:nvCxnSpPr>
        <xdr:cNvPr id="360" name="直線コネクタ 359"/>
        <xdr:cNvCxnSpPr/>
      </xdr:nvCxnSpPr>
      <xdr:spPr>
        <a:xfrm>
          <a:off x="6972300" y="9297543"/>
          <a:ext cx="889000" cy="56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63" name="フローチャート: 判断 362"/>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102925</xdr:rowOff>
    </xdr:from>
    <xdr:ext cx="534377" cy="259045"/>
    <xdr:sp macro="" textlink="">
      <xdr:nvSpPr>
        <xdr:cNvPr id="364" name="テキスト ボックス 363"/>
        <xdr:cNvSpPr txBox="1"/>
      </xdr:nvSpPr>
      <xdr:spPr>
        <a:xfrm>
          <a:off x="6705111" y="9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30886</xdr:rowOff>
    </xdr:from>
    <xdr:to>
      <xdr:col>55</xdr:col>
      <xdr:colOff>50800</xdr:colOff>
      <xdr:row>57</xdr:row>
      <xdr:rowOff>132486</xdr:rowOff>
    </xdr:to>
    <xdr:sp macro="" textlink="">
      <xdr:nvSpPr>
        <xdr:cNvPr id="370" name="楕円 369"/>
        <xdr:cNvSpPr/>
      </xdr:nvSpPr>
      <xdr:spPr>
        <a:xfrm>
          <a:off x="10426700" y="98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9313</xdr:rowOff>
    </xdr:from>
    <xdr:ext cx="534377" cy="259045"/>
    <xdr:sp macro="" textlink="">
      <xdr:nvSpPr>
        <xdr:cNvPr id="371" name="農林水産業費該当値テキスト"/>
        <xdr:cNvSpPr txBox="1"/>
      </xdr:nvSpPr>
      <xdr:spPr>
        <a:xfrm>
          <a:off x="10528300" y="97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85369</xdr:rowOff>
    </xdr:from>
    <xdr:to>
      <xdr:col>50</xdr:col>
      <xdr:colOff>165100</xdr:colOff>
      <xdr:row>57</xdr:row>
      <xdr:rowOff>15519</xdr:rowOff>
    </xdr:to>
    <xdr:sp macro="" textlink="">
      <xdr:nvSpPr>
        <xdr:cNvPr id="372" name="楕円 371"/>
        <xdr:cNvSpPr/>
      </xdr:nvSpPr>
      <xdr:spPr>
        <a:xfrm>
          <a:off x="9588500" y="96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32046</xdr:rowOff>
    </xdr:from>
    <xdr:ext cx="534377" cy="259045"/>
    <xdr:sp macro="" textlink="">
      <xdr:nvSpPr>
        <xdr:cNvPr id="373" name="テキスト ボックス 372"/>
        <xdr:cNvSpPr txBox="1"/>
      </xdr:nvSpPr>
      <xdr:spPr>
        <a:xfrm>
          <a:off x="9372111" y="94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9487</xdr:rowOff>
    </xdr:from>
    <xdr:to>
      <xdr:col>46</xdr:col>
      <xdr:colOff>38100</xdr:colOff>
      <xdr:row>57</xdr:row>
      <xdr:rowOff>111087</xdr:rowOff>
    </xdr:to>
    <xdr:sp macro="" textlink="">
      <xdr:nvSpPr>
        <xdr:cNvPr id="374" name="楕円 373"/>
        <xdr:cNvSpPr/>
      </xdr:nvSpPr>
      <xdr:spPr>
        <a:xfrm>
          <a:off x="8699500" y="97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102214</xdr:rowOff>
    </xdr:from>
    <xdr:ext cx="534377" cy="259045"/>
    <xdr:sp macro="" textlink="">
      <xdr:nvSpPr>
        <xdr:cNvPr id="375" name="テキスト ボックス 374"/>
        <xdr:cNvSpPr txBox="1"/>
      </xdr:nvSpPr>
      <xdr:spPr>
        <a:xfrm>
          <a:off x="8483111" y="98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34734</xdr:rowOff>
    </xdr:from>
    <xdr:to>
      <xdr:col>41</xdr:col>
      <xdr:colOff>101600</xdr:colOff>
      <xdr:row>57</xdr:row>
      <xdr:rowOff>136334</xdr:rowOff>
    </xdr:to>
    <xdr:sp macro="" textlink="">
      <xdr:nvSpPr>
        <xdr:cNvPr id="376" name="楕円 375"/>
        <xdr:cNvSpPr/>
      </xdr:nvSpPr>
      <xdr:spPr>
        <a:xfrm>
          <a:off x="7810500" y="98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127461</xdr:rowOff>
    </xdr:from>
    <xdr:ext cx="534377" cy="259045"/>
    <xdr:sp macro="" textlink="">
      <xdr:nvSpPr>
        <xdr:cNvPr id="377" name="テキスト ボックス 376"/>
        <xdr:cNvSpPr txBox="1"/>
      </xdr:nvSpPr>
      <xdr:spPr>
        <a:xfrm>
          <a:off x="7594111" y="99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159893</xdr:rowOff>
    </xdr:from>
    <xdr:to>
      <xdr:col>36</xdr:col>
      <xdr:colOff>165100</xdr:colOff>
      <xdr:row>54</xdr:row>
      <xdr:rowOff>90043</xdr:rowOff>
    </xdr:to>
    <xdr:sp macro="" textlink="">
      <xdr:nvSpPr>
        <xdr:cNvPr id="378" name="楕円 377"/>
        <xdr:cNvSpPr/>
      </xdr:nvSpPr>
      <xdr:spPr>
        <a:xfrm>
          <a:off x="6921500" y="92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106570</xdr:rowOff>
    </xdr:from>
    <xdr:ext cx="534377" cy="259045"/>
    <xdr:sp macro="" textlink="">
      <xdr:nvSpPr>
        <xdr:cNvPr id="379" name="テキスト ボックス 378"/>
        <xdr:cNvSpPr txBox="1"/>
      </xdr:nvSpPr>
      <xdr:spPr>
        <a:xfrm>
          <a:off x="6705111" y="90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80150</xdr:rowOff>
    </xdr:from>
    <xdr:to>
      <xdr:col>55</xdr:col>
      <xdr:colOff>0</xdr:colOff>
      <xdr:row>78</xdr:row>
      <xdr:rowOff>109970</xdr:rowOff>
    </xdr:to>
    <xdr:cxnSp macro="">
      <xdr:nvCxnSpPr>
        <xdr:cNvPr id="408" name="直線コネクタ 407"/>
        <xdr:cNvCxnSpPr/>
      </xdr:nvCxnSpPr>
      <xdr:spPr>
        <a:xfrm flipV="1">
          <a:off x="9639300" y="13453250"/>
          <a:ext cx="8382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109970</xdr:rowOff>
    </xdr:from>
    <xdr:to>
      <xdr:col>50</xdr:col>
      <xdr:colOff>114300</xdr:colOff>
      <xdr:row>78</xdr:row>
      <xdr:rowOff>118490</xdr:rowOff>
    </xdr:to>
    <xdr:cxnSp macro="">
      <xdr:nvCxnSpPr>
        <xdr:cNvPr id="411" name="直線コネクタ 410"/>
        <xdr:cNvCxnSpPr/>
      </xdr:nvCxnSpPr>
      <xdr:spPr>
        <a:xfrm flipV="1">
          <a:off x="8750300" y="13483070"/>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118490</xdr:rowOff>
    </xdr:from>
    <xdr:to>
      <xdr:col>45</xdr:col>
      <xdr:colOff>177800</xdr:colOff>
      <xdr:row>78</xdr:row>
      <xdr:rowOff>126912</xdr:rowOff>
    </xdr:to>
    <xdr:cxnSp macro="">
      <xdr:nvCxnSpPr>
        <xdr:cNvPr id="414" name="直線コネクタ 413"/>
        <xdr:cNvCxnSpPr/>
      </xdr:nvCxnSpPr>
      <xdr:spPr>
        <a:xfrm flipV="1">
          <a:off x="7861300" y="13491590"/>
          <a:ext cx="889000" cy="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77215</xdr:rowOff>
    </xdr:from>
    <xdr:to>
      <xdr:col>41</xdr:col>
      <xdr:colOff>50800</xdr:colOff>
      <xdr:row>78</xdr:row>
      <xdr:rowOff>126912</xdr:rowOff>
    </xdr:to>
    <xdr:cxnSp macro="">
      <xdr:nvCxnSpPr>
        <xdr:cNvPr id="417" name="直線コネクタ 416"/>
        <xdr:cNvCxnSpPr/>
      </xdr:nvCxnSpPr>
      <xdr:spPr>
        <a:xfrm>
          <a:off x="6972300" y="13450315"/>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20" name="フローチャート: 判断 419"/>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21" name="テキスト ボックス 420"/>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29350</xdr:rowOff>
    </xdr:from>
    <xdr:to>
      <xdr:col>55</xdr:col>
      <xdr:colOff>50800</xdr:colOff>
      <xdr:row>78</xdr:row>
      <xdr:rowOff>130950</xdr:rowOff>
    </xdr:to>
    <xdr:sp macro="" textlink="">
      <xdr:nvSpPr>
        <xdr:cNvPr id="427" name="楕円 426"/>
        <xdr:cNvSpPr/>
      </xdr:nvSpPr>
      <xdr:spPr>
        <a:xfrm>
          <a:off x="10426700" y="134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115727</xdr:rowOff>
    </xdr:from>
    <xdr:ext cx="534377" cy="259045"/>
    <xdr:sp macro="" textlink="">
      <xdr:nvSpPr>
        <xdr:cNvPr id="428" name="商工費該当値テキスト"/>
        <xdr:cNvSpPr txBox="1"/>
      </xdr:nvSpPr>
      <xdr:spPr>
        <a:xfrm>
          <a:off x="10528300" y="133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59170</xdr:rowOff>
    </xdr:from>
    <xdr:to>
      <xdr:col>50</xdr:col>
      <xdr:colOff>165100</xdr:colOff>
      <xdr:row>78</xdr:row>
      <xdr:rowOff>160770</xdr:rowOff>
    </xdr:to>
    <xdr:sp macro="" textlink="">
      <xdr:nvSpPr>
        <xdr:cNvPr id="429" name="楕円 428"/>
        <xdr:cNvSpPr/>
      </xdr:nvSpPr>
      <xdr:spPr>
        <a:xfrm>
          <a:off x="9588500" y="134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151897</xdr:rowOff>
    </xdr:from>
    <xdr:ext cx="469744" cy="259045"/>
    <xdr:sp macro="" textlink="">
      <xdr:nvSpPr>
        <xdr:cNvPr id="430" name="テキスト ボックス 429"/>
        <xdr:cNvSpPr txBox="1"/>
      </xdr:nvSpPr>
      <xdr:spPr>
        <a:xfrm>
          <a:off x="9404428" y="135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67690</xdr:rowOff>
    </xdr:from>
    <xdr:to>
      <xdr:col>46</xdr:col>
      <xdr:colOff>38100</xdr:colOff>
      <xdr:row>78</xdr:row>
      <xdr:rowOff>169290</xdr:rowOff>
    </xdr:to>
    <xdr:sp macro="" textlink="">
      <xdr:nvSpPr>
        <xdr:cNvPr id="431" name="楕円 430"/>
        <xdr:cNvSpPr/>
      </xdr:nvSpPr>
      <xdr:spPr>
        <a:xfrm>
          <a:off x="8699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160417</xdr:rowOff>
    </xdr:from>
    <xdr:ext cx="469744" cy="259045"/>
    <xdr:sp macro="" textlink="">
      <xdr:nvSpPr>
        <xdr:cNvPr id="432" name="テキスト ボックス 431"/>
        <xdr:cNvSpPr txBox="1"/>
      </xdr:nvSpPr>
      <xdr:spPr>
        <a:xfrm>
          <a:off x="8515428" y="1353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76112</xdr:rowOff>
    </xdr:from>
    <xdr:to>
      <xdr:col>41</xdr:col>
      <xdr:colOff>101600</xdr:colOff>
      <xdr:row>79</xdr:row>
      <xdr:rowOff>6262</xdr:rowOff>
    </xdr:to>
    <xdr:sp macro="" textlink="">
      <xdr:nvSpPr>
        <xdr:cNvPr id="433" name="楕円 432"/>
        <xdr:cNvSpPr/>
      </xdr:nvSpPr>
      <xdr:spPr>
        <a:xfrm>
          <a:off x="7810500" y="134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168839</xdr:rowOff>
    </xdr:from>
    <xdr:ext cx="469744" cy="259045"/>
    <xdr:sp macro="" textlink="">
      <xdr:nvSpPr>
        <xdr:cNvPr id="434" name="テキスト ボックス 433"/>
        <xdr:cNvSpPr txBox="1"/>
      </xdr:nvSpPr>
      <xdr:spPr>
        <a:xfrm>
          <a:off x="7626428" y="135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26415</xdr:rowOff>
    </xdr:from>
    <xdr:to>
      <xdr:col>36</xdr:col>
      <xdr:colOff>165100</xdr:colOff>
      <xdr:row>78</xdr:row>
      <xdr:rowOff>128015</xdr:rowOff>
    </xdr:to>
    <xdr:sp macro="" textlink="">
      <xdr:nvSpPr>
        <xdr:cNvPr id="435" name="楕円 434"/>
        <xdr:cNvSpPr/>
      </xdr:nvSpPr>
      <xdr:spPr>
        <a:xfrm>
          <a:off x="6921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119142</xdr:rowOff>
    </xdr:from>
    <xdr:ext cx="534377" cy="259045"/>
    <xdr:sp macro="" textlink="">
      <xdr:nvSpPr>
        <xdr:cNvPr id="436" name="テキスト ボックス 435"/>
        <xdr:cNvSpPr txBox="1"/>
      </xdr:nvSpPr>
      <xdr:spPr>
        <a:xfrm>
          <a:off x="6705111" y="134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133451</xdr:rowOff>
    </xdr:from>
    <xdr:to>
      <xdr:col>55</xdr:col>
      <xdr:colOff>0</xdr:colOff>
      <xdr:row>97</xdr:row>
      <xdr:rowOff>149132</xdr:rowOff>
    </xdr:to>
    <xdr:cxnSp macro="">
      <xdr:nvCxnSpPr>
        <xdr:cNvPr id="463" name="直線コネクタ 462"/>
        <xdr:cNvCxnSpPr/>
      </xdr:nvCxnSpPr>
      <xdr:spPr>
        <a:xfrm>
          <a:off x="9639300" y="16764101"/>
          <a:ext cx="8382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133451</xdr:rowOff>
    </xdr:from>
    <xdr:to>
      <xdr:col>50</xdr:col>
      <xdr:colOff>114300</xdr:colOff>
      <xdr:row>97</xdr:row>
      <xdr:rowOff>153315</xdr:rowOff>
    </xdr:to>
    <xdr:cxnSp macro="">
      <xdr:nvCxnSpPr>
        <xdr:cNvPr id="466" name="直線コネクタ 465"/>
        <xdr:cNvCxnSpPr/>
      </xdr:nvCxnSpPr>
      <xdr:spPr>
        <a:xfrm flipV="1">
          <a:off x="8750300" y="16764101"/>
          <a:ext cx="8890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40346</xdr:rowOff>
    </xdr:from>
    <xdr:to>
      <xdr:col>45</xdr:col>
      <xdr:colOff>177800</xdr:colOff>
      <xdr:row>97</xdr:row>
      <xdr:rowOff>153315</xdr:rowOff>
    </xdr:to>
    <xdr:cxnSp macro="">
      <xdr:nvCxnSpPr>
        <xdr:cNvPr id="469" name="直線コネクタ 468"/>
        <xdr:cNvCxnSpPr/>
      </xdr:nvCxnSpPr>
      <xdr:spPr>
        <a:xfrm>
          <a:off x="7861300" y="16670996"/>
          <a:ext cx="889000" cy="1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81586</xdr:rowOff>
    </xdr:from>
    <xdr:to>
      <xdr:col>41</xdr:col>
      <xdr:colOff>50800</xdr:colOff>
      <xdr:row>97</xdr:row>
      <xdr:rowOff>40346</xdr:rowOff>
    </xdr:to>
    <xdr:cxnSp macro="">
      <xdr:nvCxnSpPr>
        <xdr:cNvPr id="472" name="直線コネクタ 471"/>
        <xdr:cNvCxnSpPr/>
      </xdr:nvCxnSpPr>
      <xdr:spPr>
        <a:xfrm>
          <a:off x="6972300" y="16540786"/>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4" name="テキスト ボックス 473"/>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5" name="フローチャート: 判断 474"/>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1591</xdr:rowOff>
    </xdr:from>
    <xdr:ext cx="534377" cy="259045"/>
    <xdr:sp macro="" textlink="">
      <xdr:nvSpPr>
        <xdr:cNvPr id="476" name="テキスト ボックス 475"/>
        <xdr:cNvSpPr txBox="1"/>
      </xdr:nvSpPr>
      <xdr:spPr>
        <a:xfrm>
          <a:off x="6705111" y="166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98332</xdr:rowOff>
    </xdr:from>
    <xdr:to>
      <xdr:col>55</xdr:col>
      <xdr:colOff>50800</xdr:colOff>
      <xdr:row>98</xdr:row>
      <xdr:rowOff>28482</xdr:rowOff>
    </xdr:to>
    <xdr:sp macro="" textlink="">
      <xdr:nvSpPr>
        <xdr:cNvPr id="482" name="楕円 481"/>
        <xdr:cNvSpPr/>
      </xdr:nvSpPr>
      <xdr:spPr>
        <a:xfrm>
          <a:off x="10426700" y="167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13259</xdr:rowOff>
    </xdr:from>
    <xdr:ext cx="534377" cy="259045"/>
    <xdr:sp macro="" textlink="">
      <xdr:nvSpPr>
        <xdr:cNvPr id="483" name="土木費該当値テキスト"/>
        <xdr:cNvSpPr txBox="1"/>
      </xdr:nvSpPr>
      <xdr:spPr>
        <a:xfrm>
          <a:off x="10528300" y="166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82651</xdr:rowOff>
    </xdr:from>
    <xdr:to>
      <xdr:col>50</xdr:col>
      <xdr:colOff>165100</xdr:colOff>
      <xdr:row>98</xdr:row>
      <xdr:rowOff>12801</xdr:rowOff>
    </xdr:to>
    <xdr:sp macro="" textlink="">
      <xdr:nvSpPr>
        <xdr:cNvPr id="484" name="楕円 483"/>
        <xdr:cNvSpPr/>
      </xdr:nvSpPr>
      <xdr:spPr>
        <a:xfrm>
          <a:off x="9588500" y="167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3928</xdr:rowOff>
    </xdr:from>
    <xdr:ext cx="534377" cy="259045"/>
    <xdr:sp macro="" textlink="">
      <xdr:nvSpPr>
        <xdr:cNvPr id="485" name="テキスト ボックス 484"/>
        <xdr:cNvSpPr txBox="1"/>
      </xdr:nvSpPr>
      <xdr:spPr>
        <a:xfrm>
          <a:off x="9372111" y="168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102515</xdr:rowOff>
    </xdr:from>
    <xdr:to>
      <xdr:col>46</xdr:col>
      <xdr:colOff>38100</xdr:colOff>
      <xdr:row>98</xdr:row>
      <xdr:rowOff>32665</xdr:rowOff>
    </xdr:to>
    <xdr:sp macro="" textlink="">
      <xdr:nvSpPr>
        <xdr:cNvPr id="486" name="楕円 485"/>
        <xdr:cNvSpPr/>
      </xdr:nvSpPr>
      <xdr:spPr>
        <a:xfrm>
          <a:off x="8699500" y="167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23792</xdr:rowOff>
    </xdr:from>
    <xdr:ext cx="534377" cy="259045"/>
    <xdr:sp macro="" textlink="">
      <xdr:nvSpPr>
        <xdr:cNvPr id="487" name="テキスト ボックス 486"/>
        <xdr:cNvSpPr txBox="1"/>
      </xdr:nvSpPr>
      <xdr:spPr>
        <a:xfrm>
          <a:off x="8483111" y="168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160996</xdr:rowOff>
    </xdr:from>
    <xdr:to>
      <xdr:col>41</xdr:col>
      <xdr:colOff>101600</xdr:colOff>
      <xdr:row>97</xdr:row>
      <xdr:rowOff>91146</xdr:rowOff>
    </xdr:to>
    <xdr:sp macro="" textlink="">
      <xdr:nvSpPr>
        <xdr:cNvPr id="488" name="楕円 487"/>
        <xdr:cNvSpPr/>
      </xdr:nvSpPr>
      <xdr:spPr>
        <a:xfrm>
          <a:off x="7810500" y="1662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107673</xdr:rowOff>
    </xdr:from>
    <xdr:ext cx="534377" cy="259045"/>
    <xdr:sp macro="" textlink="">
      <xdr:nvSpPr>
        <xdr:cNvPr id="489" name="テキスト ボックス 488"/>
        <xdr:cNvSpPr txBox="1"/>
      </xdr:nvSpPr>
      <xdr:spPr>
        <a:xfrm>
          <a:off x="7594111" y="1639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30786</xdr:rowOff>
    </xdr:from>
    <xdr:to>
      <xdr:col>36</xdr:col>
      <xdr:colOff>165100</xdr:colOff>
      <xdr:row>96</xdr:row>
      <xdr:rowOff>132386</xdr:rowOff>
    </xdr:to>
    <xdr:sp macro="" textlink="">
      <xdr:nvSpPr>
        <xdr:cNvPr id="490" name="楕円 489"/>
        <xdr:cNvSpPr/>
      </xdr:nvSpPr>
      <xdr:spPr>
        <a:xfrm>
          <a:off x="6921500" y="164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148913</xdr:rowOff>
    </xdr:from>
    <xdr:ext cx="534377" cy="259045"/>
    <xdr:sp macro="" textlink="">
      <xdr:nvSpPr>
        <xdr:cNvPr id="491" name="テキスト ボックス 490"/>
        <xdr:cNvSpPr txBox="1"/>
      </xdr:nvSpPr>
      <xdr:spPr>
        <a:xfrm>
          <a:off x="6705111" y="162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119235</xdr:rowOff>
    </xdr:from>
    <xdr:to>
      <xdr:col>85</xdr:col>
      <xdr:colOff>127000</xdr:colOff>
      <xdr:row>38</xdr:row>
      <xdr:rowOff>28111</xdr:rowOff>
    </xdr:to>
    <xdr:cxnSp macro="">
      <xdr:nvCxnSpPr>
        <xdr:cNvPr id="522" name="直線コネクタ 521"/>
        <xdr:cNvCxnSpPr/>
      </xdr:nvCxnSpPr>
      <xdr:spPr>
        <a:xfrm>
          <a:off x="15481300" y="6462885"/>
          <a:ext cx="838200" cy="8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119235</xdr:rowOff>
    </xdr:from>
    <xdr:to>
      <xdr:col>81</xdr:col>
      <xdr:colOff>50800</xdr:colOff>
      <xdr:row>37</xdr:row>
      <xdr:rowOff>155266</xdr:rowOff>
    </xdr:to>
    <xdr:cxnSp macro="">
      <xdr:nvCxnSpPr>
        <xdr:cNvPr id="525" name="直線コネクタ 524"/>
        <xdr:cNvCxnSpPr/>
      </xdr:nvCxnSpPr>
      <xdr:spPr>
        <a:xfrm flipV="1">
          <a:off x="14592300" y="6462885"/>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155266</xdr:rowOff>
    </xdr:from>
    <xdr:to>
      <xdr:col>76</xdr:col>
      <xdr:colOff>114300</xdr:colOff>
      <xdr:row>38</xdr:row>
      <xdr:rowOff>78881</xdr:rowOff>
    </xdr:to>
    <xdr:cxnSp macro="">
      <xdr:nvCxnSpPr>
        <xdr:cNvPr id="528" name="直線コネクタ 527"/>
        <xdr:cNvCxnSpPr/>
      </xdr:nvCxnSpPr>
      <xdr:spPr>
        <a:xfrm flipV="1">
          <a:off x="13703300" y="6498916"/>
          <a:ext cx="889000" cy="9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27087</xdr:rowOff>
    </xdr:from>
    <xdr:to>
      <xdr:col>71</xdr:col>
      <xdr:colOff>177800</xdr:colOff>
      <xdr:row>38</xdr:row>
      <xdr:rowOff>78881</xdr:rowOff>
    </xdr:to>
    <xdr:cxnSp macro="">
      <xdr:nvCxnSpPr>
        <xdr:cNvPr id="531" name="直線コネクタ 530"/>
        <xdr:cNvCxnSpPr/>
      </xdr:nvCxnSpPr>
      <xdr:spPr>
        <a:xfrm>
          <a:off x="12814300" y="6542187"/>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4" name="フローチャート: 判断 533"/>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5" name="テキスト ボックス 534"/>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148761</xdr:rowOff>
    </xdr:from>
    <xdr:to>
      <xdr:col>85</xdr:col>
      <xdr:colOff>177800</xdr:colOff>
      <xdr:row>38</xdr:row>
      <xdr:rowOff>78911</xdr:rowOff>
    </xdr:to>
    <xdr:sp macro="" textlink="">
      <xdr:nvSpPr>
        <xdr:cNvPr id="541" name="楕円 540"/>
        <xdr:cNvSpPr/>
      </xdr:nvSpPr>
      <xdr:spPr>
        <a:xfrm>
          <a:off x="16268700" y="64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65945</xdr:rowOff>
    </xdr:from>
    <xdr:ext cx="534377" cy="259045"/>
    <xdr:sp macro="" textlink="">
      <xdr:nvSpPr>
        <xdr:cNvPr id="542" name="消防費該当値テキスト"/>
        <xdr:cNvSpPr txBox="1"/>
      </xdr:nvSpPr>
      <xdr:spPr>
        <a:xfrm>
          <a:off x="16370300" y="640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68435</xdr:rowOff>
    </xdr:from>
    <xdr:to>
      <xdr:col>81</xdr:col>
      <xdr:colOff>101600</xdr:colOff>
      <xdr:row>37</xdr:row>
      <xdr:rowOff>170035</xdr:rowOff>
    </xdr:to>
    <xdr:sp macro="" textlink="">
      <xdr:nvSpPr>
        <xdr:cNvPr id="543" name="楕円 542"/>
        <xdr:cNvSpPr/>
      </xdr:nvSpPr>
      <xdr:spPr>
        <a:xfrm>
          <a:off x="15430500" y="64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15112</xdr:rowOff>
    </xdr:from>
    <xdr:ext cx="534377" cy="259045"/>
    <xdr:sp macro="" textlink="">
      <xdr:nvSpPr>
        <xdr:cNvPr id="544" name="テキスト ボックス 543"/>
        <xdr:cNvSpPr txBox="1"/>
      </xdr:nvSpPr>
      <xdr:spPr>
        <a:xfrm>
          <a:off x="15214111" y="618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104466</xdr:rowOff>
    </xdr:from>
    <xdr:to>
      <xdr:col>76</xdr:col>
      <xdr:colOff>165100</xdr:colOff>
      <xdr:row>38</xdr:row>
      <xdr:rowOff>34616</xdr:rowOff>
    </xdr:to>
    <xdr:sp macro="" textlink="">
      <xdr:nvSpPr>
        <xdr:cNvPr id="545" name="楕円 544"/>
        <xdr:cNvSpPr/>
      </xdr:nvSpPr>
      <xdr:spPr>
        <a:xfrm>
          <a:off x="14541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51143</xdr:rowOff>
    </xdr:from>
    <xdr:ext cx="534377" cy="259045"/>
    <xdr:sp macro="" textlink="">
      <xdr:nvSpPr>
        <xdr:cNvPr id="546" name="テキスト ボックス 545"/>
        <xdr:cNvSpPr txBox="1"/>
      </xdr:nvSpPr>
      <xdr:spPr>
        <a:xfrm>
          <a:off x="14325111" y="62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28081</xdr:rowOff>
    </xdr:from>
    <xdr:to>
      <xdr:col>72</xdr:col>
      <xdr:colOff>38100</xdr:colOff>
      <xdr:row>38</xdr:row>
      <xdr:rowOff>129681</xdr:rowOff>
    </xdr:to>
    <xdr:sp macro="" textlink="">
      <xdr:nvSpPr>
        <xdr:cNvPr id="547" name="楕円 546"/>
        <xdr:cNvSpPr/>
      </xdr:nvSpPr>
      <xdr:spPr>
        <a:xfrm>
          <a:off x="13652500" y="65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120808</xdr:rowOff>
    </xdr:from>
    <xdr:ext cx="534377" cy="259045"/>
    <xdr:sp macro="" textlink="">
      <xdr:nvSpPr>
        <xdr:cNvPr id="548" name="テキスト ボックス 547"/>
        <xdr:cNvSpPr txBox="1"/>
      </xdr:nvSpPr>
      <xdr:spPr>
        <a:xfrm>
          <a:off x="13436111" y="66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147737</xdr:rowOff>
    </xdr:from>
    <xdr:to>
      <xdr:col>67</xdr:col>
      <xdr:colOff>101600</xdr:colOff>
      <xdr:row>38</xdr:row>
      <xdr:rowOff>77887</xdr:rowOff>
    </xdr:to>
    <xdr:sp macro="" textlink="">
      <xdr:nvSpPr>
        <xdr:cNvPr id="549" name="楕円 548"/>
        <xdr:cNvSpPr/>
      </xdr:nvSpPr>
      <xdr:spPr>
        <a:xfrm>
          <a:off x="12763500" y="64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69014</xdr:rowOff>
    </xdr:from>
    <xdr:ext cx="534377" cy="259045"/>
    <xdr:sp macro="" textlink="">
      <xdr:nvSpPr>
        <xdr:cNvPr id="550" name="テキスト ボックス 549"/>
        <xdr:cNvSpPr txBox="1"/>
      </xdr:nvSpPr>
      <xdr:spPr>
        <a:xfrm>
          <a:off x="12547111" y="65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77014</xdr:rowOff>
    </xdr:from>
    <xdr:to>
      <xdr:col>85</xdr:col>
      <xdr:colOff>127000</xdr:colOff>
      <xdr:row>58</xdr:row>
      <xdr:rowOff>104587</xdr:rowOff>
    </xdr:to>
    <xdr:cxnSp macro="">
      <xdr:nvCxnSpPr>
        <xdr:cNvPr id="579" name="直線コネクタ 578"/>
        <xdr:cNvCxnSpPr/>
      </xdr:nvCxnSpPr>
      <xdr:spPr>
        <a:xfrm flipV="1">
          <a:off x="15481300" y="10021114"/>
          <a:ext cx="8382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104587</xdr:rowOff>
    </xdr:from>
    <xdr:to>
      <xdr:col>81</xdr:col>
      <xdr:colOff>50800</xdr:colOff>
      <xdr:row>58</xdr:row>
      <xdr:rowOff>107631</xdr:rowOff>
    </xdr:to>
    <xdr:cxnSp macro="">
      <xdr:nvCxnSpPr>
        <xdr:cNvPr id="582" name="直線コネクタ 581"/>
        <xdr:cNvCxnSpPr/>
      </xdr:nvCxnSpPr>
      <xdr:spPr>
        <a:xfrm flipV="1">
          <a:off x="14592300" y="10048687"/>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99844</xdr:rowOff>
    </xdr:from>
    <xdr:to>
      <xdr:col>76</xdr:col>
      <xdr:colOff>114300</xdr:colOff>
      <xdr:row>58</xdr:row>
      <xdr:rowOff>107631</xdr:rowOff>
    </xdr:to>
    <xdr:cxnSp macro="">
      <xdr:nvCxnSpPr>
        <xdr:cNvPr id="585" name="直線コネクタ 584"/>
        <xdr:cNvCxnSpPr/>
      </xdr:nvCxnSpPr>
      <xdr:spPr>
        <a:xfrm>
          <a:off x="13703300" y="10043944"/>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11520</xdr:rowOff>
    </xdr:from>
    <xdr:to>
      <xdr:col>71</xdr:col>
      <xdr:colOff>177800</xdr:colOff>
      <xdr:row>58</xdr:row>
      <xdr:rowOff>99844</xdr:rowOff>
    </xdr:to>
    <xdr:cxnSp macro="">
      <xdr:nvCxnSpPr>
        <xdr:cNvPr id="588" name="直線コネクタ 587"/>
        <xdr:cNvCxnSpPr/>
      </xdr:nvCxnSpPr>
      <xdr:spPr>
        <a:xfrm>
          <a:off x="12814300" y="9955620"/>
          <a:ext cx="889000" cy="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91" name="フローチャート: 判断 590"/>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92" name="テキスト ボックス 591"/>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26214</xdr:rowOff>
    </xdr:from>
    <xdr:to>
      <xdr:col>85</xdr:col>
      <xdr:colOff>177800</xdr:colOff>
      <xdr:row>58</xdr:row>
      <xdr:rowOff>127814</xdr:rowOff>
    </xdr:to>
    <xdr:sp macro="" textlink="">
      <xdr:nvSpPr>
        <xdr:cNvPr id="598" name="楕円 597"/>
        <xdr:cNvSpPr/>
      </xdr:nvSpPr>
      <xdr:spPr>
        <a:xfrm>
          <a:off x="162687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112591</xdr:rowOff>
    </xdr:from>
    <xdr:ext cx="534377" cy="259045"/>
    <xdr:sp macro="" textlink="">
      <xdr:nvSpPr>
        <xdr:cNvPr id="599" name="教育費該当値テキスト"/>
        <xdr:cNvSpPr txBox="1"/>
      </xdr:nvSpPr>
      <xdr:spPr>
        <a:xfrm>
          <a:off x="16370300" y="98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53787</xdr:rowOff>
    </xdr:from>
    <xdr:to>
      <xdr:col>81</xdr:col>
      <xdr:colOff>101600</xdr:colOff>
      <xdr:row>58</xdr:row>
      <xdr:rowOff>155387</xdr:rowOff>
    </xdr:to>
    <xdr:sp macro="" textlink="">
      <xdr:nvSpPr>
        <xdr:cNvPr id="600" name="楕円 599"/>
        <xdr:cNvSpPr/>
      </xdr:nvSpPr>
      <xdr:spPr>
        <a:xfrm>
          <a:off x="15430500" y="99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146514</xdr:rowOff>
    </xdr:from>
    <xdr:ext cx="534377" cy="259045"/>
    <xdr:sp macro="" textlink="">
      <xdr:nvSpPr>
        <xdr:cNvPr id="601" name="テキスト ボックス 600"/>
        <xdr:cNvSpPr txBox="1"/>
      </xdr:nvSpPr>
      <xdr:spPr>
        <a:xfrm>
          <a:off x="15214111" y="100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56831</xdr:rowOff>
    </xdr:from>
    <xdr:to>
      <xdr:col>76</xdr:col>
      <xdr:colOff>165100</xdr:colOff>
      <xdr:row>58</xdr:row>
      <xdr:rowOff>158431</xdr:rowOff>
    </xdr:to>
    <xdr:sp macro="" textlink="">
      <xdr:nvSpPr>
        <xdr:cNvPr id="602" name="楕円 601"/>
        <xdr:cNvSpPr/>
      </xdr:nvSpPr>
      <xdr:spPr>
        <a:xfrm>
          <a:off x="14541500" y="100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149558</xdr:rowOff>
    </xdr:from>
    <xdr:ext cx="534377" cy="259045"/>
    <xdr:sp macro="" textlink="">
      <xdr:nvSpPr>
        <xdr:cNvPr id="603" name="テキスト ボックス 602"/>
        <xdr:cNvSpPr txBox="1"/>
      </xdr:nvSpPr>
      <xdr:spPr>
        <a:xfrm>
          <a:off x="14325111" y="100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49044</xdr:rowOff>
    </xdr:from>
    <xdr:to>
      <xdr:col>72</xdr:col>
      <xdr:colOff>38100</xdr:colOff>
      <xdr:row>58</xdr:row>
      <xdr:rowOff>150644</xdr:rowOff>
    </xdr:to>
    <xdr:sp macro="" textlink="">
      <xdr:nvSpPr>
        <xdr:cNvPr id="604" name="楕円 603"/>
        <xdr:cNvSpPr/>
      </xdr:nvSpPr>
      <xdr:spPr>
        <a:xfrm>
          <a:off x="13652500" y="99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141771</xdr:rowOff>
    </xdr:from>
    <xdr:ext cx="534377" cy="259045"/>
    <xdr:sp macro="" textlink="">
      <xdr:nvSpPr>
        <xdr:cNvPr id="605" name="テキスト ボックス 604"/>
        <xdr:cNvSpPr txBox="1"/>
      </xdr:nvSpPr>
      <xdr:spPr>
        <a:xfrm>
          <a:off x="13436111" y="100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132170</xdr:rowOff>
    </xdr:from>
    <xdr:to>
      <xdr:col>67</xdr:col>
      <xdr:colOff>101600</xdr:colOff>
      <xdr:row>58</xdr:row>
      <xdr:rowOff>62320</xdr:rowOff>
    </xdr:to>
    <xdr:sp macro="" textlink="">
      <xdr:nvSpPr>
        <xdr:cNvPr id="606" name="楕円 605"/>
        <xdr:cNvSpPr/>
      </xdr:nvSpPr>
      <xdr:spPr>
        <a:xfrm>
          <a:off x="12763500" y="99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53447</xdr:rowOff>
    </xdr:from>
    <xdr:ext cx="534377" cy="259045"/>
    <xdr:sp macro="" textlink="">
      <xdr:nvSpPr>
        <xdr:cNvPr id="607" name="テキスト ボックス 606"/>
        <xdr:cNvSpPr txBox="1"/>
      </xdr:nvSpPr>
      <xdr:spPr>
        <a:xfrm>
          <a:off x="12547111" y="99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9855</xdr:rowOff>
    </xdr:from>
    <xdr:to>
      <xdr:col>85</xdr:col>
      <xdr:colOff>127000</xdr:colOff>
      <xdr:row>79</xdr:row>
      <xdr:rowOff>44450</xdr:rowOff>
    </xdr:to>
    <xdr:cxnSp macro="">
      <xdr:nvCxnSpPr>
        <xdr:cNvPr id="636" name="直線コネクタ 635"/>
        <xdr:cNvCxnSpPr/>
      </xdr:nvCxnSpPr>
      <xdr:spPr>
        <a:xfrm flipV="1">
          <a:off x="15481300" y="13554405"/>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7" name="災害復旧費平均値テキスト"/>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28600</xdr:rowOff>
    </xdr:from>
    <xdr:to>
      <xdr:col>81</xdr:col>
      <xdr:colOff>50800</xdr:colOff>
      <xdr:row>79</xdr:row>
      <xdr:rowOff>44450</xdr:rowOff>
    </xdr:to>
    <xdr:cxnSp macro="">
      <xdr:nvCxnSpPr>
        <xdr:cNvPr id="639" name="直線コネクタ 638"/>
        <xdr:cNvCxnSpPr/>
      </xdr:nvCxnSpPr>
      <xdr:spPr>
        <a:xfrm>
          <a:off x="14592300" y="1357315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13424</xdr:rowOff>
    </xdr:from>
    <xdr:to>
      <xdr:col>76</xdr:col>
      <xdr:colOff>114300</xdr:colOff>
      <xdr:row>79</xdr:row>
      <xdr:rowOff>28600</xdr:rowOff>
    </xdr:to>
    <xdr:cxnSp macro="">
      <xdr:nvCxnSpPr>
        <xdr:cNvPr id="642" name="直線コネクタ 641"/>
        <xdr:cNvCxnSpPr/>
      </xdr:nvCxnSpPr>
      <xdr:spPr>
        <a:xfrm>
          <a:off x="13703300" y="13557974"/>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4" name="テキスト ボックス 643"/>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13424</xdr:rowOff>
    </xdr:from>
    <xdr:to>
      <xdr:col>71</xdr:col>
      <xdr:colOff>177800</xdr:colOff>
      <xdr:row>79</xdr:row>
      <xdr:rowOff>44450</xdr:rowOff>
    </xdr:to>
    <xdr:cxnSp macro="">
      <xdr:nvCxnSpPr>
        <xdr:cNvPr id="645" name="直線コネクタ 644"/>
        <xdr:cNvCxnSpPr/>
      </xdr:nvCxnSpPr>
      <xdr:spPr>
        <a:xfrm flipV="1">
          <a:off x="12814300" y="13557974"/>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8" name="フローチャート: 判断 647"/>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9" name="テキスト ボックス 648"/>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130505</xdr:rowOff>
    </xdr:from>
    <xdr:to>
      <xdr:col>85</xdr:col>
      <xdr:colOff>177800</xdr:colOff>
      <xdr:row>79</xdr:row>
      <xdr:rowOff>60655</xdr:rowOff>
    </xdr:to>
    <xdr:sp macro="" textlink="">
      <xdr:nvSpPr>
        <xdr:cNvPr id="655" name="楕円 654"/>
        <xdr:cNvSpPr/>
      </xdr:nvSpPr>
      <xdr:spPr>
        <a:xfrm>
          <a:off x="16268700" y="135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60520</xdr:rowOff>
    </xdr:from>
    <xdr:ext cx="469744" cy="259045"/>
    <xdr:sp macro="" textlink="">
      <xdr:nvSpPr>
        <xdr:cNvPr id="656" name="災害復旧費該当値テキスト"/>
        <xdr:cNvSpPr txBox="1"/>
      </xdr:nvSpPr>
      <xdr:spPr>
        <a:xfrm>
          <a:off x="16370300" y="134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149250</xdr:rowOff>
    </xdr:from>
    <xdr:to>
      <xdr:col>76</xdr:col>
      <xdr:colOff>165100</xdr:colOff>
      <xdr:row>79</xdr:row>
      <xdr:rowOff>79400</xdr:rowOff>
    </xdr:to>
    <xdr:sp macro="" textlink="">
      <xdr:nvSpPr>
        <xdr:cNvPr id="659" name="楕円 658"/>
        <xdr:cNvSpPr/>
      </xdr:nvSpPr>
      <xdr:spPr>
        <a:xfrm>
          <a:off x="14541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70527</xdr:rowOff>
    </xdr:from>
    <xdr:ext cx="469744" cy="259045"/>
    <xdr:sp macro="" textlink="">
      <xdr:nvSpPr>
        <xdr:cNvPr id="660" name="テキスト ボックス 659"/>
        <xdr:cNvSpPr txBox="1"/>
      </xdr:nvSpPr>
      <xdr:spPr>
        <a:xfrm>
          <a:off x="14357428" y="136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134074</xdr:rowOff>
    </xdr:from>
    <xdr:to>
      <xdr:col>72</xdr:col>
      <xdr:colOff>38100</xdr:colOff>
      <xdr:row>79</xdr:row>
      <xdr:rowOff>64224</xdr:rowOff>
    </xdr:to>
    <xdr:sp macro="" textlink="">
      <xdr:nvSpPr>
        <xdr:cNvPr id="661" name="楕円 660"/>
        <xdr:cNvSpPr/>
      </xdr:nvSpPr>
      <xdr:spPr>
        <a:xfrm>
          <a:off x="13652500" y="135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55351</xdr:rowOff>
    </xdr:from>
    <xdr:ext cx="469744" cy="259045"/>
    <xdr:sp macro="" textlink="">
      <xdr:nvSpPr>
        <xdr:cNvPr id="662" name="テキスト ボックス 661"/>
        <xdr:cNvSpPr txBox="1"/>
      </xdr:nvSpPr>
      <xdr:spPr>
        <a:xfrm>
          <a:off x="13468428" y="1359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136438</xdr:rowOff>
    </xdr:from>
    <xdr:to>
      <xdr:col>85</xdr:col>
      <xdr:colOff>127000</xdr:colOff>
      <xdr:row>97</xdr:row>
      <xdr:rowOff>161531</xdr:rowOff>
    </xdr:to>
    <xdr:cxnSp macro="">
      <xdr:nvCxnSpPr>
        <xdr:cNvPr id="693" name="直線コネクタ 692"/>
        <xdr:cNvCxnSpPr/>
      </xdr:nvCxnSpPr>
      <xdr:spPr>
        <a:xfrm flipV="1">
          <a:off x="15481300" y="16767088"/>
          <a:ext cx="838200" cy="2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161531</xdr:rowOff>
    </xdr:from>
    <xdr:to>
      <xdr:col>81</xdr:col>
      <xdr:colOff>50800</xdr:colOff>
      <xdr:row>98</xdr:row>
      <xdr:rowOff>8300</xdr:rowOff>
    </xdr:to>
    <xdr:cxnSp macro="">
      <xdr:nvCxnSpPr>
        <xdr:cNvPr id="696" name="直線コネクタ 695"/>
        <xdr:cNvCxnSpPr/>
      </xdr:nvCxnSpPr>
      <xdr:spPr>
        <a:xfrm flipV="1">
          <a:off x="14592300" y="16792181"/>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8300</xdr:rowOff>
    </xdr:from>
    <xdr:to>
      <xdr:col>76</xdr:col>
      <xdr:colOff>114300</xdr:colOff>
      <xdr:row>98</xdr:row>
      <xdr:rowOff>29271</xdr:rowOff>
    </xdr:to>
    <xdr:cxnSp macro="">
      <xdr:nvCxnSpPr>
        <xdr:cNvPr id="699" name="直線コネクタ 698"/>
        <xdr:cNvCxnSpPr/>
      </xdr:nvCxnSpPr>
      <xdr:spPr>
        <a:xfrm flipV="1">
          <a:off x="13703300" y="1681040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29271</xdr:rowOff>
    </xdr:from>
    <xdr:to>
      <xdr:col>71</xdr:col>
      <xdr:colOff>177800</xdr:colOff>
      <xdr:row>98</xdr:row>
      <xdr:rowOff>33981</xdr:rowOff>
    </xdr:to>
    <xdr:cxnSp macro="">
      <xdr:nvCxnSpPr>
        <xdr:cNvPr id="702" name="直線コネクタ 701"/>
        <xdr:cNvCxnSpPr/>
      </xdr:nvCxnSpPr>
      <xdr:spPr>
        <a:xfrm flipV="1">
          <a:off x="12814300" y="16831371"/>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6" name="テキスト ボックス 705"/>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85638</xdr:rowOff>
    </xdr:from>
    <xdr:to>
      <xdr:col>85</xdr:col>
      <xdr:colOff>177800</xdr:colOff>
      <xdr:row>98</xdr:row>
      <xdr:rowOff>15788</xdr:rowOff>
    </xdr:to>
    <xdr:sp macro="" textlink="">
      <xdr:nvSpPr>
        <xdr:cNvPr id="712" name="楕円 711"/>
        <xdr:cNvSpPr/>
      </xdr:nvSpPr>
      <xdr:spPr>
        <a:xfrm>
          <a:off x="16268700" y="16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64065</xdr:rowOff>
    </xdr:from>
    <xdr:ext cx="534377" cy="259045"/>
    <xdr:sp macro="" textlink="">
      <xdr:nvSpPr>
        <xdr:cNvPr id="713" name="公債費該当値テキスト"/>
        <xdr:cNvSpPr txBox="1"/>
      </xdr:nvSpPr>
      <xdr:spPr>
        <a:xfrm>
          <a:off x="16370300" y="166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110731</xdr:rowOff>
    </xdr:from>
    <xdr:to>
      <xdr:col>81</xdr:col>
      <xdr:colOff>101600</xdr:colOff>
      <xdr:row>98</xdr:row>
      <xdr:rowOff>40881</xdr:rowOff>
    </xdr:to>
    <xdr:sp macro="" textlink="">
      <xdr:nvSpPr>
        <xdr:cNvPr id="714" name="楕円 713"/>
        <xdr:cNvSpPr/>
      </xdr:nvSpPr>
      <xdr:spPr>
        <a:xfrm>
          <a:off x="15430500" y="167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32008</xdr:rowOff>
    </xdr:from>
    <xdr:ext cx="534377" cy="259045"/>
    <xdr:sp macro="" textlink="">
      <xdr:nvSpPr>
        <xdr:cNvPr id="715" name="テキスト ボックス 714"/>
        <xdr:cNvSpPr txBox="1"/>
      </xdr:nvSpPr>
      <xdr:spPr>
        <a:xfrm>
          <a:off x="15214111"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128950</xdr:rowOff>
    </xdr:from>
    <xdr:to>
      <xdr:col>76</xdr:col>
      <xdr:colOff>165100</xdr:colOff>
      <xdr:row>98</xdr:row>
      <xdr:rowOff>59100</xdr:rowOff>
    </xdr:to>
    <xdr:sp macro="" textlink="">
      <xdr:nvSpPr>
        <xdr:cNvPr id="716" name="楕円 715"/>
        <xdr:cNvSpPr/>
      </xdr:nvSpPr>
      <xdr:spPr>
        <a:xfrm>
          <a:off x="14541500" y="16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50227</xdr:rowOff>
    </xdr:from>
    <xdr:ext cx="534377" cy="259045"/>
    <xdr:sp macro="" textlink="">
      <xdr:nvSpPr>
        <xdr:cNvPr id="717" name="テキスト ボックス 716"/>
        <xdr:cNvSpPr txBox="1"/>
      </xdr:nvSpPr>
      <xdr:spPr>
        <a:xfrm>
          <a:off x="14325111" y="168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149921</xdr:rowOff>
    </xdr:from>
    <xdr:to>
      <xdr:col>72</xdr:col>
      <xdr:colOff>38100</xdr:colOff>
      <xdr:row>98</xdr:row>
      <xdr:rowOff>80071</xdr:rowOff>
    </xdr:to>
    <xdr:sp macro="" textlink="">
      <xdr:nvSpPr>
        <xdr:cNvPr id="718" name="楕円 717"/>
        <xdr:cNvSpPr/>
      </xdr:nvSpPr>
      <xdr:spPr>
        <a:xfrm>
          <a:off x="13652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71198</xdr:rowOff>
    </xdr:from>
    <xdr:ext cx="534377" cy="259045"/>
    <xdr:sp macro="" textlink="">
      <xdr:nvSpPr>
        <xdr:cNvPr id="719" name="テキスト ボックス 718"/>
        <xdr:cNvSpPr txBox="1"/>
      </xdr:nvSpPr>
      <xdr:spPr>
        <a:xfrm>
          <a:off x="13436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154631</xdr:rowOff>
    </xdr:from>
    <xdr:to>
      <xdr:col>67</xdr:col>
      <xdr:colOff>101600</xdr:colOff>
      <xdr:row>98</xdr:row>
      <xdr:rowOff>84781</xdr:rowOff>
    </xdr:to>
    <xdr:sp macro="" textlink="">
      <xdr:nvSpPr>
        <xdr:cNvPr id="720" name="楕円 719"/>
        <xdr:cNvSpPr/>
      </xdr:nvSpPr>
      <xdr:spPr>
        <a:xfrm>
          <a:off x="12763500" y="167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75908</xdr:rowOff>
    </xdr:from>
    <xdr:ext cx="534377" cy="259045"/>
    <xdr:sp macro="" textlink="">
      <xdr:nvSpPr>
        <xdr:cNvPr id="721" name="テキスト ボックス 720"/>
        <xdr:cNvSpPr txBox="1"/>
      </xdr:nvSpPr>
      <xdr:spPr>
        <a:xfrm>
          <a:off x="12547111" y="168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120360</xdr:rowOff>
    </xdr:from>
    <xdr:to>
      <xdr:col>102</xdr:col>
      <xdr:colOff>114300</xdr:colOff>
      <xdr:row>38</xdr:row>
      <xdr:rowOff>139700</xdr:rowOff>
    </xdr:to>
    <xdr:cxnSp macro="">
      <xdr:nvCxnSpPr>
        <xdr:cNvPr id="757" name="直線コネクタ 756"/>
        <xdr:cNvCxnSpPr/>
      </xdr:nvCxnSpPr>
      <xdr:spPr>
        <a:xfrm>
          <a:off x="18656300" y="6635460"/>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60" name="フローチャート: 判断 759"/>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5514</xdr:rowOff>
    </xdr:from>
    <xdr:ext cx="378565" cy="259045"/>
    <xdr:sp macro="" textlink="">
      <xdr:nvSpPr>
        <xdr:cNvPr id="761" name="テキスト ボックス 760"/>
        <xdr:cNvSpPr txBox="1"/>
      </xdr:nvSpPr>
      <xdr:spPr>
        <a:xfrm>
          <a:off x="18467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69560</xdr:rowOff>
    </xdr:from>
    <xdr:to>
      <xdr:col>98</xdr:col>
      <xdr:colOff>38100</xdr:colOff>
      <xdr:row>38</xdr:row>
      <xdr:rowOff>171160</xdr:rowOff>
    </xdr:to>
    <xdr:sp macro="" textlink="">
      <xdr:nvSpPr>
        <xdr:cNvPr id="775" name="楕円 774"/>
        <xdr:cNvSpPr/>
      </xdr:nvSpPr>
      <xdr:spPr>
        <a:xfrm>
          <a:off x="18605500" y="658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16237</xdr:rowOff>
    </xdr:from>
    <xdr:ext cx="378565" cy="259045"/>
    <xdr:sp macro="" textlink="">
      <xdr:nvSpPr>
        <xdr:cNvPr id="776" name="テキスト ボックス 775"/>
        <xdr:cNvSpPr txBox="1"/>
      </xdr:nvSpPr>
      <xdr:spPr>
        <a:xfrm>
          <a:off x="18467017" y="635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議会費については、類似団体と比較して引き続き高い水準で推移しているため、経費の削減に努める。</a:t>
          </a:r>
        </a:p>
        <a:p>
          <a:r>
            <a:rPr kumimoji="1" lang="ja-JP" altLang="en-US" sz="1300">
              <a:latin typeface="ＭＳ Ｐゴシック" panose="020B0600070205080204" pitchFamily="50" charset="-128"/>
              <a:ea typeface="ＭＳ Ｐゴシック" panose="020B0600070205080204" pitchFamily="50" charset="-128"/>
            </a:rPr>
            <a:t>総務費、農林水産業費、教育費、民生費、衛生費、商工費、土木費、消防費について、類似団体と比較して低い水準で推移しており、引き続き経費の削減に努める。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公債費については、類似団体と比較して下回っているが増加傾向にあるため、今後も町債発行事業を選別し、公債費の抑制を図り健全財政に努める。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令和元年度については，台風１５号等に係る災害復旧等の臨時財政需要があったため，実質単年度収支は赤字となっているが，財政調整基金の取崩しにより，実質収支は黒字となっている。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残高は、適切な財源の確保と歳出の精査により決算剰余金を積み立ててはいるが、今年度は災害復旧事業を行った影響により減少した。今後も安易な取崩しは極力控え基金残高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5158011</v>
      </c>
      <c r="BO4" s="462"/>
      <c r="BP4" s="462"/>
      <c r="BQ4" s="462"/>
      <c r="BR4" s="462"/>
      <c r="BS4" s="462"/>
      <c r="BT4" s="462"/>
      <c r="BU4" s="463"/>
      <c r="BV4" s="461">
        <v>4935431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5.7</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4908745</v>
      </c>
      <c r="BO5" s="467"/>
      <c r="BP5" s="467"/>
      <c r="BQ5" s="467"/>
      <c r="BR5" s="467"/>
      <c r="BS5" s="467"/>
      <c r="BT5" s="467"/>
      <c r="BU5" s="468"/>
      <c r="BV5" s="466">
        <v>4780522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89.5</v>
      </c>
      <c r="CU5" s="437"/>
      <c r="CV5" s="437"/>
      <c r="CW5" s="437"/>
      <c r="CX5" s="437"/>
      <c r="CY5" s="437"/>
      <c r="CZ5" s="437"/>
      <c r="DA5" s="438"/>
      <c r="DB5" s="436">
        <v>85.3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249266</v>
      </c>
      <c r="BO6" s="467"/>
      <c r="BP6" s="467"/>
      <c r="BQ6" s="467"/>
      <c r="BR6" s="467"/>
      <c r="BS6" s="467"/>
      <c r="BT6" s="467"/>
      <c r="BU6" s="468"/>
      <c r="BV6" s="466">
        <v>154909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93.6</v>
      </c>
      <c r="CU6" s="620"/>
      <c r="CV6" s="620"/>
      <c r="CW6" s="620"/>
      <c r="CX6" s="620"/>
      <c r="CY6" s="620"/>
      <c r="CZ6" s="620"/>
      <c r="DA6" s="621"/>
      <c r="DB6" s="619">
        <v>90.4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77327</v>
      </c>
      <c r="BO7" s="467"/>
      <c r="BP7" s="467"/>
      <c r="BQ7" s="467"/>
      <c r="BR7" s="467"/>
      <c r="BS7" s="467"/>
      <c r="BT7" s="467"/>
      <c r="BU7" s="468"/>
      <c r="BV7" s="466">
        <v>5038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3008317</v>
      </c>
      <c r="CU7" s="467"/>
      <c r="CV7" s="467"/>
      <c r="CW7" s="467"/>
      <c r="CX7" s="467"/>
      <c r="CY7" s="467"/>
      <c r="CZ7" s="467"/>
      <c r="DA7" s="468"/>
      <c r="DB7" s="466">
        <v>3008966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171939</v>
      </c>
      <c r="BO8" s="467"/>
      <c r="BP8" s="467"/>
      <c r="BQ8" s="467"/>
      <c r="BR8" s="467"/>
      <c r="BS8" s="467"/>
      <c r="BT8" s="467"/>
      <c r="BU8" s="468"/>
      <c r="BV8" s="466">
        <v>149871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11149</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22068</v>
      </c>
      <c r="BO9" s="467"/>
      <c r="BP9" s="467"/>
      <c r="BQ9" s="467"/>
      <c r="BR9" s="467"/>
      <c r="BS9" s="467"/>
      <c r="BT9" s="467"/>
      <c r="BU9" s="468"/>
      <c r="BV9" s="466">
        <v>49606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9.4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12151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63067</v>
      </c>
      <c r="BO10" s="467"/>
      <c r="BP10" s="467"/>
      <c r="BQ10" s="467"/>
      <c r="BR10" s="467"/>
      <c r="BS10" s="467"/>
      <c r="BT10" s="467"/>
      <c r="BU10" s="468"/>
      <c r="BV10" s="466">
        <v>64022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11182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305287</v>
      </c>
      <c r="BO12" s="467"/>
      <c r="BP12" s="467"/>
      <c r="BQ12" s="467"/>
      <c r="BR12" s="467"/>
      <c r="BS12" s="467"/>
      <c r="BT12" s="467"/>
      <c r="BU12" s="468"/>
      <c r="BV12" s="466">
        <v>150000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11054</v>
      </c>
      <c r="S13" s="570"/>
      <c r="T13" s="570"/>
      <c r="U13" s="570"/>
      <c r="V13" s="571"/>
      <c r="W13" s="557" t="s">
        <v>137</v>
      </c>
      <c r="X13" s="479"/>
      <c r="Y13" s="479"/>
      <c r="Z13" s="479"/>
      <c r="AA13" s="479"/>
      <c r="AB13" s="480"/>
      <c r="AC13" s="442">
        <v>691</v>
      </c>
      <c r="AD13" s="443"/>
      <c r="AE13" s="443"/>
      <c r="AF13" s="443"/>
      <c r="AG13" s="444"/>
      <c r="AH13" s="442">
        <v>664</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-220152</v>
      </c>
      <c r="BO13" s="467"/>
      <c r="BP13" s="467"/>
      <c r="BQ13" s="467"/>
      <c r="BR13" s="467"/>
      <c r="BS13" s="467"/>
      <c r="BT13" s="467"/>
      <c r="BU13" s="468"/>
      <c r="BV13" s="466">
        <v>-36372</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3.7</v>
      </c>
      <c r="CU13" s="437"/>
      <c r="CV13" s="437"/>
      <c r="CW13" s="437"/>
      <c r="CX13" s="437"/>
      <c r="CY13" s="437"/>
      <c r="CZ13" s="437"/>
      <c r="DA13" s="438"/>
      <c r="DB13" s="436">
        <v>2.6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11383</v>
      </c>
      <c r="S14" s="570"/>
      <c r="T14" s="570"/>
      <c r="U14" s="570"/>
      <c r="V14" s="571"/>
      <c r="W14" s="572"/>
      <c r="X14" s="482"/>
      <c r="Y14" s="482"/>
      <c r="Z14" s="482"/>
      <c r="AA14" s="482"/>
      <c r="AB14" s="483"/>
      <c r="AC14" s="562">
        <v>13.1</v>
      </c>
      <c r="AD14" s="563"/>
      <c r="AE14" s="563"/>
      <c r="AF14" s="563"/>
      <c r="AG14" s="564"/>
      <c r="AH14" s="562">
        <v>11.8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26</v>
      </c>
      <c r="CU14" s="574"/>
      <c r="CV14" s="574"/>
      <c r="CW14" s="574"/>
      <c r="CX14" s="574"/>
      <c r="CY14" s="574"/>
      <c r="CZ14" s="574"/>
      <c r="DA14" s="575"/>
      <c r="DB14" s="573">
        <v>21.8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11256</v>
      </c>
      <c r="S15" s="570"/>
      <c r="T15" s="570"/>
      <c r="U15" s="570"/>
      <c r="V15" s="571"/>
      <c r="W15" s="557" t="s">
        <v>144</v>
      </c>
      <c r="X15" s="479"/>
      <c r="Y15" s="479"/>
      <c r="Z15" s="479"/>
      <c r="AA15" s="479"/>
      <c r="AB15" s="480"/>
      <c r="AC15" s="442">
        <v>1379</v>
      </c>
      <c r="AD15" s="443"/>
      <c r="AE15" s="443"/>
      <c r="AF15" s="443"/>
      <c r="AG15" s="444"/>
      <c r="AH15" s="442">
        <v>1554</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1250454</v>
      </c>
      <c r="BO15" s="462"/>
      <c r="BP15" s="462"/>
      <c r="BQ15" s="462"/>
      <c r="BR15" s="462"/>
      <c r="BS15" s="462"/>
      <c r="BT15" s="462"/>
      <c r="BU15" s="463"/>
      <c r="BV15" s="461">
        <v>1224939</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26.1</v>
      </c>
      <c r="AD16" s="563"/>
      <c r="AE16" s="563"/>
      <c r="AF16" s="563"/>
      <c r="AG16" s="564"/>
      <c r="AH16" s="562">
        <v>27.7</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2541954</v>
      </c>
      <c r="BO16" s="467"/>
      <c r="BP16" s="467"/>
      <c r="BQ16" s="467"/>
      <c r="BR16" s="467"/>
      <c r="BS16" s="467"/>
      <c r="BT16" s="467"/>
      <c r="BU16" s="468"/>
      <c r="BV16" s="466">
        <v>2510454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148</v>
      </c>
      <c r="S17" s="555"/>
      <c r="T17" s="555"/>
      <c r="U17" s="555"/>
      <c r="V17" s="556"/>
      <c r="W17" s="557" t="s">
        <v>151</v>
      </c>
      <c r="X17" s="479"/>
      <c r="Y17" s="479"/>
      <c r="Z17" s="479"/>
      <c r="AA17" s="479"/>
      <c r="AB17" s="480"/>
      <c r="AC17" s="442">
        <v>3217</v>
      </c>
      <c r="AD17" s="443"/>
      <c r="AE17" s="443"/>
      <c r="AF17" s="443"/>
      <c r="AG17" s="444"/>
      <c r="AH17" s="442">
        <v>3386</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1582560</v>
      </c>
      <c r="BO17" s="467"/>
      <c r="BP17" s="467"/>
      <c r="BQ17" s="467"/>
      <c r="BR17" s="467"/>
      <c r="BS17" s="467"/>
      <c r="BT17" s="467"/>
      <c r="BU17" s="468"/>
      <c r="BV17" s="466">
        <v>1546680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27.5</v>
      </c>
      <c r="M18" s="531"/>
      <c r="N18" s="531"/>
      <c r="O18" s="531"/>
      <c r="P18" s="531"/>
      <c r="Q18" s="531"/>
      <c r="R18" s="532"/>
      <c r="S18" s="532"/>
      <c r="T18" s="532"/>
      <c r="U18" s="532"/>
      <c r="V18" s="533"/>
      <c r="W18" s="547"/>
      <c r="X18" s="548"/>
      <c r="Y18" s="548"/>
      <c r="Z18" s="548"/>
      <c r="AA18" s="548"/>
      <c r="AB18" s="558"/>
      <c r="AC18" s="430">
        <v>60.8</v>
      </c>
      <c r="AD18" s="431"/>
      <c r="AE18" s="431"/>
      <c r="AF18" s="431"/>
      <c r="AG18" s="534"/>
      <c r="AH18" s="430">
        <v>60.4</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2766659</v>
      </c>
      <c r="BO18" s="467"/>
      <c r="BP18" s="467"/>
      <c r="BQ18" s="467"/>
      <c r="BR18" s="467"/>
      <c r="BS18" s="467"/>
      <c r="BT18" s="467"/>
      <c r="BU18" s="468"/>
      <c r="BV18" s="466">
        <v>2658736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405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3724968</v>
      </c>
      <c r="BO19" s="467"/>
      <c r="BP19" s="467"/>
      <c r="BQ19" s="467"/>
      <c r="BR19" s="467"/>
      <c r="BS19" s="467"/>
      <c r="BT19" s="467"/>
      <c r="BU19" s="468"/>
      <c r="BV19" s="466">
        <v>3574590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4164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4408139</v>
      </c>
      <c r="BO23" s="467"/>
      <c r="BP23" s="467"/>
      <c r="BQ23" s="467"/>
      <c r="BR23" s="467"/>
      <c r="BS23" s="467"/>
      <c r="BT23" s="467"/>
      <c r="BU23" s="468"/>
      <c r="BV23" s="466">
        <v>4496375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7880</v>
      </c>
      <c r="R24" s="443"/>
      <c r="S24" s="443"/>
      <c r="T24" s="443"/>
      <c r="U24" s="443"/>
      <c r="V24" s="444"/>
      <c r="W24" s="508"/>
      <c r="X24" s="499"/>
      <c r="Y24" s="500"/>
      <c r="Z24" s="439" t="s">
        <v>167</v>
      </c>
      <c r="AA24" s="440"/>
      <c r="AB24" s="440"/>
      <c r="AC24" s="440"/>
      <c r="AD24" s="440"/>
      <c r="AE24" s="440"/>
      <c r="AF24" s="440"/>
      <c r="AG24" s="441"/>
      <c r="AH24" s="442">
        <v>128</v>
      </c>
      <c r="AI24" s="443"/>
      <c r="AJ24" s="443"/>
      <c r="AK24" s="443"/>
      <c r="AL24" s="444"/>
      <c r="AM24" s="442">
        <v>414080</v>
      </c>
      <c r="AN24" s="443"/>
      <c r="AO24" s="443"/>
      <c r="AP24" s="443"/>
      <c r="AQ24" s="443"/>
      <c r="AR24" s="444"/>
      <c r="AS24" s="442">
        <v>3235</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3776308</v>
      </c>
      <c r="BO24" s="467"/>
      <c r="BP24" s="467"/>
      <c r="BQ24" s="467"/>
      <c r="BR24" s="467"/>
      <c r="BS24" s="467"/>
      <c r="BT24" s="467"/>
      <c r="BU24" s="468"/>
      <c r="BV24" s="466">
        <v>3840852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6390</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171</v>
      </c>
      <c r="AN25" s="443"/>
      <c r="AO25" s="443"/>
      <c r="AP25" s="443"/>
      <c r="AQ25" s="443"/>
      <c r="AR25" s="444"/>
      <c r="AS25" s="442" t="s">
        <v>171</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95818</v>
      </c>
      <c r="BO25" s="462"/>
      <c r="BP25" s="462"/>
      <c r="BQ25" s="462"/>
      <c r="BR25" s="462"/>
      <c r="BS25" s="462"/>
      <c r="BT25" s="462"/>
      <c r="BU25" s="463"/>
      <c r="BV25" s="461">
        <v>109505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5770</v>
      </c>
      <c r="R26" s="443"/>
      <c r="S26" s="443"/>
      <c r="T26" s="443"/>
      <c r="U26" s="443"/>
      <c r="V26" s="444"/>
      <c r="W26" s="508"/>
      <c r="X26" s="499"/>
      <c r="Y26" s="500"/>
      <c r="Z26" s="439" t="s">
        <v>174</v>
      </c>
      <c r="AA26" s="521"/>
      <c r="AB26" s="521"/>
      <c r="AC26" s="521"/>
      <c r="AD26" s="521"/>
      <c r="AE26" s="521"/>
      <c r="AF26" s="521"/>
      <c r="AG26" s="522"/>
      <c r="AH26" s="442">
        <v>2</v>
      </c>
      <c r="AI26" s="443"/>
      <c r="AJ26" s="443"/>
      <c r="AK26" s="443"/>
      <c r="AL26" s="444"/>
      <c r="AM26" s="442" t="s">
        <v>175</v>
      </c>
      <c r="AN26" s="443"/>
      <c r="AO26" s="443"/>
      <c r="AP26" s="443"/>
      <c r="AQ26" s="443"/>
      <c r="AR26" s="444"/>
      <c r="AS26" s="442" t="s">
        <v>175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171</v>
      </c>
      <c r="BO26" s="467"/>
      <c r="BP26" s="467"/>
      <c r="BQ26" s="467"/>
      <c r="BR26" s="467"/>
      <c r="BS26" s="467"/>
      <c r="BT26" s="467"/>
      <c r="BU26" s="468"/>
      <c r="BV26" s="466" t="s">
        <v>171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2840</v>
      </c>
      <c r="R27" s="443"/>
      <c r="S27" s="443"/>
      <c r="T27" s="443"/>
      <c r="U27" s="443"/>
      <c r="V27" s="444"/>
      <c r="W27" s="508"/>
      <c r="X27" s="499"/>
      <c r="Y27" s="500"/>
      <c r="Z27" s="439" t="s">
        <v>178</v>
      </c>
      <c r="AA27" s="440"/>
      <c r="AB27" s="440"/>
      <c r="AC27" s="440"/>
      <c r="AD27" s="440"/>
      <c r="AE27" s="440"/>
      <c r="AF27" s="440"/>
      <c r="AG27" s="441"/>
      <c r="AH27" s="442" t="s">
        <v>171</v>
      </c>
      <c r="AI27" s="443"/>
      <c r="AJ27" s="443"/>
      <c r="AK27" s="443"/>
      <c r="AL27" s="444"/>
      <c r="AM27" s="442" t="s">
        <v>127</v>
      </c>
      <c r="AN27" s="443"/>
      <c r="AO27" s="443"/>
      <c r="AP27" s="443"/>
      <c r="AQ27" s="443"/>
      <c r="AR27" s="444"/>
      <c r="AS27" s="442" t="s">
        <v>171</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95736</v>
      </c>
      <c r="BO27" s="470"/>
      <c r="BP27" s="470"/>
      <c r="BQ27" s="470"/>
      <c r="BR27" s="470"/>
      <c r="BS27" s="470"/>
      <c r="BT27" s="470"/>
      <c r="BU27" s="471"/>
      <c r="BV27" s="469">
        <v>95707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2370</v>
      </c>
      <c r="R28" s="443"/>
      <c r="S28" s="443"/>
      <c r="T28" s="443"/>
      <c r="U28" s="443"/>
      <c r="V28" s="444"/>
      <c r="W28" s="508"/>
      <c r="X28" s="499"/>
      <c r="Y28" s="500"/>
      <c r="Z28" s="439" t="s">
        <v>181</v>
      </c>
      <c r="AA28" s="440"/>
      <c r="AB28" s="440"/>
      <c r="AC28" s="440"/>
      <c r="AD28" s="440"/>
      <c r="AE28" s="440"/>
      <c r="AF28" s="440"/>
      <c r="AG28" s="441"/>
      <c r="AH28" s="442" t="s">
        <v>171</v>
      </c>
      <c r="AI28" s="443"/>
      <c r="AJ28" s="443"/>
      <c r="AK28" s="443"/>
      <c r="AL28" s="444"/>
      <c r="AM28" s="442" t="s">
        <v>127</v>
      </c>
      <c r="AN28" s="443"/>
      <c r="AO28" s="443"/>
      <c r="AP28" s="443"/>
      <c r="AQ28" s="443"/>
      <c r="AR28" s="444"/>
      <c r="AS28" s="442" t="s">
        <v>171</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897401</v>
      </c>
      <c r="BO28" s="462"/>
      <c r="BP28" s="462"/>
      <c r="BQ28" s="462"/>
      <c r="BR28" s="462"/>
      <c r="BS28" s="462"/>
      <c r="BT28" s="462"/>
      <c r="BU28" s="463"/>
      <c r="BV28" s="461">
        <v>1139621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12</v>
      </c>
      <c r="M29" s="443"/>
      <c r="N29" s="443"/>
      <c r="O29" s="443"/>
      <c r="P29" s="444"/>
      <c r="Q29" s="442">
        <v>2130</v>
      </c>
      <c r="R29" s="443"/>
      <c r="S29" s="443"/>
      <c r="T29" s="443"/>
      <c r="U29" s="443"/>
      <c r="V29" s="444"/>
      <c r="W29" s="509"/>
      <c r="X29" s="510"/>
      <c r="Y29" s="511"/>
      <c r="Z29" s="439" t="s">
        <v>184</v>
      </c>
      <c r="AA29" s="440"/>
      <c r="AB29" s="440"/>
      <c r="AC29" s="440"/>
      <c r="AD29" s="440"/>
      <c r="AE29" s="440"/>
      <c r="AF29" s="440"/>
      <c r="AG29" s="441"/>
      <c r="AH29" s="442">
        <v>128</v>
      </c>
      <c r="AI29" s="443"/>
      <c r="AJ29" s="443"/>
      <c r="AK29" s="443"/>
      <c r="AL29" s="444"/>
      <c r="AM29" s="442">
        <v>414080</v>
      </c>
      <c r="AN29" s="443"/>
      <c r="AO29" s="443"/>
      <c r="AP29" s="443"/>
      <c r="AQ29" s="443"/>
      <c r="AR29" s="444"/>
      <c r="AS29" s="442">
        <v>3235</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127574</v>
      </c>
      <c r="BO29" s="467"/>
      <c r="BP29" s="467"/>
      <c r="BQ29" s="467"/>
      <c r="BR29" s="467"/>
      <c r="BS29" s="467"/>
      <c r="BT29" s="467"/>
      <c r="BU29" s="468"/>
      <c r="BV29" s="466">
        <v>127535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601665</v>
      </c>
      <c r="BO30" s="470"/>
      <c r="BP30" s="470"/>
      <c r="BQ30" s="470"/>
      <c r="BR30" s="470"/>
      <c r="BS30" s="470"/>
      <c r="BT30" s="470"/>
      <c r="BU30" s="471"/>
      <c r="BV30" s="469">
        <v>478345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193</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白子町国民健康保険事業特別会計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白子町ガス事業特別会計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白子町休養施設事業特別会計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白子町介護保険事業特別会計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白子町後期高齢者事業特別会計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長生郡市広域市町村圏組合（一般会計）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長生郡市広域市町村圏組合（水道事業会計）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長生郡市広域市町村圏組合（病院事業会計）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長生郡市広域市町村圏組合（特別会計）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WDzTYF3LNqU9g5BMFQzV0qCtRObqZh5pTbG/dR2mkynk7hwXf/GxImqZrOao26V1JBz1o/bOTAa7YlrVV6bBw==" saltValue="qSzGj+3IwnoKrgDT855F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8" t="s">
        <v>554</v>
      </c>
      <c r="D34" s="1248"/>
      <c r="E34" s="1249"/>
      <c r="F34" s="32">
        <v>8.4</v>
      </c>
      <c r="G34" s="33">
        <v>8.32</v>
      </c>
      <c r="H34" s="33">
        <v>7.69</v>
      </c>
      <c r="I34" s="33">
        <v>7.21</v>
      </c>
      <c r="J34" s="34">
        <v>6.74</v>
      </c>
      <c r="K34" s="22"/>
      <c r="L34" s="22"/>
      <c r="M34" s="22"/>
      <c r="N34" s="22"/>
      <c r="O34" s="22"/>
      <c r="P34" s="22"/>
    </row>
    <row r="35" spans="1:16" ht="39" customHeight="1" x14ac:dyDescent="0.15">
      <c r="A35" s="22"/>
      <c r="B35" s="35"/>
      <c r="C35" s="1242" t="s">
        <v>555</v>
      </c>
      <c r="D35" s="1243"/>
      <c r="E35" s="1244"/>
      <c r="F35" s="36">
        <v>5.0199999999999996</v>
      </c>
      <c r="G35" s="37">
        <v>5.01</v>
      </c>
      <c r="H35" s="37">
        <v>3.3</v>
      </c>
      <c r="I35" s="37">
        <v>4.9800000000000004</v>
      </c>
      <c r="J35" s="38">
        <v>5.71</v>
      </c>
      <c r="K35" s="22"/>
      <c r="L35" s="22"/>
      <c r="M35" s="22"/>
      <c r="N35" s="22"/>
      <c r="O35" s="22"/>
      <c r="P35" s="22"/>
    </row>
    <row r="36" spans="1:16" ht="39" customHeight="1" x14ac:dyDescent="0.15">
      <c r="A36" s="22"/>
      <c r="B36" s="35"/>
      <c r="C36" s="1242" t="s">
        <v>556</v>
      </c>
      <c r="D36" s="1243"/>
      <c r="E36" s="1244"/>
      <c r="F36" s="36">
        <v>1.76</v>
      </c>
      <c r="G36" s="37">
        <v>3.73</v>
      </c>
      <c r="H36" s="37">
        <v>3.72</v>
      </c>
      <c r="I36" s="37">
        <v>3.55</v>
      </c>
      <c r="J36" s="38">
        <v>3.3</v>
      </c>
      <c r="K36" s="22"/>
      <c r="L36" s="22"/>
      <c r="M36" s="22"/>
      <c r="N36" s="22"/>
      <c r="O36" s="22"/>
      <c r="P36" s="22"/>
    </row>
    <row r="37" spans="1:16" ht="39" customHeight="1" x14ac:dyDescent="0.15">
      <c r="A37" s="22"/>
      <c r="B37" s="35"/>
      <c r="C37" s="1242" t="s">
        <v>557</v>
      </c>
      <c r="D37" s="1243"/>
      <c r="E37" s="1244"/>
      <c r="F37" s="36">
        <v>2.56</v>
      </c>
      <c r="G37" s="37">
        <v>2.71</v>
      </c>
      <c r="H37" s="37">
        <v>1.65</v>
      </c>
      <c r="I37" s="37">
        <v>2.1800000000000002</v>
      </c>
      <c r="J37" s="38">
        <v>3.2</v>
      </c>
      <c r="K37" s="22"/>
      <c r="L37" s="22"/>
      <c r="M37" s="22"/>
      <c r="N37" s="22"/>
      <c r="O37" s="22"/>
      <c r="P37" s="22"/>
    </row>
    <row r="38" spans="1:16" ht="39" customHeight="1" x14ac:dyDescent="0.15">
      <c r="A38" s="22"/>
      <c r="B38" s="35"/>
      <c r="C38" s="1242" t="s">
        <v>558</v>
      </c>
      <c r="D38" s="1243"/>
      <c r="E38" s="1244"/>
      <c r="F38" s="36">
        <v>0.02</v>
      </c>
      <c r="G38" s="37">
        <v>0.03</v>
      </c>
      <c r="H38" s="37">
        <v>0.03</v>
      </c>
      <c r="I38" s="37">
        <v>0.02</v>
      </c>
      <c r="J38" s="38">
        <v>0.02</v>
      </c>
      <c r="K38" s="22"/>
      <c r="L38" s="22"/>
      <c r="M38" s="22"/>
      <c r="N38" s="22"/>
      <c r="O38" s="22"/>
      <c r="P38" s="22"/>
    </row>
    <row r="39" spans="1:16" ht="39" customHeight="1" x14ac:dyDescent="0.15">
      <c r="A39" s="22"/>
      <c r="B39" s="35"/>
      <c r="C39" s="1242" t="s">
        <v>559</v>
      </c>
      <c r="D39" s="1243"/>
      <c r="E39" s="1244"/>
      <c r="F39" s="36">
        <v>0.02</v>
      </c>
      <c r="G39" s="37">
        <v>0.03</v>
      </c>
      <c r="H39" s="37">
        <v>0.01</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561</v>
      </c>
      <c r="D43" s="1246"/>
      <c r="E43" s="1247"/>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r1bZWc1pSUqLXxznd+SJ3lGrBW1RQIxqJTXGj47AD6fIGOEg1D1Xz6wRJRCGR5DuFARNzE30T/A3p9uSkigQ==" saltValue="smXFgTvMvx3cvIdZbRS8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282</v>
      </c>
      <c r="L45" s="60">
        <v>286</v>
      </c>
      <c r="M45" s="60">
        <v>313</v>
      </c>
      <c r="N45" s="60">
        <v>337</v>
      </c>
      <c r="O45" s="61">
        <v>368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70"/>
      <c r="C48" s="1271"/>
      <c r="D48" s="62"/>
      <c r="E48" s="1252" t="s">
        <v>15</v>
      </c>
      <c r="F48" s="1252"/>
      <c r="G48" s="1252"/>
      <c r="H48" s="1252"/>
      <c r="I48" s="1252"/>
      <c r="J48" s="1253"/>
      <c r="K48" s="63" t="s">
        <v>506</v>
      </c>
      <c r="L48" s="64" t="s">
        <v>506</v>
      </c>
      <c r="M48" s="64" t="s">
        <v>506</v>
      </c>
      <c r="N48" s="64" t="s">
        <v>506</v>
      </c>
      <c r="O48" s="65" t="s">
        <v>506</v>
      </c>
      <c r="P48" s="48"/>
      <c r="Q48" s="48"/>
      <c r="R48" s="48"/>
      <c r="S48" s="48"/>
      <c r="T48" s="48"/>
      <c r="U48" s="48"/>
    </row>
    <row r="49" spans="1:21" ht="30.75" customHeight="1" x14ac:dyDescent="0.15">
      <c r="A49" s="48"/>
      <c r="B49" s="1270"/>
      <c r="C49" s="1271"/>
      <c r="D49" s="62"/>
      <c r="E49" s="1252" t="s">
        <v>16</v>
      </c>
      <c r="F49" s="1252"/>
      <c r="G49" s="1252"/>
      <c r="H49" s="1252"/>
      <c r="I49" s="1252"/>
      <c r="J49" s="1253"/>
      <c r="K49" s="63">
        <v>39</v>
      </c>
      <c r="L49" s="64">
        <v>38</v>
      </c>
      <c r="M49" s="64">
        <v>40</v>
      </c>
      <c r="N49" s="64">
        <v>47</v>
      </c>
      <c r="O49" s="65">
        <v>47</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506</v>
      </c>
      <c r="L50" s="64" t="s">
        <v>506</v>
      </c>
      <c r="M50" s="64" t="s">
        <v>506</v>
      </c>
      <c r="N50" s="64" t="s">
        <v>506</v>
      </c>
      <c r="O50" s="65" t="s">
        <v>506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265</v>
      </c>
      <c r="L52" s="64">
        <v>279</v>
      </c>
      <c r="M52" s="64">
        <v>281</v>
      </c>
      <c r="N52" s="64">
        <v>279</v>
      </c>
      <c r="O52" s="65">
        <v>283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56</v>
      </c>
      <c r="L53" s="69">
        <v>45</v>
      </c>
      <c r="M53" s="69">
        <v>72</v>
      </c>
      <c r="N53" s="69">
        <v>105</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506</v>
      </c>
      <c r="L57" s="84" t="s">
        <v>506</v>
      </c>
      <c r="M57" s="84" t="s">
        <v>506</v>
      </c>
      <c r="N57" s="84" t="s">
        <v>506</v>
      </c>
      <c r="O57" s="85" t="s">
        <v>506</v>
      </c>
    </row>
    <row r="58" spans="1:21" ht="31.5" customHeight="1" thickBot="1" x14ac:dyDescent="0.2">
      <c r="B58" s="1260"/>
      <c r="C58" s="1261"/>
      <c r="D58" s="1265" t="s">
        <v>27</v>
      </c>
      <c r="E58" s="1266"/>
      <c r="F58" s="1266"/>
      <c r="G58" s="1266"/>
      <c r="H58" s="1266"/>
      <c r="I58" s="1266"/>
      <c r="J58" s="1267"/>
      <c r="K58" s="86" t="s">
        <v>506</v>
      </c>
      <c r="L58" s="87" t="s">
        <v>506</v>
      </c>
      <c r="M58" s="87" t="s">
        <v>506</v>
      </c>
      <c r="N58" s="87" t="s">
        <v>506</v>
      </c>
      <c r="O58" s="88" t="s">
        <v>506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ewtLo8YU/tCCW6n3s8gESYIVGPNSmqhrDCZn7bhxitJRiTklLL1p8TQcchpF3Yr2uEFFsop4RnYJ9nxUegYlg==" saltValue="vl/ZIg3lFBTdp7neB61N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88" t="s">
        <v>30</v>
      </c>
      <c r="C41" s="1289"/>
      <c r="D41" s="102"/>
      <c r="E41" s="1290" t="s">
        <v>31</v>
      </c>
      <c r="F41" s="1290"/>
      <c r="G41" s="1290"/>
      <c r="H41" s="1291"/>
      <c r="I41" s="103">
        <v>4363</v>
      </c>
      <c r="J41" s="104">
        <v>4365</v>
      </c>
      <c r="K41" s="104">
        <v>4362</v>
      </c>
      <c r="L41" s="104">
        <v>4496</v>
      </c>
      <c r="M41" s="105">
        <v>4408</v>
      </c>
    </row>
    <row r="42" spans="2:13" ht="27.75" customHeight="1" x14ac:dyDescent="0.15">
      <c r="B42" s="1278"/>
      <c r="C42" s="1279"/>
      <c r="D42" s="106"/>
      <c r="E42" s="1282" t="s">
        <v>32</v>
      </c>
      <c r="F42" s="1282"/>
      <c r="G42" s="1282"/>
      <c r="H42" s="1283"/>
      <c r="I42" s="107" t="s">
        <v>506</v>
      </c>
      <c r="J42" s="108">
        <v>129</v>
      </c>
      <c r="K42" s="108">
        <v>115</v>
      </c>
      <c r="L42" s="108">
        <v>110</v>
      </c>
      <c r="M42" s="109">
        <v>96</v>
      </c>
    </row>
    <row r="43" spans="2:13" ht="27.75" customHeight="1" x14ac:dyDescent="0.15">
      <c r="B43" s="1278"/>
      <c r="C43" s="1279"/>
      <c r="D43" s="106"/>
      <c r="E43" s="1282" t="s">
        <v>33</v>
      </c>
      <c r="F43" s="1282"/>
      <c r="G43" s="1282"/>
      <c r="H43" s="1283"/>
      <c r="I43" s="107" t="s">
        <v>506</v>
      </c>
      <c r="J43" s="108" t="s">
        <v>506</v>
      </c>
      <c r="K43" s="108" t="s">
        <v>506</v>
      </c>
      <c r="L43" s="108" t="s">
        <v>506</v>
      </c>
      <c r="M43" s="109" t="s">
        <v>506</v>
      </c>
    </row>
    <row r="44" spans="2:13" ht="27.75" customHeight="1" x14ac:dyDescent="0.15">
      <c r="B44" s="1278"/>
      <c r="C44" s="1279"/>
      <c r="D44" s="106"/>
      <c r="E44" s="1282" t="s">
        <v>34</v>
      </c>
      <c r="F44" s="1282"/>
      <c r="G44" s="1282"/>
      <c r="H44" s="1283"/>
      <c r="I44" s="107">
        <v>295</v>
      </c>
      <c r="J44" s="108">
        <v>325</v>
      </c>
      <c r="K44" s="108">
        <v>325</v>
      </c>
      <c r="L44" s="108">
        <v>341</v>
      </c>
      <c r="M44" s="109">
        <v>337</v>
      </c>
    </row>
    <row r="45" spans="2:13" ht="27.75" customHeight="1" x14ac:dyDescent="0.15">
      <c r="B45" s="1278"/>
      <c r="C45" s="1279"/>
      <c r="D45" s="106"/>
      <c r="E45" s="1282" t="s">
        <v>35</v>
      </c>
      <c r="F45" s="1282"/>
      <c r="G45" s="1282"/>
      <c r="H45" s="1283"/>
      <c r="I45" s="107">
        <v>1609</v>
      </c>
      <c r="J45" s="108">
        <v>1489</v>
      </c>
      <c r="K45" s="108">
        <v>1440</v>
      </c>
      <c r="L45" s="108">
        <v>1117</v>
      </c>
      <c r="M45" s="109">
        <v>1286</v>
      </c>
    </row>
    <row r="46" spans="2:13" ht="27.75" customHeight="1" x14ac:dyDescent="0.15">
      <c r="B46" s="1278"/>
      <c r="C46" s="1279"/>
      <c r="D46" s="110"/>
      <c r="E46" s="1282" t="s">
        <v>36</v>
      </c>
      <c r="F46" s="1282"/>
      <c r="G46" s="1282"/>
      <c r="H46" s="1283"/>
      <c r="I46" s="107" t="s">
        <v>506</v>
      </c>
      <c r="J46" s="108" t="s">
        <v>506</v>
      </c>
      <c r="K46" s="108" t="s">
        <v>506</v>
      </c>
      <c r="L46" s="108" t="s">
        <v>506</v>
      </c>
      <c r="M46" s="109" t="s">
        <v>506</v>
      </c>
    </row>
    <row r="47" spans="2:13" ht="27.75" customHeight="1" x14ac:dyDescent="0.15">
      <c r="B47" s="1278"/>
      <c r="C47" s="1279"/>
      <c r="D47" s="111"/>
      <c r="E47" s="1292" t="s">
        <v>37</v>
      </c>
      <c r="F47" s="1293"/>
      <c r="G47" s="1293"/>
      <c r="H47" s="1294"/>
      <c r="I47" s="107" t="s">
        <v>506</v>
      </c>
      <c r="J47" s="108" t="s">
        <v>506</v>
      </c>
      <c r="K47" s="108" t="s">
        <v>506</v>
      </c>
      <c r="L47" s="108" t="s">
        <v>506</v>
      </c>
      <c r="M47" s="109" t="s">
        <v>506</v>
      </c>
    </row>
    <row r="48" spans="2:13" ht="27.75" customHeight="1" x14ac:dyDescent="0.15">
      <c r="B48" s="1278"/>
      <c r="C48" s="1279"/>
      <c r="D48" s="106"/>
      <c r="E48" s="1282" t="s">
        <v>38</v>
      </c>
      <c r="F48" s="1282"/>
      <c r="G48" s="1282"/>
      <c r="H48" s="1283"/>
      <c r="I48" s="107" t="s">
        <v>506</v>
      </c>
      <c r="J48" s="108" t="s">
        <v>506</v>
      </c>
      <c r="K48" s="108" t="s">
        <v>506</v>
      </c>
      <c r="L48" s="108" t="s">
        <v>506</v>
      </c>
      <c r="M48" s="109" t="s">
        <v>506</v>
      </c>
    </row>
    <row r="49" spans="2:13" ht="27.75" customHeight="1" x14ac:dyDescent="0.15">
      <c r="B49" s="1280"/>
      <c r="C49" s="1281"/>
      <c r="D49" s="106"/>
      <c r="E49" s="1282" t="s">
        <v>39</v>
      </c>
      <c r="F49" s="1282"/>
      <c r="G49" s="1282"/>
      <c r="H49" s="1283"/>
      <c r="I49" s="107" t="s">
        <v>506</v>
      </c>
      <c r="J49" s="108" t="s">
        <v>506</v>
      </c>
      <c r="K49" s="108" t="s">
        <v>506</v>
      </c>
      <c r="L49" s="108" t="s">
        <v>506</v>
      </c>
      <c r="M49" s="109" t="s">
        <v>506</v>
      </c>
    </row>
    <row r="50" spans="2:13" ht="27.75" customHeight="1" x14ac:dyDescent="0.15">
      <c r="B50" s="1276" t="s">
        <v>40</v>
      </c>
      <c r="C50" s="1277"/>
      <c r="D50" s="112"/>
      <c r="E50" s="1282" t="s">
        <v>41</v>
      </c>
      <c r="F50" s="1282"/>
      <c r="G50" s="1282"/>
      <c r="H50" s="1283"/>
      <c r="I50" s="107">
        <v>1671</v>
      </c>
      <c r="J50" s="108">
        <v>1716</v>
      </c>
      <c r="K50" s="108">
        <v>1910</v>
      </c>
      <c r="L50" s="108">
        <v>2000</v>
      </c>
      <c r="M50" s="109">
        <v>1927</v>
      </c>
    </row>
    <row r="51" spans="2:13" ht="27.75" customHeight="1" x14ac:dyDescent="0.15">
      <c r="B51" s="1278"/>
      <c r="C51" s="1279"/>
      <c r="D51" s="106"/>
      <c r="E51" s="1282" t="s">
        <v>42</v>
      </c>
      <c r="F51" s="1282"/>
      <c r="G51" s="1282"/>
      <c r="H51" s="1283"/>
      <c r="I51" s="107" t="s">
        <v>506</v>
      </c>
      <c r="J51" s="108" t="s">
        <v>506</v>
      </c>
      <c r="K51" s="108" t="s">
        <v>506</v>
      </c>
      <c r="L51" s="108" t="s">
        <v>506</v>
      </c>
      <c r="M51" s="109" t="s">
        <v>506</v>
      </c>
    </row>
    <row r="52" spans="2:13" ht="27.75" customHeight="1" x14ac:dyDescent="0.15">
      <c r="B52" s="1280"/>
      <c r="C52" s="1281"/>
      <c r="D52" s="106"/>
      <c r="E52" s="1282" t="s">
        <v>43</v>
      </c>
      <c r="F52" s="1282"/>
      <c r="G52" s="1282"/>
      <c r="H52" s="1283"/>
      <c r="I52" s="107">
        <v>3381</v>
      </c>
      <c r="J52" s="108">
        <v>3372</v>
      </c>
      <c r="K52" s="108">
        <v>3461</v>
      </c>
      <c r="L52" s="108">
        <v>3469</v>
      </c>
      <c r="M52" s="109">
        <v>3491</v>
      </c>
    </row>
    <row r="53" spans="2:13" ht="27.75" customHeight="1" thickBot="1" x14ac:dyDescent="0.2">
      <c r="B53" s="1284" t="s">
        <v>44</v>
      </c>
      <c r="C53" s="1285"/>
      <c r="D53" s="113"/>
      <c r="E53" s="1286" t="s">
        <v>45</v>
      </c>
      <c r="F53" s="1286"/>
      <c r="G53" s="1286"/>
      <c r="H53" s="1287"/>
      <c r="I53" s="114">
        <v>1214</v>
      </c>
      <c r="J53" s="115">
        <v>1220</v>
      </c>
      <c r="K53" s="115">
        <v>871</v>
      </c>
      <c r="L53" s="115">
        <v>596</v>
      </c>
      <c r="M53" s="116">
        <v>709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O5h90pj6lcRm0hafqAoNFIblOu0RbZ4hn5YtKXMBtdLF08uqK0phdW6psp6jy4DczVAATj9/rm7hBD259lOOQ==" saltValue="/KvWtV+dgeIOwK8oCIPf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3" t="s">
        <v>48</v>
      </c>
      <c r="D55" s="1303"/>
      <c r="E55" s="1304"/>
      <c r="F55" s="128">
        <v>1226</v>
      </c>
      <c r="G55" s="128">
        <v>1140</v>
      </c>
      <c r="H55" s="129">
        <v>897</v>
      </c>
    </row>
    <row r="56" spans="2:8" ht="52.5" customHeight="1" x14ac:dyDescent="0.15">
      <c r="B56" s="130"/>
      <c r="C56" s="1305" t="s">
        <v>49</v>
      </c>
      <c r="D56" s="1305"/>
      <c r="E56" s="1306"/>
      <c r="F56" s="131">
        <v>127</v>
      </c>
      <c r="G56" s="131">
        <v>128</v>
      </c>
      <c r="H56" s="132">
        <v>128</v>
      </c>
    </row>
    <row r="57" spans="2:8" ht="53.25" customHeight="1" x14ac:dyDescent="0.15">
      <c r="B57" s="130"/>
      <c r="C57" s="1307" t="s">
        <v>50</v>
      </c>
      <c r="D57" s="1307"/>
      <c r="E57" s="1308"/>
      <c r="F57" s="133">
        <v>330</v>
      </c>
      <c r="G57" s="133">
        <v>478</v>
      </c>
      <c r="H57" s="134">
        <v>602</v>
      </c>
    </row>
    <row r="58" spans="2:8" ht="45.75" customHeight="1" x14ac:dyDescent="0.15">
      <c r="B58" s="135"/>
      <c r="C58" s="1295" t="s">
        <v>568</v>
      </c>
      <c r="D58" s="1296"/>
      <c r="E58" s="1297"/>
      <c r="F58" s="136">
        <v>85</v>
      </c>
      <c r="G58" s="136">
        <v>187</v>
      </c>
      <c r="H58" s="137">
        <v>263</v>
      </c>
    </row>
    <row r="59" spans="2:8" ht="45.75" customHeight="1" x14ac:dyDescent="0.15">
      <c r="B59" s="135"/>
      <c r="C59" s="1295" t="s">
        <v>572</v>
      </c>
      <c r="D59" s="1296"/>
      <c r="E59" s="1297"/>
      <c r="F59" s="136">
        <v>50</v>
      </c>
      <c r="G59" s="136">
        <v>100</v>
      </c>
      <c r="H59" s="137">
        <v>150</v>
      </c>
    </row>
    <row r="60" spans="2:8" ht="45.75" customHeight="1" x14ac:dyDescent="0.15">
      <c r="B60" s="135"/>
      <c r="C60" s="1295" t="s">
        <v>569</v>
      </c>
      <c r="D60" s="1296"/>
      <c r="E60" s="1297"/>
      <c r="F60" s="136">
        <v>101</v>
      </c>
      <c r="G60" s="136">
        <v>101</v>
      </c>
      <c r="H60" s="137">
        <v>101</v>
      </c>
    </row>
    <row r="61" spans="2:8" ht="45.75" customHeight="1" x14ac:dyDescent="0.15">
      <c r="B61" s="135"/>
      <c r="C61" s="1295" t="s">
        <v>570</v>
      </c>
      <c r="D61" s="1296"/>
      <c r="E61" s="1297"/>
      <c r="F61" s="136">
        <v>66</v>
      </c>
      <c r="G61" s="136">
        <v>62</v>
      </c>
      <c r="H61" s="137">
        <v>60</v>
      </c>
    </row>
    <row r="62" spans="2:8" ht="45.75" customHeight="1" thickBot="1" x14ac:dyDescent="0.2">
      <c r="B62" s="138"/>
      <c r="C62" s="1298" t="s">
        <v>571</v>
      </c>
      <c r="D62" s="1299"/>
      <c r="E62" s="1300"/>
      <c r="F62" s="139">
        <v>28</v>
      </c>
      <c r="G62" s="139">
        <v>28</v>
      </c>
      <c r="H62" s="140">
        <v>28</v>
      </c>
    </row>
    <row r="63" spans="2:8" ht="52.5" customHeight="1" thickBot="1" x14ac:dyDescent="0.2">
      <c r="B63" s="141"/>
      <c r="C63" s="1301" t="s">
        <v>51</v>
      </c>
      <c r="D63" s="1301"/>
      <c r="E63" s="1302"/>
      <c r="F63" s="142">
        <v>1683</v>
      </c>
      <c r="G63" s="142">
        <v>1746</v>
      </c>
      <c r="H63" s="143">
        <v>1627</v>
      </c>
    </row>
    <row r="64" spans="2:8" ht="15" customHeight="1" x14ac:dyDescent="0.15"/>
  </sheetData>
  <sheetProtection algorithmName="SHA-512" hashValue="UhifkDi5+at/gJk8XZe3qmj5oOJgg2BO5/mMubKwLPLCOp6GnwQ2NhuJLE4n5hur510RXI3pp3zpKWDNaoTRyg==" saltValue="Ib3eGdt1kOXRBNBxmqtk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547</v>
      </c>
      <c r="BQ50" s="1314"/>
      <c r="BR50" s="1314"/>
      <c r="BS50" s="1314"/>
      <c r="BT50" s="1314"/>
      <c r="BU50" s="1314"/>
      <c r="BV50" s="1314"/>
      <c r="BW50" s="1314"/>
      <c r="BX50" s="1314" t="s">
        <v>548</v>
      </c>
      <c r="BY50" s="1314"/>
      <c r="BZ50" s="1314"/>
      <c r="CA50" s="1314"/>
      <c r="CB50" s="1314"/>
      <c r="CC50" s="1314"/>
      <c r="CD50" s="1314"/>
      <c r="CE50" s="1314"/>
      <c r="CF50" s="1314" t="s">
        <v>549</v>
      </c>
      <c r="CG50" s="1314"/>
      <c r="CH50" s="1314"/>
      <c r="CI50" s="1314"/>
      <c r="CJ50" s="1314"/>
      <c r="CK50" s="1314"/>
      <c r="CL50" s="1314"/>
      <c r="CM50" s="1314"/>
      <c r="CN50" s="1314" t="s">
        <v>550</v>
      </c>
      <c r="CO50" s="1314"/>
      <c r="CP50" s="1314"/>
      <c r="CQ50" s="1314"/>
      <c r="CR50" s="1314"/>
      <c r="CS50" s="1314"/>
      <c r="CT50" s="1314"/>
      <c r="CU50" s="1314"/>
      <c r="CV50" s="1314" t="s">
        <v>551</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597</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44</v>
      </c>
      <c r="BY51" s="1309"/>
      <c r="BZ51" s="1309"/>
      <c r="CA51" s="1309"/>
      <c r="CB51" s="1309"/>
      <c r="CC51" s="1309"/>
      <c r="CD51" s="1309"/>
      <c r="CE51" s="1309"/>
      <c r="CF51" s="1309">
        <v>31.6</v>
      </c>
      <c r="CG51" s="1309"/>
      <c r="CH51" s="1309"/>
      <c r="CI51" s="1309"/>
      <c r="CJ51" s="1309"/>
      <c r="CK51" s="1309"/>
      <c r="CL51" s="1309"/>
      <c r="CM51" s="1309"/>
      <c r="CN51" s="1309">
        <v>21.8</v>
      </c>
      <c r="CO51" s="1309"/>
      <c r="CP51" s="1309"/>
      <c r="CQ51" s="1309"/>
      <c r="CR51" s="1309"/>
      <c r="CS51" s="1309"/>
      <c r="CT51" s="1309"/>
      <c r="CU51" s="1309"/>
      <c r="CV51" s="1309">
        <v>26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65.2</v>
      </c>
      <c r="BY53" s="1309"/>
      <c r="BZ53" s="1309"/>
      <c r="CA53" s="1309"/>
      <c r="CB53" s="1309"/>
      <c r="CC53" s="1309"/>
      <c r="CD53" s="1309"/>
      <c r="CE53" s="1309"/>
      <c r="CF53" s="1309">
        <v>65.599999999999994</v>
      </c>
      <c r="CG53" s="1309"/>
      <c r="CH53" s="1309"/>
      <c r="CI53" s="1309"/>
      <c r="CJ53" s="1309"/>
      <c r="CK53" s="1309"/>
      <c r="CL53" s="1309"/>
      <c r="CM53" s="1309"/>
      <c r="CN53" s="1309">
        <v>66.5</v>
      </c>
      <c r="CO53" s="1309"/>
      <c r="CP53" s="1309"/>
      <c r="CQ53" s="1309"/>
      <c r="CR53" s="1309"/>
      <c r="CS53" s="1309"/>
      <c r="CT53" s="1309"/>
      <c r="CU53" s="1309"/>
      <c r="CV53" s="1309">
        <v>67.599999999999994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599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547</v>
      </c>
      <c r="BQ72" s="1314"/>
      <c r="BR72" s="1314"/>
      <c r="BS72" s="1314"/>
      <c r="BT72" s="1314"/>
      <c r="BU72" s="1314"/>
      <c r="BV72" s="1314"/>
      <c r="BW72" s="1314"/>
      <c r="BX72" s="1314" t="s">
        <v>548</v>
      </c>
      <c r="BY72" s="1314"/>
      <c r="BZ72" s="1314"/>
      <c r="CA72" s="1314"/>
      <c r="CB72" s="1314"/>
      <c r="CC72" s="1314"/>
      <c r="CD72" s="1314"/>
      <c r="CE72" s="1314"/>
      <c r="CF72" s="1314" t="s">
        <v>549</v>
      </c>
      <c r="CG72" s="1314"/>
      <c r="CH72" s="1314"/>
      <c r="CI72" s="1314"/>
      <c r="CJ72" s="1314"/>
      <c r="CK72" s="1314"/>
      <c r="CL72" s="1314"/>
      <c r="CM72" s="1314"/>
      <c r="CN72" s="1314" t="s">
        <v>550</v>
      </c>
      <c r="CO72" s="1314"/>
      <c r="CP72" s="1314"/>
      <c r="CQ72" s="1314"/>
      <c r="CR72" s="1314"/>
      <c r="CS72" s="1314"/>
      <c r="CT72" s="1314"/>
      <c r="CU72" s="1314"/>
      <c r="CV72" s="1314" t="s">
        <v>551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597</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v>43</v>
      </c>
      <c r="BQ73" s="1309"/>
      <c r="BR73" s="1309"/>
      <c r="BS73" s="1309"/>
      <c r="BT73" s="1309"/>
      <c r="BU73" s="1309"/>
      <c r="BV73" s="1309"/>
      <c r="BW73" s="1309"/>
      <c r="BX73" s="1309">
        <v>44</v>
      </c>
      <c r="BY73" s="1309"/>
      <c r="BZ73" s="1309"/>
      <c r="CA73" s="1309"/>
      <c r="CB73" s="1309"/>
      <c r="CC73" s="1309"/>
      <c r="CD73" s="1309"/>
      <c r="CE73" s="1309"/>
      <c r="CF73" s="1309">
        <v>31.6</v>
      </c>
      <c r="CG73" s="1309"/>
      <c r="CH73" s="1309"/>
      <c r="CI73" s="1309"/>
      <c r="CJ73" s="1309"/>
      <c r="CK73" s="1309"/>
      <c r="CL73" s="1309"/>
      <c r="CM73" s="1309"/>
      <c r="CN73" s="1309">
        <v>21.8</v>
      </c>
      <c r="CO73" s="1309"/>
      <c r="CP73" s="1309"/>
      <c r="CQ73" s="1309"/>
      <c r="CR73" s="1309"/>
      <c r="CS73" s="1309"/>
      <c r="CT73" s="1309"/>
      <c r="CU73" s="1309"/>
      <c r="CV73" s="1309">
        <v>26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2.2000000000000002</v>
      </c>
      <c r="BQ75" s="1309"/>
      <c r="BR75" s="1309"/>
      <c r="BS75" s="1309"/>
      <c r="BT75" s="1309"/>
      <c r="BU75" s="1309"/>
      <c r="BV75" s="1309"/>
      <c r="BW75" s="1309"/>
      <c r="BX75" s="1309">
        <v>1.8</v>
      </c>
      <c r="BY75" s="1309"/>
      <c r="BZ75" s="1309"/>
      <c r="CA75" s="1309"/>
      <c r="CB75" s="1309"/>
      <c r="CC75" s="1309"/>
      <c r="CD75" s="1309"/>
      <c r="CE75" s="1309"/>
      <c r="CF75" s="1309">
        <v>2</v>
      </c>
      <c r="CG75" s="1309"/>
      <c r="CH75" s="1309"/>
      <c r="CI75" s="1309"/>
      <c r="CJ75" s="1309"/>
      <c r="CK75" s="1309"/>
      <c r="CL75" s="1309"/>
      <c r="CM75" s="1309"/>
      <c r="CN75" s="1309">
        <v>2.6</v>
      </c>
      <c r="CO75" s="1309"/>
      <c r="CP75" s="1309"/>
      <c r="CQ75" s="1309"/>
      <c r="CR75" s="1309"/>
      <c r="CS75" s="1309"/>
      <c r="CT75" s="1309"/>
      <c r="CU75" s="1309"/>
      <c r="CV75" s="1309">
        <v>3.7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606</v>
      </c>
      <c r="AO77" s="1314"/>
      <c r="AP77" s="1314"/>
      <c r="AQ77" s="1314"/>
      <c r="AR77" s="1314"/>
      <c r="AS77" s="1314"/>
      <c r="AT77" s="1314"/>
      <c r="AU77" s="1314"/>
      <c r="AV77" s="1314"/>
      <c r="AW77" s="1314"/>
      <c r="AX77" s="1314"/>
      <c r="AY77" s="1314"/>
      <c r="AZ77" s="1314"/>
      <c r="BA77" s="1314"/>
      <c r="BB77" s="1312" t="s">
        <v>598</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q7Qf7z7VM0tl2UGuNehbOXNEK0kUw9QZe0FcEdJdBKyu08NVemR/bkdUTAf3oiaA/ufw/Uw+aNSj5JlfYUCIw==" saltValue="+zAXwXuUEDai8j6v7Lad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AIop5b1c2zMGYQvSGMsqFa793wWCeNjAKPEB/SAN96leoQ8vToXNtDGbdppzPXP+bKx8Qes4QgyoqbV+O8we8A==" saltValue="qG8tXzUkM6zxkR0WHnwE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qCod2F76azTN5Izp4gVEOiJXh9tCsKRioWr6OgAxFZTyNA7oaUfKHGpxKoa+S6q4jaaeFyf2csw46uZ2saw1rQ==" saltValue="JdSRzAmOhLDB0HNMBCxJ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109736</v>
      </c>
      <c r="E3" s="162"/>
      <c r="F3" s="163">
        <v>106092</v>
      </c>
      <c r="G3" s="164"/>
      <c r="H3" s="165"/>
    </row>
    <row r="4" spans="1:8" x14ac:dyDescent="0.15">
      <c r="A4" s="166"/>
      <c r="B4" s="167"/>
      <c r="C4" s="168"/>
      <c r="D4" s="169">
        <v>70756</v>
      </c>
      <c r="E4" s="170"/>
      <c r="F4" s="171">
        <v>44299</v>
      </c>
      <c r="G4" s="172"/>
      <c r="H4" s="173"/>
    </row>
    <row r="5" spans="1:8" x14ac:dyDescent="0.15">
      <c r="A5" s="154" t="s">
        <v>539</v>
      </c>
      <c r="B5" s="159"/>
      <c r="C5" s="160"/>
      <c r="D5" s="161">
        <v>53137</v>
      </c>
      <c r="E5" s="162"/>
      <c r="F5" s="163">
        <v>79466</v>
      </c>
      <c r="G5" s="164"/>
      <c r="H5" s="165"/>
    </row>
    <row r="6" spans="1:8" x14ac:dyDescent="0.15">
      <c r="A6" s="166"/>
      <c r="B6" s="167"/>
      <c r="C6" s="168"/>
      <c r="D6" s="169">
        <v>15753</v>
      </c>
      <c r="E6" s="170"/>
      <c r="F6" s="171">
        <v>44645</v>
      </c>
      <c r="G6" s="172"/>
      <c r="H6" s="173"/>
    </row>
    <row r="7" spans="1:8" x14ac:dyDescent="0.15">
      <c r="A7" s="154" t="s">
        <v>540</v>
      </c>
      <c r="B7" s="159"/>
      <c r="C7" s="160"/>
      <c r="D7" s="161">
        <v>28991</v>
      </c>
      <c r="E7" s="162"/>
      <c r="F7" s="163">
        <v>90072</v>
      </c>
      <c r="G7" s="164"/>
      <c r="H7" s="165"/>
    </row>
    <row r="8" spans="1:8" x14ac:dyDescent="0.15">
      <c r="A8" s="166"/>
      <c r="B8" s="167"/>
      <c r="C8" s="168"/>
      <c r="D8" s="169">
        <v>19094</v>
      </c>
      <c r="E8" s="170"/>
      <c r="F8" s="171">
        <v>46083</v>
      </c>
      <c r="G8" s="172"/>
      <c r="H8" s="173"/>
    </row>
    <row r="9" spans="1:8" x14ac:dyDescent="0.15">
      <c r="A9" s="154" t="s">
        <v>541</v>
      </c>
      <c r="B9" s="159"/>
      <c r="C9" s="160"/>
      <c r="D9" s="161">
        <v>46681</v>
      </c>
      <c r="E9" s="162"/>
      <c r="F9" s="163">
        <v>88328</v>
      </c>
      <c r="G9" s="164"/>
      <c r="H9" s="165"/>
    </row>
    <row r="10" spans="1:8" x14ac:dyDescent="0.15">
      <c r="A10" s="166"/>
      <c r="B10" s="167"/>
      <c r="C10" s="168"/>
      <c r="D10" s="169">
        <v>24748</v>
      </c>
      <c r="E10" s="170"/>
      <c r="F10" s="171">
        <v>49013</v>
      </c>
      <c r="G10" s="172"/>
      <c r="H10" s="173"/>
    </row>
    <row r="11" spans="1:8" x14ac:dyDescent="0.15">
      <c r="A11" s="154" t="s">
        <v>542</v>
      </c>
      <c r="B11" s="159"/>
      <c r="C11" s="160"/>
      <c r="D11" s="161">
        <v>29888</v>
      </c>
      <c r="E11" s="162"/>
      <c r="F11" s="163">
        <v>103390</v>
      </c>
      <c r="G11" s="164"/>
      <c r="H11" s="165"/>
    </row>
    <row r="12" spans="1:8" x14ac:dyDescent="0.15">
      <c r="A12" s="166"/>
      <c r="B12" s="167"/>
      <c r="C12" s="174"/>
      <c r="D12" s="169">
        <v>15953</v>
      </c>
      <c r="E12" s="170"/>
      <c r="F12" s="171">
        <v>51269</v>
      </c>
      <c r="G12" s="172"/>
      <c r="H12" s="173"/>
    </row>
    <row r="13" spans="1:8" x14ac:dyDescent="0.15">
      <c r="A13" s="154"/>
      <c r="B13" s="159"/>
      <c r="C13" s="175"/>
      <c r="D13" s="176">
        <v>53687</v>
      </c>
      <c r="E13" s="177"/>
      <c r="F13" s="178">
        <v>93470</v>
      </c>
      <c r="G13" s="179"/>
      <c r="H13" s="165"/>
    </row>
    <row r="14" spans="1:8" x14ac:dyDescent="0.15">
      <c r="A14" s="166"/>
      <c r="B14" s="167"/>
      <c r="C14" s="168"/>
      <c r="D14" s="169">
        <v>29261</v>
      </c>
      <c r="E14" s="170"/>
      <c r="F14" s="171">
        <v>47062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5.03</v>
      </c>
      <c r="C19" s="180">
        <f>ROUND(VALUE(SUBSTITUTE(実質収支比率等に係る経年分析!G$48,"▲","-")),2)</f>
        <v>5.0199999999999996</v>
      </c>
      <c r="D19" s="180">
        <f>ROUND(VALUE(SUBSTITUTE(実質収支比率等に係る経年分析!H$48,"▲","-")),2)</f>
        <v>3.3</v>
      </c>
      <c r="E19" s="180">
        <f>ROUND(VALUE(SUBSTITUTE(実質収支比率等に係る経年分析!I$48,"▲","-")),2)</f>
        <v>4.9800000000000004</v>
      </c>
      <c r="F19" s="180">
        <f>ROUND(VALUE(SUBSTITUTE(実質収支比率等に係る経年分析!J$48,"▲","-")),2)</f>
        <v>5.72</v>
      </c>
    </row>
    <row r="20" spans="1:11" x14ac:dyDescent="0.15">
      <c r="A20" s="180" t="s">
        <v>55</v>
      </c>
      <c r="B20" s="180">
        <f>ROUND(VALUE(SUBSTITUTE(実質収支比率等に係る経年分析!F$47,"▲","-")),2)</f>
        <v>35.96</v>
      </c>
      <c r="C20" s="180">
        <f>ROUND(VALUE(SUBSTITUTE(実質収支比率等に係る経年分析!G$47,"▲","-")),2)</f>
        <v>37.65</v>
      </c>
      <c r="D20" s="180">
        <f>ROUND(VALUE(SUBSTITUTE(実質収支比率等に係る経年分析!H$47,"▲","-")),2)</f>
        <v>40.35</v>
      </c>
      <c r="E20" s="180">
        <f>ROUND(VALUE(SUBSTITUTE(実質収支比率等に係る経年分析!I$47,"▲","-")),2)</f>
        <v>37.869999999999997</v>
      </c>
      <c r="F20" s="180">
        <f>ROUND(VALUE(SUBSTITUTE(実質収支比率等に係る経年分析!J$47,"▲","-")),2)</f>
        <v>29.83</v>
      </c>
    </row>
    <row r="21" spans="1:11" x14ac:dyDescent="0.15">
      <c r="A21" s="180" t="s">
        <v>56</v>
      </c>
      <c r="B21" s="180">
        <f>IF(ISNUMBER(VALUE(SUBSTITUTE(実質収支比率等に係る経年分析!F$49,"▲","-"))),ROUND(VALUE(SUBSTITUTE(実質収支比率等に係る経年分析!F$49,"▲","-")),2),NA())</f>
        <v>1.71</v>
      </c>
      <c r="C21" s="180">
        <f>IF(ISNUMBER(VALUE(SUBSTITUTE(実質収支比率等に係る経年分析!G$49,"▲","-"))),ROUND(VALUE(SUBSTITUTE(実質収支比率等に係る経年分析!G$49,"▲","-")),2),NA())</f>
        <v>1.1599999999999999</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-7.32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白子町休養施設事業特別会計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白子町後期高齢者事業特別会計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白子町国民健康保険事業特別会計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2.1800000000000002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v>
      </c>
    </row>
    <row r="34" spans="1:16" x14ac:dyDescent="0.15">
      <c r="A34" s="181" t="str">
        <f>IF(連結実質赤字比率に係る赤字・黒字の構成分析!C$36="",NA(),連結実質赤字比率に係る赤字・黒字の構成分析!C$36)</f>
        <v>白子町介護保険事業特別会計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5.0199999999999996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5.71</v>
      </c>
    </row>
    <row r="36" spans="1:16" x14ac:dyDescent="0.15">
      <c r="A36" s="181" t="str">
        <f>IF(連結実質赤字比率に係る赤字・黒字の構成分析!C$34="",NA(),連結実質赤字比率に係る赤字・黒字の構成分析!C$34)</f>
        <v>白子町ガス事業特別会計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265</v>
      </c>
      <c r="E42" s="182"/>
      <c r="F42" s="182"/>
      <c r="G42" s="182">
        <f>'実質公債費比率（分子）の構造'!L$52</f>
        <v>279</v>
      </c>
      <c r="H42" s="182"/>
      <c r="I42" s="182"/>
      <c r="J42" s="182">
        <f>'実質公債費比率（分子）の構造'!M$52</f>
        <v>281</v>
      </c>
      <c r="K42" s="182"/>
      <c r="L42" s="182"/>
      <c r="M42" s="182">
        <f>'実質公債費比率（分子）の構造'!N$52</f>
        <v>279</v>
      </c>
      <c r="N42" s="182"/>
      <c r="O42" s="182"/>
      <c r="P42" s="182">
        <f>'実質公債費比率（分子）の構造'!O$52</f>
        <v>283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39</v>
      </c>
      <c r="C45" s="182"/>
      <c r="D45" s="182"/>
      <c r="E45" s="182">
        <f>'実質公債費比率（分子）の構造'!L$49</f>
        <v>38</v>
      </c>
      <c r="F45" s="182"/>
      <c r="G45" s="182"/>
      <c r="H45" s="182">
        <f>'実質公債費比率（分子）の構造'!M$49</f>
        <v>40</v>
      </c>
      <c r="I45" s="182"/>
      <c r="J45" s="182"/>
      <c r="K45" s="182">
        <f>'実質公債費比率（分子）の構造'!N$49</f>
        <v>47</v>
      </c>
      <c r="L45" s="182"/>
      <c r="M45" s="182"/>
      <c r="N45" s="182">
        <f>'実質公債費比率（分子）の構造'!O$49</f>
        <v>47</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282</v>
      </c>
      <c r="C49" s="182"/>
      <c r="D49" s="182"/>
      <c r="E49" s="182">
        <f>'実質公債費比率（分子）の構造'!L$45</f>
        <v>286</v>
      </c>
      <c r="F49" s="182"/>
      <c r="G49" s="182"/>
      <c r="H49" s="182">
        <f>'実質公債費比率（分子）の構造'!M$45</f>
        <v>313</v>
      </c>
      <c r="I49" s="182"/>
      <c r="J49" s="182"/>
      <c r="K49" s="182">
        <f>'実質公債費比率（分子）の構造'!N$45</f>
        <v>337</v>
      </c>
      <c r="L49" s="182"/>
      <c r="M49" s="182"/>
      <c r="N49" s="182">
        <f>'実質公債費比率（分子）の構造'!O$45</f>
        <v>368</v>
      </c>
      <c r="O49" s="182"/>
      <c r="P49" s="182"/>
    </row>
    <row r="50" spans="1:16" x14ac:dyDescent="0.15">
      <c r="A50" s="182" t="s">
        <v>71</v>
      </c>
      <c r="B50" s="182" t="e">
        <f>NA()</f>
        <v>#N/A</v>
      </c>
      <c r="C50" s="182">
        <f>IF(ISNUMBER('実質公債費比率（分子）の構造'!K$53),'実質公債費比率（分子）の構造'!K$53,NA())</f>
        <v>56</v>
      </c>
      <c r="D50" s="182" t="e">
        <f>NA()</f>
        <v>#N/A</v>
      </c>
      <c r="E50" s="182" t="e">
        <f>NA()</f>
        <v>#N/A</v>
      </c>
      <c r="F50" s="182">
        <f>IF(ISNUMBER('実質公債費比率（分子）の構造'!L$53),'実質公債費比率（分子）の構造'!L$53,NA())</f>
        <v>45</v>
      </c>
      <c r="G50" s="182" t="e">
        <f>NA()</f>
        <v>#N/A</v>
      </c>
      <c r="H50" s="182" t="e">
        <f>NA()</f>
        <v>#N/A</v>
      </c>
      <c r="I50" s="182">
        <f>IF(ISNUMBER('実質公債費比率（分子）の構造'!M$53),'実質公債費比率（分子）の構造'!M$53,NA())</f>
        <v>72</v>
      </c>
      <c r="J50" s="182" t="e">
        <f>NA()</f>
        <v>#N/A</v>
      </c>
      <c r="K50" s="182" t="e">
        <f>NA()</f>
        <v>#N/A</v>
      </c>
      <c r="L50" s="182">
        <f>IF(ISNUMBER('実質公債費比率（分子）の構造'!N$53),'実質公債費比率（分子）の構造'!N$53,NA())</f>
        <v>105</v>
      </c>
      <c r="M50" s="182" t="e">
        <f>NA()</f>
        <v>#N/A</v>
      </c>
      <c r="N50" s="182" t="e">
        <f>NA()</f>
        <v>#N/A</v>
      </c>
      <c r="O50" s="182">
        <f>IF(ISNUMBER('実質公債費比率（分子）の構造'!O$53),'実質公債費比率（分子）の構造'!O$53,NA())</f>
        <v>132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3381</v>
      </c>
      <c r="E56" s="181"/>
      <c r="F56" s="181"/>
      <c r="G56" s="181">
        <f>'将来負担比率（分子）の構造'!J$52</f>
        <v>3372</v>
      </c>
      <c r="H56" s="181"/>
      <c r="I56" s="181"/>
      <c r="J56" s="181">
        <f>'将来負担比率（分子）の構造'!K$52</f>
        <v>3461</v>
      </c>
      <c r="K56" s="181"/>
      <c r="L56" s="181"/>
      <c r="M56" s="181">
        <f>'将来負担比率（分子）の構造'!L$52</f>
        <v>3469</v>
      </c>
      <c r="N56" s="181"/>
      <c r="O56" s="181"/>
      <c r="P56" s="181">
        <f>'将来負担比率（分子）の構造'!M$52</f>
        <v>3491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1671</v>
      </c>
      <c r="E58" s="181"/>
      <c r="F58" s="181"/>
      <c r="G58" s="181">
        <f>'将来負担比率（分子）の構造'!J$50</f>
        <v>1716</v>
      </c>
      <c r="H58" s="181"/>
      <c r="I58" s="181"/>
      <c r="J58" s="181">
        <f>'将来負担比率（分子）の構造'!K$50</f>
        <v>1910</v>
      </c>
      <c r="K58" s="181"/>
      <c r="L58" s="181"/>
      <c r="M58" s="181">
        <f>'将来負担比率（分子）の構造'!L$50</f>
        <v>2000</v>
      </c>
      <c r="N58" s="181"/>
      <c r="O58" s="181"/>
      <c r="P58" s="181">
        <f>'将来負担比率（分子）の構造'!M$50</f>
        <v>1927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1609</v>
      </c>
      <c r="C62" s="181"/>
      <c r="D62" s="181"/>
      <c r="E62" s="181">
        <f>'将来負担比率（分子）の構造'!J$45</f>
        <v>1489</v>
      </c>
      <c r="F62" s="181"/>
      <c r="G62" s="181"/>
      <c r="H62" s="181">
        <f>'将来負担比率（分子）の構造'!K$45</f>
        <v>1440</v>
      </c>
      <c r="I62" s="181"/>
      <c r="J62" s="181"/>
      <c r="K62" s="181">
        <f>'将来負担比率（分子）の構造'!L$45</f>
        <v>1117</v>
      </c>
      <c r="L62" s="181"/>
      <c r="M62" s="181"/>
      <c r="N62" s="181">
        <f>'将来負担比率（分子）の構造'!M$45</f>
        <v>1286</v>
      </c>
      <c r="O62" s="181"/>
      <c r="P62" s="181"/>
    </row>
    <row r="63" spans="1:16" x14ac:dyDescent="0.15">
      <c r="A63" s="181" t="s">
        <v>34</v>
      </c>
      <c r="B63" s="181">
        <f>'将来負担比率（分子）の構造'!I$44</f>
        <v>295</v>
      </c>
      <c r="C63" s="181"/>
      <c r="D63" s="181"/>
      <c r="E63" s="181">
        <f>'将来負担比率（分子）の構造'!J$44</f>
        <v>325</v>
      </c>
      <c r="F63" s="181"/>
      <c r="G63" s="181"/>
      <c r="H63" s="181">
        <f>'将来負担比率（分子）の構造'!K$44</f>
        <v>325</v>
      </c>
      <c r="I63" s="181"/>
      <c r="J63" s="181"/>
      <c r="K63" s="181">
        <f>'将来負担比率（分子）の構造'!L$44</f>
        <v>341</v>
      </c>
      <c r="L63" s="181"/>
      <c r="M63" s="181"/>
      <c r="N63" s="181">
        <f>'将来負担比率（分子）の構造'!M$44</f>
        <v>337</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f>'将来負担比率（分子）の構造'!J$42</f>
        <v>129</v>
      </c>
      <c r="F65" s="181"/>
      <c r="G65" s="181"/>
      <c r="H65" s="181">
        <f>'将来負担比率（分子）の構造'!K$42</f>
        <v>115</v>
      </c>
      <c r="I65" s="181"/>
      <c r="J65" s="181"/>
      <c r="K65" s="181">
        <f>'将来負担比率（分子）の構造'!L$42</f>
        <v>110</v>
      </c>
      <c r="L65" s="181"/>
      <c r="M65" s="181"/>
      <c r="N65" s="181">
        <f>'将来負担比率（分子）の構造'!M$42</f>
        <v>96</v>
      </c>
      <c r="O65" s="181"/>
      <c r="P65" s="181"/>
    </row>
    <row r="66" spans="1:16" x14ac:dyDescent="0.15">
      <c r="A66" s="181" t="s">
        <v>31</v>
      </c>
      <c r="B66" s="181">
        <f>'将来負担比率（分子）の構造'!I$41</f>
        <v>4363</v>
      </c>
      <c r="C66" s="181"/>
      <c r="D66" s="181"/>
      <c r="E66" s="181">
        <f>'将来負担比率（分子）の構造'!J$41</f>
        <v>4365</v>
      </c>
      <c r="F66" s="181"/>
      <c r="G66" s="181"/>
      <c r="H66" s="181">
        <f>'将来負担比率（分子）の構造'!K$41</f>
        <v>4362</v>
      </c>
      <c r="I66" s="181"/>
      <c r="J66" s="181"/>
      <c r="K66" s="181">
        <f>'将来負担比率（分子）の構造'!L$41</f>
        <v>4496</v>
      </c>
      <c r="L66" s="181"/>
      <c r="M66" s="181"/>
      <c r="N66" s="181">
        <f>'将来負担比率（分子）の構造'!M$41</f>
        <v>4408</v>
      </c>
      <c r="O66" s="181"/>
      <c r="P66" s="181"/>
    </row>
    <row r="67" spans="1:16" x14ac:dyDescent="0.15">
      <c r="A67" s="181" t="s">
        <v>75</v>
      </c>
      <c r="B67" s="181" t="e">
        <f>NA()</f>
        <v>#N/A</v>
      </c>
      <c r="C67" s="181">
        <f>IF(ISNUMBER('将来負担比率（分子）の構造'!I$53), IF('将来負担比率（分子）の構造'!I$53 &lt; 0, 0, '将来負担比率（分子）の構造'!I$53), NA())</f>
        <v>1214</v>
      </c>
      <c r="D67" s="181" t="e">
        <f>NA()</f>
        <v>#N/A</v>
      </c>
      <c r="E67" s="181" t="e">
        <f>NA()</f>
        <v>#N/A</v>
      </c>
      <c r="F67" s="181">
        <f>IF(ISNUMBER('将来負担比率（分子）の構造'!J$53), IF('将来負担比率（分子）の構造'!J$53 &lt; 0, 0, '将来負担比率（分子）の構造'!J$53), NA())</f>
        <v>1220</v>
      </c>
      <c r="G67" s="181" t="e">
        <f>NA()</f>
        <v>#N/A</v>
      </c>
      <c r="H67" s="181" t="e">
        <f>NA()</f>
        <v>#N/A</v>
      </c>
      <c r="I67" s="181">
        <f>IF(ISNUMBER('将来負担比率（分子）の構造'!K$53), IF('将来負担比率（分子）の構造'!K$53 &lt; 0, 0, '将来負担比率（分子）の構造'!K$53), NA())</f>
        <v>871</v>
      </c>
      <c r="J67" s="181" t="e">
        <f>NA()</f>
        <v>#N/A</v>
      </c>
      <c r="K67" s="181" t="e">
        <f>NA()</f>
        <v>#N/A</v>
      </c>
      <c r="L67" s="181">
        <f>IF(ISNUMBER('将来負担比率（分子）の構造'!L$53), IF('将来負担比率（分子）の構造'!L$53 &lt; 0, 0, '将来負担比率（分子）の構造'!L$53), NA())</f>
        <v>596</v>
      </c>
      <c r="M67" s="181" t="e">
        <f>NA()</f>
        <v>#N/A</v>
      </c>
      <c r="N67" s="181" t="e">
        <f>NA()</f>
        <v>#N/A</v>
      </c>
      <c r="O67" s="181">
        <f>IF(ISNUMBER('将来負担比率（分子）の構造'!M$53), IF('将来負担比率（分子）の構造'!M$53 &lt; 0, 0, '将来負担比率（分子）の構造'!M$53), NA())</f>
        <v>709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1226</v>
      </c>
      <c r="C72" s="185">
        <f>基金残高に係る経年分析!G55</f>
        <v>1140</v>
      </c>
      <c r="D72" s="185">
        <f>基金残高に係る経年分析!H55</f>
        <v>897</v>
      </c>
    </row>
    <row r="73" spans="1:16" x14ac:dyDescent="0.15">
      <c r="A73" s="184" t="s">
        <v>78</v>
      </c>
      <c r="B73" s="185">
        <f>基金残高に係る経年分析!F56</f>
        <v>127</v>
      </c>
      <c r="C73" s="185">
        <f>基金残高に係る経年分析!G56</f>
        <v>128</v>
      </c>
      <c r="D73" s="185">
        <f>基金残高に係る経年分析!H56</f>
        <v>128</v>
      </c>
    </row>
    <row r="74" spans="1:16" x14ac:dyDescent="0.15">
      <c r="A74" s="184" t="s">
        <v>79</v>
      </c>
      <c r="B74" s="185">
        <f>基金残高に係る経年分析!F57</f>
        <v>330</v>
      </c>
      <c r="C74" s="185">
        <f>基金残高に係る経年分析!G57</f>
        <v>478</v>
      </c>
      <c r="D74" s="185">
        <f>基金残高に係る経年分析!H57</f>
        <v>602</v>
      </c>
    </row>
  </sheetData>
  <sheetProtection algorithmName="SHA-512" hashValue="O3cVZtSTuyEdLmz+ssZTABge0jz4jE9AsejgjLN3wtKkMijZBcI7Na5vP1FtSKd6S4mWYuo5vtBw4XTivsS7DA==" saltValue="XuSLZuGP93AzWQ7ssKOD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1313301</v>
      </c>
      <c r="S5" s="734"/>
      <c r="T5" s="734"/>
      <c r="U5" s="734"/>
      <c r="V5" s="734"/>
      <c r="W5" s="734"/>
      <c r="X5" s="734"/>
      <c r="Y5" s="777"/>
      <c r="Z5" s="795">
        <v>25.5</v>
      </c>
      <c r="AA5" s="795"/>
      <c r="AB5" s="795"/>
      <c r="AC5" s="795"/>
      <c r="AD5" s="796">
        <v>1313301</v>
      </c>
      <c r="AE5" s="796"/>
      <c r="AF5" s="796"/>
      <c r="AG5" s="796"/>
      <c r="AH5" s="796"/>
      <c r="AI5" s="796"/>
      <c r="AJ5" s="796"/>
      <c r="AK5" s="796"/>
      <c r="AL5" s="778">
        <v>44.4</v>
      </c>
      <c r="AM5" s="749"/>
      <c r="AN5" s="749"/>
      <c r="AO5" s="779"/>
      <c r="AP5" s="744" t="s">
        <v>223</v>
      </c>
      <c r="AQ5" s="745"/>
      <c r="AR5" s="745"/>
      <c r="AS5" s="745"/>
      <c r="AT5" s="745"/>
      <c r="AU5" s="745"/>
      <c r="AV5" s="745"/>
      <c r="AW5" s="745"/>
      <c r="AX5" s="745"/>
      <c r="AY5" s="745"/>
      <c r="AZ5" s="745"/>
      <c r="BA5" s="745"/>
      <c r="BB5" s="745"/>
      <c r="BC5" s="745"/>
      <c r="BD5" s="745"/>
      <c r="BE5" s="745"/>
      <c r="BF5" s="746"/>
      <c r="BG5" s="678">
        <v>1295429</v>
      </c>
      <c r="BH5" s="679"/>
      <c r="BI5" s="679"/>
      <c r="BJ5" s="679"/>
      <c r="BK5" s="679"/>
      <c r="BL5" s="679"/>
      <c r="BM5" s="679"/>
      <c r="BN5" s="680"/>
      <c r="BO5" s="715">
        <v>98.6</v>
      </c>
      <c r="BP5" s="715"/>
      <c r="BQ5" s="715"/>
      <c r="BR5" s="715"/>
      <c r="BS5" s="716" t="s">
        <v>127</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71024</v>
      </c>
      <c r="S6" s="679"/>
      <c r="T6" s="679"/>
      <c r="U6" s="679"/>
      <c r="V6" s="679"/>
      <c r="W6" s="679"/>
      <c r="X6" s="679"/>
      <c r="Y6" s="680"/>
      <c r="Z6" s="715">
        <v>1.4</v>
      </c>
      <c r="AA6" s="715"/>
      <c r="AB6" s="715"/>
      <c r="AC6" s="715"/>
      <c r="AD6" s="716">
        <v>71024</v>
      </c>
      <c r="AE6" s="716"/>
      <c r="AF6" s="716"/>
      <c r="AG6" s="716"/>
      <c r="AH6" s="716"/>
      <c r="AI6" s="716"/>
      <c r="AJ6" s="716"/>
      <c r="AK6" s="716"/>
      <c r="AL6" s="681">
        <v>2.4</v>
      </c>
      <c r="AM6" s="682"/>
      <c r="AN6" s="682"/>
      <c r="AO6" s="717"/>
      <c r="AP6" s="675" t="s">
        <v>228</v>
      </c>
      <c r="AQ6" s="676"/>
      <c r="AR6" s="676"/>
      <c r="AS6" s="676"/>
      <c r="AT6" s="676"/>
      <c r="AU6" s="676"/>
      <c r="AV6" s="676"/>
      <c r="AW6" s="676"/>
      <c r="AX6" s="676"/>
      <c r="AY6" s="676"/>
      <c r="AZ6" s="676"/>
      <c r="BA6" s="676"/>
      <c r="BB6" s="676"/>
      <c r="BC6" s="676"/>
      <c r="BD6" s="676"/>
      <c r="BE6" s="676"/>
      <c r="BF6" s="677"/>
      <c r="BG6" s="678">
        <v>1295429</v>
      </c>
      <c r="BH6" s="679"/>
      <c r="BI6" s="679"/>
      <c r="BJ6" s="679"/>
      <c r="BK6" s="679"/>
      <c r="BL6" s="679"/>
      <c r="BM6" s="679"/>
      <c r="BN6" s="680"/>
      <c r="BO6" s="715">
        <v>98.6</v>
      </c>
      <c r="BP6" s="715"/>
      <c r="BQ6" s="715"/>
      <c r="BR6" s="715"/>
      <c r="BS6" s="716" t="s">
        <v>127</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85197</v>
      </c>
      <c r="CS6" s="679"/>
      <c r="CT6" s="679"/>
      <c r="CU6" s="679"/>
      <c r="CV6" s="679"/>
      <c r="CW6" s="679"/>
      <c r="CX6" s="679"/>
      <c r="CY6" s="680"/>
      <c r="CZ6" s="778">
        <v>1.7</v>
      </c>
      <c r="DA6" s="749"/>
      <c r="DB6" s="749"/>
      <c r="DC6" s="781"/>
      <c r="DD6" s="684" t="s">
        <v>127</v>
      </c>
      <c r="DE6" s="679"/>
      <c r="DF6" s="679"/>
      <c r="DG6" s="679"/>
      <c r="DH6" s="679"/>
      <c r="DI6" s="679"/>
      <c r="DJ6" s="679"/>
      <c r="DK6" s="679"/>
      <c r="DL6" s="679"/>
      <c r="DM6" s="679"/>
      <c r="DN6" s="679"/>
      <c r="DO6" s="679"/>
      <c r="DP6" s="680"/>
      <c r="DQ6" s="684">
        <v>85197</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830</v>
      </c>
      <c r="S7" s="679"/>
      <c r="T7" s="679"/>
      <c r="U7" s="679"/>
      <c r="V7" s="679"/>
      <c r="W7" s="679"/>
      <c r="X7" s="679"/>
      <c r="Y7" s="680"/>
      <c r="Z7" s="715">
        <v>0</v>
      </c>
      <c r="AA7" s="715"/>
      <c r="AB7" s="715"/>
      <c r="AC7" s="715"/>
      <c r="AD7" s="716">
        <v>830</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517561</v>
      </c>
      <c r="BH7" s="679"/>
      <c r="BI7" s="679"/>
      <c r="BJ7" s="679"/>
      <c r="BK7" s="679"/>
      <c r="BL7" s="679"/>
      <c r="BM7" s="679"/>
      <c r="BN7" s="680"/>
      <c r="BO7" s="715">
        <v>39.4</v>
      </c>
      <c r="BP7" s="715"/>
      <c r="BQ7" s="715"/>
      <c r="BR7" s="715"/>
      <c r="BS7" s="716" t="s">
        <v>232</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1084058</v>
      </c>
      <c r="CS7" s="679"/>
      <c r="CT7" s="679"/>
      <c r="CU7" s="679"/>
      <c r="CV7" s="679"/>
      <c r="CW7" s="679"/>
      <c r="CX7" s="679"/>
      <c r="CY7" s="680"/>
      <c r="CZ7" s="715">
        <v>22.1</v>
      </c>
      <c r="DA7" s="715"/>
      <c r="DB7" s="715"/>
      <c r="DC7" s="715"/>
      <c r="DD7" s="684">
        <v>13766</v>
      </c>
      <c r="DE7" s="679"/>
      <c r="DF7" s="679"/>
      <c r="DG7" s="679"/>
      <c r="DH7" s="679"/>
      <c r="DI7" s="679"/>
      <c r="DJ7" s="679"/>
      <c r="DK7" s="679"/>
      <c r="DL7" s="679"/>
      <c r="DM7" s="679"/>
      <c r="DN7" s="679"/>
      <c r="DO7" s="679"/>
      <c r="DP7" s="680"/>
      <c r="DQ7" s="684">
        <v>749966</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5772</v>
      </c>
      <c r="S8" s="679"/>
      <c r="T8" s="679"/>
      <c r="U8" s="679"/>
      <c r="V8" s="679"/>
      <c r="W8" s="679"/>
      <c r="X8" s="679"/>
      <c r="Y8" s="680"/>
      <c r="Z8" s="715">
        <v>0.1</v>
      </c>
      <c r="AA8" s="715"/>
      <c r="AB8" s="715"/>
      <c r="AC8" s="715"/>
      <c r="AD8" s="716">
        <v>5772</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22131</v>
      </c>
      <c r="BH8" s="679"/>
      <c r="BI8" s="679"/>
      <c r="BJ8" s="679"/>
      <c r="BK8" s="679"/>
      <c r="BL8" s="679"/>
      <c r="BM8" s="679"/>
      <c r="BN8" s="680"/>
      <c r="BO8" s="715">
        <v>1.7</v>
      </c>
      <c r="BP8" s="715"/>
      <c r="BQ8" s="715"/>
      <c r="BR8" s="715"/>
      <c r="BS8" s="684" t="s">
        <v>127</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1332675</v>
      </c>
      <c r="CS8" s="679"/>
      <c r="CT8" s="679"/>
      <c r="CU8" s="679"/>
      <c r="CV8" s="679"/>
      <c r="CW8" s="679"/>
      <c r="CX8" s="679"/>
      <c r="CY8" s="680"/>
      <c r="CZ8" s="715">
        <v>27.1</v>
      </c>
      <c r="DA8" s="715"/>
      <c r="DB8" s="715"/>
      <c r="DC8" s="715"/>
      <c r="DD8" s="684">
        <v>5089</v>
      </c>
      <c r="DE8" s="679"/>
      <c r="DF8" s="679"/>
      <c r="DG8" s="679"/>
      <c r="DH8" s="679"/>
      <c r="DI8" s="679"/>
      <c r="DJ8" s="679"/>
      <c r="DK8" s="679"/>
      <c r="DL8" s="679"/>
      <c r="DM8" s="679"/>
      <c r="DN8" s="679"/>
      <c r="DO8" s="679"/>
      <c r="DP8" s="680"/>
      <c r="DQ8" s="684">
        <v>888978</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3785</v>
      </c>
      <c r="S9" s="679"/>
      <c r="T9" s="679"/>
      <c r="U9" s="679"/>
      <c r="V9" s="679"/>
      <c r="W9" s="679"/>
      <c r="X9" s="679"/>
      <c r="Y9" s="680"/>
      <c r="Z9" s="715">
        <v>0.1</v>
      </c>
      <c r="AA9" s="715"/>
      <c r="AB9" s="715"/>
      <c r="AC9" s="715"/>
      <c r="AD9" s="716">
        <v>3785</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441431</v>
      </c>
      <c r="BH9" s="679"/>
      <c r="BI9" s="679"/>
      <c r="BJ9" s="679"/>
      <c r="BK9" s="679"/>
      <c r="BL9" s="679"/>
      <c r="BM9" s="679"/>
      <c r="BN9" s="680"/>
      <c r="BO9" s="715">
        <v>33.6</v>
      </c>
      <c r="BP9" s="715"/>
      <c r="BQ9" s="715"/>
      <c r="BR9" s="715"/>
      <c r="BS9" s="684" t="s">
        <v>232</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566810</v>
      </c>
      <c r="CS9" s="679"/>
      <c r="CT9" s="679"/>
      <c r="CU9" s="679"/>
      <c r="CV9" s="679"/>
      <c r="CW9" s="679"/>
      <c r="CX9" s="679"/>
      <c r="CY9" s="680"/>
      <c r="CZ9" s="715">
        <v>11.5</v>
      </c>
      <c r="DA9" s="715"/>
      <c r="DB9" s="715"/>
      <c r="DC9" s="715"/>
      <c r="DD9" s="684">
        <v>21870</v>
      </c>
      <c r="DE9" s="679"/>
      <c r="DF9" s="679"/>
      <c r="DG9" s="679"/>
      <c r="DH9" s="679"/>
      <c r="DI9" s="679"/>
      <c r="DJ9" s="679"/>
      <c r="DK9" s="679"/>
      <c r="DL9" s="679"/>
      <c r="DM9" s="679"/>
      <c r="DN9" s="679"/>
      <c r="DO9" s="679"/>
      <c r="DP9" s="680"/>
      <c r="DQ9" s="684">
        <v>482125</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127</v>
      </c>
      <c r="AE10" s="716"/>
      <c r="AF10" s="716"/>
      <c r="AG10" s="716"/>
      <c r="AH10" s="716"/>
      <c r="AI10" s="716"/>
      <c r="AJ10" s="716"/>
      <c r="AK10" s="716"/>
      <c r="AL10" s="681" t="s">
        <v>232</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23100</v>
      </c>
      <c r="BH10" s="679"/>
      <c r="BI10" s="679"/>
      <c r="BJ10" s="679"/>
      <c r="BK10" s="679"/>
      <c r="BL10" s="679"/>
      <c r="BM10" s="679"/>
      <c r="BN10" s="680"/>
      <c r="BO10" s="715">
        <v>1.8</v>
      </c>
      <c r="BP10" s="715"/>
      <c r="BQ10" s="715"/>
      <c r="BR10" s="715"/>
      <c r="BS10" s="684" t="s">
        <v>127</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127</v>
      </c>
      <c r="CS10" s="679"/>
      <c r="CT10" s="679"/>
      <c r="CU10" s="679"/>
      <c r="CV10" s="679"/>
      <c r="CW10" s="679"/>
      <c r="CX10" s="679"/>
      <c r="CY10" s="680"/>
      <c r="CZ10" s="715" t="s">
        <v>232</v>
      </c>
      <c r="DA10" s="715"/>
      <c r="DB10" s="715"/>
      <c r="DC10" s="715"/>
      <c r="DD10" s="684" t="s">
        <v>127</v>
      </c>
      <c r="DE10" s="679"/>
      <c r="DF10" s="679"/>
      <c r="DG10" s="679"/>
      <c r="DH10" s="679"/>
      <c r="DI10" s="679"/>
      <c r="DJ10" s="679"/>
      <c r="DK10" s="679"/>
      <c r="DL10" s="679"/>
      <c r="DM10" s="679"/>
      <c r="DN10" s="679"/>
      <c r="DO10" s="679"/>
      <c r="DP10" s="680"/>
      <c r="DQ10" s="684" t="s">
        <v>232</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183818</v>
      </c>
      <c r="S11" s="679"/>
      <c r="T11" s="679"/>
      <c r="U11" s="679"/>
      <c r="V11" s="679"/>
      <c r="W11" s="679"/>
      <c r="X11" s="679"/>
      <c r="Y11" s="680"/>
      <c r="Z11" s="681">
        <v>3.6</v>
      </c>
      <c r="AA11" s="682"/>
      <c r="AB11" s="682"/>
      <c r="AC11" s="683"/>
      <c r="AD11" s="684">
        <v>183818</v>
      </c>
      <c r="AE11" s="679"/>
      <c r="AF11" s="679"/>
      <c r="AG11" s="679"/>
      <c r="AH11" s="679"/>
      <c r="AI11" s="679"/>
      <c r="AJ11" s="679"/>
      <c r="AK11" s="680"/>
      <c r="AL11" s="681">
        <v>6.2</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30899</v>
      </c>
      <c r="BH11" s="679"/>
      <c r="BI11" s="679"/>
      <c r="BJ11" s="679"/>
      <c r="BK11" s="679"/>
      <c r="BL11" s="679"/>
      <c r="BM11" s="679"/>
      <c r="BN11" s="680"/>
      <c r="BO11" s="715">
        <v>2.4</v>
      </c>
      <c r="BP11" s="715"/>
      <c r="BQ11" s="715"/>
      <c r="BR11" s="715"/>
      <c r="BS11" s="684" t="s">
        <v>232</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269126</v>
      </c>
      <c r="CS11" s="679"/>
      <c r="CT11" s="679"/>
      <c r="CU11" s="679"/>
      <c r="CV11" s="679"/>
      <c r="CW11" s="679"/>
      <c r="CX11" s="679"/>
      <c r="CY11" s="680"/>
      <c r="CZ11" s="715">
        <v>5.5</v>
      </c>
      <c r="DA11" s="715"/>
      <c r="DB11" s="715"/>
      <c r="DC11" s="715"/>
      <c r="DD11" s="684">
        <v>49991</v>
      </c>
      <c r="DE11" s="679"/>
      <c r="DF11" s="679"/>
      <c r="DG11" s="679"/>
      <c r="DH11" s="679"/>
      <c r="DI11" s="679"/>
      <c r="DJ11" s="679"/>
      <c r="DK11" s="679"/>
      <c r="DL11" s="679"/>
      <c r="DM11" s="679"/>
      <c r="DN11" s="679"/>
      <c r="DO11" s="679"/>
      <c r="DP11" s="680"/>
      <c r="DQ11" s="684">
        <v>147617</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232</v>
      </c>
      <c r="S12" s="679"/>
      <c r="T12" s="679"/>
      <c r="U12" s="679"/>
      <c r="V12" s="679"/>
      <c r="W12" s="679"/>
      <c r="X12" s="679"/>
      <c r="Y12" s="680"/>
      <c r="Z12" s="715" t="s">
        <v>127</v>
      </c>
      <c r="AA12" s="715"/>
      <c r="AB12" s="715"/>
      <c r="AC12" s="715"/>
      <c r="AD12" s="716" t="s">
        <v>127</v>
      </c>
      <c r="AE12" s="716"/>
      <c r="AF12" s="716"/>
      <c r="AG12" s="716"/>
      <c r="AH12" s="716"/>
      <c r="AI12" s="716"/>
      <c r="AJ12" s="716"/>
      <c r="AK12" s="716"/>
      <c r="AL12" s="681" t="s">
        <v>232</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662394</v>
      </c>
      <c r="BH12" s="679"/>
      <c r="BI12" s="679"/>
      <c r="BJ12" s="679"/>
      <c r="BK12" s="679"/>
      <c r="BL12" s="679"/>
      <c r="BM12" s="679"/>
      <c r="BN12" s="680"/>
      <c r="BO12" s="715">
        <v>50.4</v>
      </c>
      <c r="BP12" s="715"/>
      <c r="BQ12" s="715"/>
      <c r="BR12" s="715"/>
      <c r="BS12" s="684" t="s">
        <v>127</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119521</v>
      </c>
      <c r="CS12" s="679"/>
      <c r="CT12" s="679"/>
      <c r="CU12" s="679"/>
      <c r="CV12" s="679"/>
      <c r="CW12" s="679"/>
      <c r="CX12" s="679"/>
      <c r="CY12" s="680"/>
      <c r="CZ12" s="715">
        <v>2.4</v>
      </c>
      <c r="DA12" s="715"/>
      <c r="DB12" s="715"/>
      <c r="DC12" s="715"/>
      <c r="DD12" s="684">
        <v>459</v>
      </c>
      <c r="DE12" s="679"/>
      <c r="DF12" s="679"/>
      <c r="DG12" s="679"/>
      <c r="DH12" s="679"/>
      <c r="DI12" s="679"/>
      <c r="DJ12" s="679"/>
      <c r="DK12" s="679"/>
      <c r="DL12" s="679"/>
      <c r="DM12" s="679"/>
      <c r="DN12" s="679"/>
      <c r="DO12" s="679"/>
      <c r="DP12" s="680"/>
      <c r="DQ12" s="684">
        <v>80884</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232</v>
      </c>
      <c r="AA13" s="715"/>
      <c r="AB13" s="715"/>
      <c r="AC13" s="715"/>
      <c r="AD13" s="716" t="s">
        <v>232</v>
      </c>
      <c r="AE13" s="716"/>
      <c r="AF13" s="716"/>
      <c r="AG13" s="716"/>
      <c r="AH13" s="716"/>
      <c r="AI13" s="716"/>
      <c r="AJ13" s="716"/>
      <c r="AK13" s="716"/>
      <c r="AL13" s="681" t="s">
        <v>127</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660581</v>
      </c>
      <c r="BH13" s="679"/>
      <c r="BI13" s="679"/>
      <c r="BJ13" s="679"/>
      <c r="BK13" s="679"/>
      <c r="BL13" s="679"/>
      <c r="BM13" s="679"/>
      <c r="BN13" s="680"/>
      <c r="BO13" s="715">
        <v>50.3</v>
      </c>
      <c r="BP13" s="715"/>
      <c r="BQ13" s="715"/>
      <c r="BR13" s="715"/>
      <c r="BS13" s="684" t="s">
        <v>127</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396260</v>
      </c>
      <c r="CS13" s="679"/>
      <c r="CT13" s="679"/>
      <c r="CU13" s="679"/>
      <c r="CV13" s="679"/>
      <c r="CW13" s="679"/>
      <c r="CX13" s="679"/>
      <c r="CY13" s="680"/>
      <c r="CZ13" s="715">
        <v>8.1</v>
      </c>
      <c r="DA13" s="715"/>
      <c r="DB13" s="715"/>
      <c r="DC13" s="715"/>
      <c r="DD13" s="684">
        <v>165383</v>
      </c>
      <c r="DE13" s="679"/>
      <c r="DF13" s="679"/>
      <c r="DG13" s="679"/>
      <c r="DH13" s="679"/>
      <c r="DI13" s="679"/>
      <c r="DJ13" s="679"/>
      <c r="DK13" s="679"/>
      <c r="DL13" s="679"/>
      <c r="DM13" s="679"/>
      <c r="DN13" s="679"/>
      <c r="DO13" s="679"/>
      <c r="DP13" s="680"/>
      <c r="DQ13" s="684">
        <v>183735</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14847</v>
      </c>
      <c r="S14" s="679"/>
      <c r="T14" s="679"/>
      <c r="U14" s="679"/>
      <c r="V14" s="679"/>
      <c r="W14" s="679"/>
      <c r="X14" s="679"/>
      <c r="Y14" s="680"/>
      <c r="Z14" s="715">
        <v>0.3</v>
      </c>
      <c r="AA14" s="715"/>
      <c r="AB14" s="715"/>
      <c r="AC14" s="715"/>
      <c r="AD14" s="716">
        <v>14847</v>
      </c>
      <c r="AE14" s="716"/>
      <c r="AF14" s="716"/>
      <c r="AG14" s="716"/>
      <c r="AH14" s="716"/>
      <c r="AI14" s="716"/>
      <c r="AJ14" s="716"/>
      <c r="AK14" s="716"/>
      <c r="AL14" s="681">
        <v>0.5</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39416</v>
      </c>
      <c r="BH14" s="679"/>
      <c r="BI14" s="679"/>
      <c r="BJ14" s="679"/>
      <c r="BK14" s="679"/>
      <c r="BL14" s="679"/>
      <c r="BM14" s="679"/>
      <c r="BN14" s="680"/>
      <c r="BO14" s="715">
        <v>3</v>
      </c>
      <c r="BP14" s="715"/>
      <c r="BQ14" s="715"/>
      <c r="BR14" s="715"/>
      <c r="BS14" s="684" t="s">
        <v>232</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248812</v>
      </c>
      <c r="CS14" s="679"/>
      <c r="CT14" s="679"/>
      <c r="CU14" s="679"/>
      <c r="CV14" s="679"/>
      <c r="CW14" s="679"/>
      <c r="CX14" s="679"/>
      <c r="CY14" s="680"/>
      <c r="CZ14" s="715">
        <v>5.0999999999999996</v>
      </c>
      <c r="DA14" s="715"/>
      <c r="DB14" s="715"/>
      <c r="DC14" s="715"/>
      <c r="DD14" s="684">
        <v>5056</v>
      </c>
      <c r="DE14" s="679"/>
      <c r="DF14" s="679"/>
      <c r="DG14" s="679"/>
      <c r="DH14" s="679"/>
      <c r="DI14" s="679"/>
      <c r="DJ14" s="679"/>
      <c r="DK14" s="679"/>
      <c r="DL14" s="679"/>
      <c r="DM14" s="679"/>
      <c r="DN14" s="679"/>
      <c r="DO14" s="679"/>
      <c r="DP14" s="680"/>
      <c r="DQ14" s="684">
        <v>239788</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232</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73061</v>
      </c>
      <c r="BH15" s="679"/>
      <c r="BI15" s="679"/>
      <c r="BJ15" s="679"/>
      <c r="BK15" s="679"/>
      <c r="BL15" s="679"/>
      <c r="BM15" s="679"/>
      <c r="BN15" s="680"/>
      <c r="BO15" s="715">
        <v>5.6</v>
      </c>
      <c r="BP15" s="715"/>
      <c r="BQ15" s="715"/>
      <c r="BR15" s="715"/>
      <c r="BS15" s="684" t="s">
        <v>232</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407622</v>
      </c>
      <c r="CS15" s="679"/>
      <c r="CT15" s="679"/>
      <c r="CU15" s="679"/>
      <c r="CV15" s="679"/>
      <c r="CW15" s="679"/>
      <c r="CX15" s="679"/>
      <c r="CY15" s="680"/>
      <c r="CZ15" s="715">
        <v>8.3000000000000007</v>
      </c>
      <c r="DA15" s="715"/>
      <c r="DB15" s="715"/>
      <c r="DC15" s="715"/>
      <c r="DD15" s="684">
        <v>72595</v>
      </c>
      <c r="DE15" s="679"/>
      <c r="DF15" s="679"/>
      <c r="DG15" s="679"/>
      <c r="DH15" s="679"/>
      <c r="DI15" s="679"/>
      <c r="DJ15" s="679"/>
      <c r="DK15" s="679"/>
      <c r="DL15" s="679"/>
      <c r="DM15" s="679"/>
      <c r="DN15" s="679"/>
      <c r="DO15" s="679"/>
      <c r="DP15" s="680"/>
      <c r="DQ15" s="684">
        <v>237392</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4338</v>
      </c>
      <c r="S16" s="679"/>
      <c r="T16" s="679"/>
      <c r="U16" s="679"/>
      <c r="V16" s="679"/>
      <c r="W16" s="679"/>
      <c r="X16" s="679"/>
      <c r="Y16" s="680"/>
      <c r="Z16" s="715">
        <v>0.1</v>
      </c>
      <c r="AA16" s="715"/>
      <c r="AB16" s="715"/>
      <c r="AC16" s="715"/>
      <c r="AD16" s="716">
        <v>4338</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v>2997</v>
      </c>
      <c r="BH16" s="679"/>
      <c r="BI16" s="679"/>
      <c r="BJ16" s="679"/>
      <c r="BK16" s="679"/>
      <c r="BL16" s="679"/>
      <c r="BM16" s="679"/>
      <c r="BN16" s="680"/>
      <c r="BO16" s="715">
        <v>0.2</v>
      </c>
      <c r="BP16" s="715"/>
      <c r="BQ16" s="715"/>
      <c r="BR16" s="715"/>
      <c r="BS16" s="684" t="s">
        <v>127</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30461</v>
      </c>
      <c r="CS16" s="679"/>
      <c r="CT16" s="679"/>
      <c r="CU16" s="679"/>
      <c r="CV16" s="679"/>
      <c r="CW16" s="679"/>
      <c r="CX16" s="679"/>
      <c r="CY16" s="680"/>
      <c r="CZ16" s="715">
        <v>0.6</v>
      </c>
      <c r="DA16" s="715"/>
      <c r="DB16" s="715"/>
      <c r="DC16" s="715"/>
      <c r="DD16" s="684" t="s">
        <v>232</v>
      </c>
      <c r="DE16" s="679"/>
      <c r="DF16" s="679"/>
      <c r="DG16" s="679"/>
      <c r="DH16" s="679"/>
      <c r="DI16" s="679"/>
      <c r="DJ16" s="679"/>
      <c r="DK16" s="679"/>
      <c r="DL16" s="679"/>
      <c r="DM16" s="679"/>
      <c r="DN16" s="679"/>
      <c r="DO16" s="679"/>
      <c r="DP16" s="680"/>
      <c r="DQ16" s="684">
        <v>11817</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25018</v>
      </c>
      <c r="S17" s="679"/>
      <c r="T17" s="679"/>
      <c r="U17" s="679"/>
      <c r="V17" s="679"/>
      <c r="W17" s="679"/>
      <c r="X17" s="679"/>
      <c r="Y17" s="680"/>
      <c r="Z17" s="715">
        <v>0.5</v>
      </c>
      <c r="AA17" s="715"/>
      <c r="AB17" s="715"/>
      <c r="AC17" s="715"/>
      <c r="AD17" s="716">
        <v>25018</v>
      </c>
      <c r="AE17" s="716"/>
      <c r="AF17" s="716"/>
      <c r="AG17" s="716"/>
      <c r="AH17" s="716"/>
      <c r="AI17" s="716"/>
      <c r="AJ17" s="716"/>
      <c r="AK17" s="716"/>
      <c r="AL17" s="681">
        <v>0.8</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232</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368203</v>
      </c>
      <c r="CS17" s="679"/>
      <c r="CT17" s="679"/>
      <c r="CU17" s="679"/>
      <c r="CV17" s="679"/>
      <c r="CW17" s="679"/>
      <c r="CX17" s="679"/>
      <c r="CY17" s="680"/>
      <c r="CZ17" s="715">
        <v>7.5</v>
      </c>
      <c r="DA17" s="715"/>
      <c r="DB17" s="715"/>
      <c r="DC17" s="715"/>
      <c r="DD17" s="684" t="s">
        <v>232</v>
      </c>
      <c r="DE17" s="679"/>
      <c r="DF17" s="679"/>
      <c r="DG17" s="679"/>
      <c r="DH17" s="679"/>
      <c r="DI17" s="679"/>
      <c r="DJ17" s="679"/>
      <c r="DK17" s="679"/>
      <c r="DL17" s="679"/>
      <c r="DM17" s="679"/>
      <c r="DN17" s="679"/>
      <c r="DO17" s="679"/>
      <c r="DP17" s="680"/>
      <c r="DQ17" s="684">
        <v>368203</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4709</v>
      </c>
      <c r="S18" s="679"/>
      <c r="T18" s="679"/>
      <c r="U18" s="679"/>
      <c r="V18" s="679"/>
      <c r="W18" s="679"/>
      <c r="X18" s="679"/>
      <c r="Y18" s="680"/>
      <c r="Z18" s="715">
        <v>0.1</v>
      </c>
      <c r="AA18" s="715"/>
      <c r="AB18" s="715"/>
      <c r="AC18" s="715"/>
      <c r="AD18" s="716">
        <v>4709</v>
      </c>
      <c r="AE18" s="716"/>
      <c r="AF18" s="716"/>
      <c r="AG18" s="716"/>
      <c r="AH18" s="716"/>
      <c r="AI18" s="716"/>
      <c r="AJ18" s="716"/>
      <c r="AK18" s="716"/>
      <c r="AL18" s="681">
        <v>0.2</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232</v>
      </c>
      <c r="DA18" s="715"/>
      <c r="DB18" s="715"/>
      <c r="DC18" s="715"/>
      <c r="DD18" s="684" t="s">
        <v>232</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2052</v>
      </c>
      <c r="S19" s="679"/>
      <c r="T19" s="679"/>
      <c r="U19" s="679"/>
      <c r="V19" s="679"/>
      <c r="W19" s="679"/>
      <c r="X19" s="679"/>
      <c r="Y19" s="680"/>
      <c r="Z19" s="715">
        <v>0</v>
      </c>
      <c r="AA19" s="715"/>
      <c r="AB19" s="715"/>
      <c r="AC19" s="715"/>
      <c r="AD19" s="716">
        <v>2052</v>
      </c>
      <c r="AE19" s="716"/>
      <c r="AF19" s="716"/>
      <c r="AG19" s="716"/>
      <c r="AH19" s="716"/>
      <c r="AI19" s="716"/>
      <c r="AJ19" s="716"/>
      <c r="AK19" s="716"/>
      <c r="AL19" s="681">
        <v>0.1</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17872</v>
      </c>
      <c r="BH19" s="679"/>
      <c r="BI19" s="679"/>
      <c r="BJ19" s="679"/>
      <c r="BK19" s="679"/>
      <c r="BL19" s="679"/>
      <c r="BM19" s="679"/>
      <c r="BN19" s="680"/>
      <c r="BO19" s="715">
        <v>1.4</v>
      </c>
      <c r="BP19" s="715"/>
      <c r="BQ19" s="715"/>
      <c r="BR19" s="715"/>
      <c r="BS19" s="684" t="s">
        <v>232</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308</v>
      </c>
      <c r="S20" s="679"/>
      <c r="T20" s="679"/>
      <c r="U20" s="679"/>
      <c r="V20" s="679"/>
      <c r="W20" s="679"/>
      <c r="X20" s="679"/>
      <c r="Y20" s="680"/>
      <c r="Z20" s="715">
        <v>0</v>
      </c>
      <c r="AA20" s="715"/>
      <c r="AB20" s="715"/>
      <c r="AC20" s="715"/>
      <c r="AD20" s="716">
        <v>308</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17872</v>
      </c>
      <c r="BH20" s="679"/>
      <c r="BI20" s="679"/>
      <c r="BJ20" s="679"/>
      <c r="BK20" s="679"/>
      <c r="BL20" s="679"/>
      <c r="BM20" s="679"/>
      <c r="BN20" s="680"/>
      <c r="BO20" s="715">
        <v>1.4</v>
      </c>
      <c r="BP20" s="715"/>
      <c r="BQ20" s="715"/>
      <c r="BR20" s="715"/>
      <c r="BS20" s="684" t="s">
        <v>127</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4908745</v>
      </c>
      <c r="CS20" s="679"/>
      <c r="CT20" s="679"/>
      <c r="CU20" s="679"/>
      <c r="CV20" s="679"/>
      <c r="CW20" s="679"/>
      <c r="CX20" s="679"/>
      <c r="CY20" s="680"/>
      <c r="CZ20" s="715">
        <v>100</v>
      </c>
      <c r="DA20" s="715"/>
      <c r="DB20" s="715"/>
      <c r="DC20" s="715"/>
      <c r="DD20" s="684">
        <v>334209</v>
      </c>
      <c r="DE20" s="679"/>
      <c r="DF20" s="679"/>
      <c r="DG20" s="679"/>
      <c r="DH20" s="679"/>
      <c r="DI20" s="679"/>
      <c r="DJ20" s="679"/>
      <c r="DK20" s="679"/>
      <c r="DL20" s="679"/>
      <c r="DM20" s="679"/>
      <c r="DN20" s="679"/>
      <c r="DO20" s="679"/>
      <c r="DP20" s="680"/>
      <c r="DQ20" s="684">
        <v>3475702</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17949</v>
      </c>
      <c r="S21" s="679"/>
      <c r="T21" s="679"/>
      <c r="U21" s="679"/>
      <c r="V21" s="679"/>
      <c r="W21" s="679"/>
      <c r="X21" s="679"/>
      <c r="Y21" s="680"/>
      <c r="Z21" s="715">
        <v>0.3</v>
      </c>
      <c r="AA21" s="715"/>
      <c r="AB21" s="715"/>
      <c r="AC21" s="715"/>
      <c r="AD21" s="716">
        <v>17949</v>
      </c>
      <c r="AE21" s="716"/>
      <c r="AF21" s="716"/>
      <c r="AG21" s="716"/>
      <c r="AH21" s="716"/>
      <c r="AI21" s="716"/>
      <c r="AJ21" s="716"/>
      <c r="AK21" s="716"/>
      <c r="AL21" s="681">
        <v>0.6</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17872</v>
      </c>
      <c r="BH21" s="679"/>
      <c r="BI21" s="679"/>
      <c r="BJ21" s="679"/>
      <c r="BK21" s="679"/>
      <c r="BL21" s="679"/>
      <c r="BM21" s="679"/>
      <c r="BN21" s="680"/>
      <c r="BO21" s="715">
        <v>1.4</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1436475</v>
      </c>
      <c r="S22" s="679"/>
      <c r="T22" s="679"/>
      <c r="U22" s="679"/>
      <c r="V22" s="679"/>
      <c r="W22" s="679"/>
      <c r="X22" s="679"/>
      <c r="Y22" s="680"/>
      <c r="Z22" s="715">
        <v>27.8</v>
      </c>
      <c r="AA22" s="715"/>
      <c r="AB22" s="715"/>
      <c r="AC22" s="715"/>
      <c r="AD22" s="716">
        <v>1290269</v>
      </c>
      <c r="AE22" s="716"/>
      <c r="AF22" s="716"/>
      <c r="AG22" s="716"/>
      <c r="AH22" s="716"/>
      <c r="AI22" s="716"/>
      <c r="AJ22" s="716"/>
      <c r="AK22" s="716"/>
      <c r="AL22" s="681">
        <v>43.6</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232</v>
      </c>
      <c r="BP22" s="715"/>
      <c r="BQ22" s="715"/>
      <c r="BR22" s="715"/>
      <c r="BS22" s="684" t="s">
        <v>127</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1290269</v>
      </c>
      <c r="S23" s="679"/>
      <c r="T23" s="679"/>
      <c r="U23" s="679"/>
      <c r="V23" s="679"/>
      <c r="W23" s="679"/>
      <c r="X23" s="679"/>
      <c r="Y23" s="680"/>
      <c r="Z23" s="715">
        <v>25</v>
      </c>
      <c r="AA23" s="715"/>
      <c r="AB23" s="715"/>
      <c r="AC23" s="715"/>
      <c r="AD23" s="716">
        <v>1290269</v>
      </c>
      <c r="AE23" s="716"/>
      <c r="AF23" s="716"/>
      <c r="AG23" s="716"/>
      <c r="AH23" s="716"/>
      <c r="AI23" s="716"/>
      <c r="AJ23" s="716"/>
      <c r="AK23" s="716"/>
      <c r="AL23" s="681">
        <v>43.6</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232</v>
      </c>
      <c r="BH23" s="679"/>
      <c r="BI23" s="679"/>
      <c r="BJ23" s="679"/>
      <c r="BK23" s="679"/>
      <c r="BL23" s="679"/>
      <c r="BM23" s="679"/>
      <c r="BN23" s="680"/>
      <c r="BO23" s="715" t="s">
        <v>232</v>
      </c>
      <c r="BP23" s="715"/>
      <c r="BQ23" s="715"/>
      <c r="BR23" s="715"/>
      <c r="BS23" s="684" t="s">
        <v>127</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146048</v>
      </c>
      <c r="S24" s="679"/>
      <c r="T24" s="679"/>
      <c r="U24" s="679"/>
      <c r="V24" s="679"/>
      <c r="W24" s="679"/>
      <c r="X24" s="679"/>
      <c r="Y24" s="680"/>
      <c r="Z24" s="715">
        <v>2.8</v>
      </c>
      <c r="AA24" s="715"/>
      <c r="AB24" s="715"/>
      <c r="AC24" s="715"/>
      <c r="AD24" s="716" t="s">
        <v>127</v>
      </c>
      <c r="AE24" s="716"/>
      <c r="AF24" s="716"/>
      <c r="AG24" s="716"/>
      <c r="AH24" s="716"/>
      <c r="AI24" s="716"/>
      <c r="AJ24" s="716"/>
      <c r="AK24" s="716"/>
      <c r="AL24" s="681" t="s">
        <v>127</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127</v>
      </c>
      <c r="BP24" s="715"/>
      <c r="BQ24" s="715"/>
      <c r="BR24" s="715"/>
      <c r="BS24" s="684" t="s">
        <v>232</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1941966</v>
      </c>
      <c r="CS24" s="734"/>
      <c r="CT24" s="734"/>
      <c r="CU24" s="734"/>
      <c r="CV24" s="734"/>
      <c r="CW24" s="734"/>
      <c r="CX24" s="734"/>
      <c r="CY24" s="777"/>
      <c r="CZ24" s="778">
        <v>39.6</v>
      </c>
      <c r="DA24" s="749"/>
      <c r="DB24" s="749"/>
      <c r="DC24" s="781"/>
      <c r="DD24" s="776">
        <v>1594861</v>
      </c>
      <c r="DE24" s="734"/>
      <c r="DF24" s="734"/>
      <c r="DG24" s="734"/>
      <c r="DH24" s="734"/>
      <c r="DI24" s="734"/>
      <c r="DJ24" s="734"/>
      <c r="DK24" s="777"/>
      <c r="DL24" s="776">
        <v>1587053</v>
      </c>
      <c r="DM24" s="734"/>
      <c r="DN24" s="734"/>
      <c r="DO24" s="734"/>
      <c r="DP24" s="734"/>
      <c r="DQ24" s="734"/>
      <c r="DR24" s="734"/>
      <c r="DS24" s="734"/>
      <c r="DT24" s="734"/>
      <c r="DU24" s="734"/>
      <c r="DV24" s="777"/>
      <c r="DW24" s="778">
        <v>51.3</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v>158</v>
      </c>
      <c r="S25" s="679"/>
      <c r="T25" s="679"/>
      <c r="U25" s="679"/>
      <c r="V25" s="679"/>
      <c r="W25" s="679"/>
      <c r="X25" s="679"/>
      <c r="Y25" s="680"/>
      <c r="Z25" s="715">
        <v>0</v>
      </c>
      <c r="AA25" s="715"/>
      <c r="AB25" s="715"/>
      <c r="AC25" s="715"/>
      <c r="AD25" s="716" t="s">
        <v>232</v>
      </c>
      <c r="AE25" s="716"/>
      <c r="AF25" s="716"/>
      <c r="AG25" s="716"/>
      <c r="AH25" s="716"/>
      <c r="AI25" s="716"/>
      <c r="AJ25" s="716"/>
      <c r="AK25" s="716"/>
      <c r="AL25" s="681" t="s">
        <v>232</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232</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1095680</v>
      </c>
      <c r="CS25" s="697"/>
      <c r="CT25" s="697"/>
      <c r="CU25" s="697"/>
      <c r="CV25" s="697"/>
      <c r="CW25" s="697"/>
      <c r="CX25" s="697"/>
      <c r="CY25" s="698"/>
      <c r="CZ25" s="681">
        <v>22.3</v>
      </c>
      <c r="DA25" s="699"/>
      <c r="DB25" s="699"/>
      <c r="DC25" s="700"/>
      <c r="DD25" s="684">
        <v>1066080</v>
      </c>
      <c r="DE25" s="697"/>
      <c r="DF25" s="697"/>
      <c r="DG25" s="697"/>
      <c r="DH25" s="697"/>
      <c r="DI25" s="697"/>
      <c r="DJ25" s="697"/>
      <c r="DK25" s="698"/>
      <c r="DL25" s="684">
        <v>1059683</v>
      </c>
      <c r="DM25" s="697"/>
      <c r="DN25" s="697"/>
      <c r="DO25" s="697"/>
      <c r="DP25" s="697"/>
      <c r="DQ25" s="697"/>
      <c r="DR25" s="697"/>
      <c r="DS25" s="697"/>
      <c r="DT25" s="697"/>
      <c r="DU25" s="697"/>
      <c r="DV25" s="698"/>
      <c r="DW25" s="681">
        <v>34.299999999999997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3059208</v>
      </c>
      <c r="S26" s="679"/>
      <c r="T26" s="679"/>
      <c r="U26" s="679"/>
      <c r="V26" s="679"/>
      <c r="W26" s="679"/>
      <c r="X26" s="679"/>
      <c r="Y26" s="680"/>
      <c r="Z26" s="715">
        <v>59.3</v>
      </c>
      <c r="AA26" s="715"/>
      <c r="AB26" s="715"/>
      <c r="AC26" s="715"/>
      <c r="AD26" s="716">
        <v>2913002</v>
      </c>
      <c r="AE26" s="716"/>
      <c r="AF26" s="716"/>
      <c r="AG26" s="716"/>
      <c r="AH26" s="716"/>
      <c r="AI26" s="716"/>
      <c r="AJ26" s="716"/>
      <c r="AK26" s="716"/>
      <c r="AL26" s="681">
        <v>98.5</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232</v>
      </c>
      <c r="BP26" s="715"/>
      <c r="BQ26" s="715"/>
      <c r="BR26" s="715"/>
      <c r="BS26" s="684" t="s">
        <v>127</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714840</v>
      </c>
      <c r="CS26" s="679"/>
      <c r="CT26" s="679"/>
      <c r="CU26" s="679"/>
      <c r="CV26" s="679"/>
      <c r="CW26" s="679"/>
      <c r="CX26" s="679"/>
      <c r="CY26" s="680"/>
      <c r="CZ26" s="681">
        <v>14.6</v>
      </c>
      <c r="DA26" s="699"/>
      <c r="DB26" s="699"/>
      <c r="DC26" s="700"/>
      <c r="DD26" s="684">
        <v>690239</v>
      </c>
      <c r="DE26" s="679"/>
      <c r="DF26" s="679"/>
      <c r="DG26" s="679"/>
      <c r="DH26" s="679"/>
      <c r="DI26" s="679"/>
      <c r="DJ26" s="679"/>
      <c r="DK26" s="680"/>
      <c r="DL26" s="684" t="s">
        <v>232</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2012</v>
      </c>
      <c r="S27" s="679"/>
      <c r="T27" s="679"/>
      <c r="U27" s="679"/>
      <c r="V27" s="679"/>
      <c r="W27" s="679"/>
      <c r="X27" s="679"/>
      <c r="Y27" s="680"/>
      <c r="Z27" s="715">
        <v>0</v>
      </c>
      <c r="AA27" s="715"/>
      <c r="AB27" s="715"/>
      <c r="AC27" s="715"/>
      <c r="AD27" s="716">
        <v>2012</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1313301</v>
      </c>
      <c r="BH27" s="679"/>
      <c r="BI27" s="679"/>
      <c r="BJ27" s="679"/>
      <c r="BK27" s="679"/>
      <c r="BL27" s="679"/>
      <c r="BM27" s="679"/>
      <c r="BN27" s="680"/>
      <c r="BO27" s="715">
        <v>100</v>
      </c>
      <c r="BP27" s="715"/>
      <c r="BQ27" s="715"/>
      <c r="BR27" s="715"/>
      <c r="BS27" s="684" t="s">
        <v>232</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478083</v>
      </c>
      <c r="CS27" s="697"/>
      <c r="CT27" s="697"/>
      <c r="CU27" s="697"/>
      <c r="CV27" s="697"/>
      <c r="CW27" s="697"/>
      <c r="CX27" s="697"/>
      <c r="CY27" s="698"/>
      <c r="CZ27" s="681">
        <v>9.6999999999999993</v>
      </c>
      <c r="DA27" s="699"/>
      <c r="DB27" s="699"/>
      <c r="DC27" s="700"/>
      <c r="DD27" s="684">
        <v>160578</v>
      </c>
      <c r="DE27" s="697"/>
      <c r="DF27" s="697"/>
      <c r="DG27" s="697"/>
      <c r="DH27" s="697"/>
      <c r="DI27" s="697"/>
      <c r="DJ27" s="697"/>
      <c r="DK27" s="698"/>
      <c r="DL27" s="684">
        <v>159167</v>
      </c>
      <c r="DM27" s="697"/>
      <c r="DN27" s="697"/>
      <c r="DO27" s="697"/>
      <c r="DP27" s="697"/>
      <c r="DQ27" s="697"/>
      <c r="DR27" s="697"/>
      <c r="DS27" s="697"/>
      <c r="DT27" s="697"/>
      <c r="DU27" s="697"/>
      <c r="DV27" s="698"/>
      <c r="DW27" s="681">
        <v>5.0999999999999996</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34547</v>
      </c>
      <c r="S28" s="679"/>
      <c r="T28" s="679"/>
      <c r="U28" s="679"/>
      <c r="V28" s="679"/>
      <c r="W28" s="679"/>
      <c r="X28" s="679"/>
      <c r="Y28" s="680"/>
      <c r="Z28" s="715">
        <v>0.7</v>
      </c>
      <c r="AA28" s="715"/>
      <c r="AB28" s="715"/>
      <c r="AC28" s="715"/>
      <c r="AD28" s="716" t="s">
        <v>232</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368203</v>
      </c>
      <c r="CS28" s="679"/>
      <c r="CT28" s="679"/>
      <c r="CU28" s="679"/>
      <c r="CV28" s="679"/>
      <c r="CW28" s="679"/>
      <c r="CX28" s="679"/>
      <c r="CY28" s="680"/>
      <c r="CZ28" s="681">
        <v>7.5</v>
      </c>
      <c r="DA28" s="699"/>
      <c r="DB28" s="699"/>
      <c r="DC28" s="700"/>
      <c r="DD28" s="684">
        <v>368203</v>
      </c>
      <c r="DE28" s="679"/>
      <c r="DF28" s="679"/>
      <c r="DG28" s="679"/>
      <c r="DH28" s="679"/>
      <c r="DI28" s="679"/>
      <c r="DJ28" s="679"/>
      <c r="DK28" s="680"/>
      <c r="DL28" s="684">
        <v>368203</v>
      </c>
      <c r="DM28" s="679"/>
      <c r="DN28" s="679"/>
      <c r="DO28" s="679"/>
      <c r="DP28" s="679"/>
      <c r="DQ28" s="679"/>
      <c r="DR28" s="679"/>
      <c r="DS28" s="679"/>
      <c r="DT28" s="679"/>
      <c r="DU28" s="679"/>
      <c r="DV28" s="680"/>
      <c r="DW28" s="681">
        <v>11.9</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108837</v>
      </c>
      <c r="S29" s="679"/>
      <c r="T29" s="679"/>
      <c r="U29" s="679"/>
      <c r="V29" s="679"/>
      <c r="W29" s="679"/>
      <c r="X29" s="679"/>
      <c r="Y29" s="680"/>
      <c r="Z29" s="715">
        <v>2.1</v>
      </c>
      <c r="AA29" s="715"/>
      <c r="AB29" s="715"/>
      <c r="AC29" s="715"/>
      <c r="AD29" s="716">
        <v>40275</v>
      </c>
      <c r="AE29" s="716"/>
      <c r="AF29" s="716"/>
      <c r="AG29" s="716"/>
      <c r="AH29" s="716"/>
      <c r="AI29" s="716"/>
      <c r="AJ29" s="716"/>
      <c r="AK29" s="716"/>
      <c r="AL29" s="681">
        <v>1.4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70</v>
      </c>
      <c r="CG29" s="712"/>
      <c r="CH29" s="712"/>
      <c r="CI29" s="712"/>
      <c r="CJ29" s="712"/>
      <c r="CK29" s="712"/>
      <c r="CL29" s="712"/>
      <c r="CM29" s="712"/>
      <c r="CN29" s="712"/>
      <c r="CO29" s="712"/>
      <c r="CP29" s="712"/>
      <c r="CQ29" s="713"/>
      <c r="CR29" s="678">
        <v>368203</v>
      </c>
      <c r="CS29" s="697"/>
      <c r="CT29" s="697"/>
      <c r="CU29" s="697"/>
      <c r="CV29" s="697"/>
      <c r="CW29" s="697"/>
      <c r="CX29" s="697"/>
      <c r="CY29" s="698"/>
      <c r="CZ29" s="681">
        <v>7.5</v>
      </c>
      <c r="DA29" s="699"/>
      <c r="DB29" s="699"/>
      <c r="DC29" s="700"/>
      <c r="DD29" s="684">
        <v>368203</v>
      </c>
      <c r="DE29" s="697"/>
      <c r="DF29" s="697"/>
      <c r="DG29" s="697"/>
      <c r="DH29" s="697"/>
      <c r="DI29" s="697"/>
      <c r="DJ29" s="697"/>
      <c r="DK29" s="698"/>
      <c r="DL29" s="684">
        <v>368203</v>
      </c>
      <c r="DM29" s="697"/>
      <c r="DN29" s="697"/>
      <c r="DO29" s="697"/>
      <c r="DP29" s="697"/>
      <c r="DQ29" s="697"/>
      <c r="DR29" s="697"/>
      <c r="DS29" s="697"/>
      <c r="DT29" s="697"/>
      <c r="DU29" s="697"/>
      <c r="DV29" s="698"/>
      <c r="DW29" s="681">
        <v>11.9</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6133</v>
      </c>
      <c r="S30" s="679"/>
      <c r="T30" s="679"/>
      <c r="U30" s="679"/>
      <c r="V30" s="679"/>
      <c r="W30" s="679"/>
      <c r="X30" s="679"/>
      <c r="Y30" s="680"/>
      <c r="Z30" s="715">
        <v>0.1</v>
      </c>
      <c r="AA30" s="715"/>
      <c r="AB30" s="715"/>
      <c r="AC30" s="715"/>
      <c r="AD30" s="716" t="s">
        <v>127</v>
      </c>
      <c r="AE30" s="716"/>
      <c r="AF30" s="716"/>
      <c r="AG30" s="716"/>
      <c r="AH30" s="716"/>
      <c r="AI30" s="716"/>
      <c r="AJ30" s="716"/>
      <c r="AK30" s="716"/>
      <c r="AL30" s="681" t="s">
        <v>232</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345936</v>
      </c>
      <c r="CS30" s="679"/>
      <c r="CT30" s="679"/>
      <c r="CU30" s="679"/>
      <c r="CV30" s="679"/>
      <c r="CW30" s="679"/>
      <c r="CX30" s="679"/>
      <c r="CY30" s="680"/>
      <c r="CZ30" s="681">
        <v>7</v>
      </c>
      <c r="DA30" s="699"/>
      <c r="DB30" s="699"/>
      <c r="DC30" s="700"/>
      <c r="DD30" s="684">
        <v>345936</v>
      </c>
      <c r="DE30" s="679"/>
      <c r="DF30" s="679"/>
      <c r="DG30" s="679"/>
      <c r="DH30" s="679"/>
      <c r="DI30" s="679"/>
      <c r="DJ30" s="679"/>
      <c r="DK30" s="680"/>
      <c r="DL30" s="684">
        <v>345936</v>
      </c>
      <c r="DM30" s="679"/>
      <c r="DN30" s="679"/>
      <c r="DO30" s="679"/>
      <c r="DP30" s="679"/>
      <c r="DQ30" s="679"/>
      <c r="DR30" s="679"/>
      <c r="DS30" s="679"/>
      <c r="DT30" s="679"/>
      <c r="DU30" s="679"/>
      <c r="DV30" s="680"/>
      <c r="DW30" s="681">
        <v>11.2</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326811</v>
      </c>
      <c r="S31" s="679"/>
      <c r="T31" s="679"/>
      <c r="U31" s="679"/>
      <c r="V31" s="679"/>
      <c r="W31" s="679"/>
      <c r="X31" s="679"/>
      <c r="Y31" s="680"/>
      <c r="Z31" s="715">
        <v>6.3</v>
      </c>
      <c r="AA31" s="715"/>
      <c r="AB31" s="715"/>
      <c r="AC31" s="715"/>
      <c r="AD31" s="716" t="s">
        <v>232</v>
      </c>
      <c r="AE31" s="716"/>
      <c r="AF31" s="716"/>
      <c r="AG31" s="716"/>
      <c r="AH31" s="716"/>
      <c r="AI31" s="716"/>
      <c r="AJ31" s="716"/>
      <c r="AK31" s="716"/>
      <c r="AL31" s="681" t="s">
        <v>232</v>
      </c>
      <c r="AM31" s="682"/>
      <c r="AN31" s="682"/>
      <c r="AO31" s="717"/>
      <c r="AP31" s="754" t="s">
        <v>306</v>
      </c>
      <c r="AQ31" s="755"/>
      <c r="AR31" s="755"/>
      <c r="AS31" s="755"/>
      <c r="AT31" s="760" t="s">
        <v>307</v>
      </c>
      <c r="AU31" s="231"/>
      <c r="AV31" s="231"/>
      <c r="AW31" s="231"/>
      <c r="AX31" s="744" t="s">
        <v>184</v>
      </c>
      <c r="AY31" s="745"/>
      <c r="AZ31" s="745"/>
      <c r="BA31" s="745"/>
      <c r="BB31" s="745"/>
      <c r="BC31" s="745"/>
      <c r="BD31" s="745"/>
      <c r="BE31" s="745"/>
      <c r="BF31" s="746"/>
      <c r="BG31" s="747">
        <v>98.1</v>
      </c>
      <c r="BH31" s="748"/>
      <c r="BI31" s="748"/>
      <c r="BJ31" s="748"/>
      <c r="BK31" s="748"/>
      <c r="BL31" s="748"/>
      <c r="BM31" s="749">
        <v>93.9</v>
      </c>
      <c r="BN31" s="748"/>
      <c r="BO31" s="748"/>
      <c r="BP31" s="748"/>
      <c r="BQ31" s="750"/>
      <c r="BR31" s="747">
        <v>98.3</v>
      </c>
      <c r="BS31" s="748"/>
      <c r="BT31" s="748"/>
      <c r="BU31" s="748"/>
      <c r="BV31" s="748"/>
      <c r="BW31" s="748"/>
      <c r="BX31" s="749">
        <v>93.4</v>
      </c>
      <c r="BY31" s="748"/>
      <c r="BZ31" s="748"/>
      <c r="CA31" s="748"/>
      <c r="CB31" s="750"/>
      <c r="CD31" s="765"/>
      <c r="CE31" s="766"/>
      <c r="CF31" s="711" t="s">
        <v>308</v>
      </c>
      <c r="CG31" s="712"/>
      <c r="CH31" s="712"/>
      <c r="CI31" s="712"/>
      <c r="CJ31" s="712"/>
      <c r="CK31" s="712"/>
      <c r="CL31" s="712"/>
      <c r="CM31" s="712"/>
      <c r="CN31" s="712"/>
      <c r="CO31" s="712"/>
      <c r="CP31" s="712"/>
      <c r="CQ31" s="713"/>
      <c r="CR31" s="678">
        <v>22267</v>
      </c>
      <c r="CS31" s="697"/>
      <c r="CT31" s="697"/>
      <c r="CU31" s="697"/>
      <c r="CV31" s="697"/>
      <c r="CW31" s="697"/>
      <c r="CX31" s="697"/>
      <c r="CY31" s="698"/>
      <c r="CZ31" s="681">
        <v>0.5</v>
      </c>
      <c r="DA31" s="699"/>
      <c r="DB31" s="699"/>
      <c r="DC31" s="700"/>
      <c r="DD31" s="684">
        <v>22267</v>
      </c>
      <c r="DE31" s="697"/>
      <c r="DF31" s="697"/>
      <c r="DG31" s="697"/>
      <c r="DH31" s="697"/>
      <c r="DI31" s="697"/>
      <c r="DJ31" s="697"/>
      <c r="DK31" s="698"/>
      <c r="DL31" s="684">
        <v>22267</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127</v>
      </c>
      <c r="S32" s="679"/>
      <c r="T32" s="679"/>
      <c r="U32" s="679"/>
      <c r="V32" s="679"/>
      <c r="W32" s="679"/>
      <c r="X32" s="679"/>
      <c r="Y32" s="680"/>
      <c r="Z32" s="715" t="s">
        <v>127</v>
      </c>
      <c r="AA32" s="715"/>
      <c r="AB32" s="715"/>
      <c r="AC32" s="715"/>
      <c r="AD32" s="716" t="s">
        <v>232</v>
      </c>
      <c r="AE32" s="716"/>
      <c r="AF32" s="716"/>
      <c r="AG32" s="716"/>
      <c r="AH32" s="716"/>
      <c r="AI32" s="716"/>
      <c r="AJ32" s="716"/>
      <c r="AK32" s="716"/>
      <c r="AL32" s="681" t="s">
        <v>127</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98.5</v>
      </c>
      <c r="BH32" s="697"/>
      <c r="BI32" s="697"/>
      <c r="BJ32" s="697"/>
      <c r="BK32" s="697"/>
      <c r="BL32" s="697"/>
      <c r="BM32" s="682">
        <v>95</v>
      </c>
      <c r="BN32" s="743"/>
      <c r="BO32" s="743"/>
      <c r="BP32" s="743"/>
      <c r="BQ32" s="721"/>
      <c r="BR32" s="751">
        <v>98.7</v>
      </c>
      <c r="BS32" s="697"/>
      <c r="BT32" s="697"/>
      <c r="BU32" s="697"/>
      <c r="BV32" s="697"/>
      <c r="BW32" s="697"/>
      <c r="BX32" s="682">
        <v>94.1</v>
      </c>
      <c r="BY32" s="743"/>
      <c r="BZ32" s="743"/>
      <c r="CA32" s="743"/>
      <c r="CB32" s="721"/>
      <c r="CD32" s="767"/>
      <c r="CE32" s="768"/>
      <c r="CF32" s="711" t="s">
        <v>312</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232</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426817</v>
      </c>
      <c r="S33" s="679"/>
      <c r="T33" s="679"/>
      <c r="U33" s="679"/>
      <c r="V33" s="679"/>
      <c r="W33" s="679"/>
      <c r="X33" s="679"/>
      <c r="Y33" s="680"/>
      <c r="Z33" s="715">
        <v>8.3000000000000007</v>
      </c>
      <c r="AA33" s="715"/>
      <c r="AB33" s="715"/>
      <c r="AC33" s="715"/>
      <c r="AD33" s="716" t="s">
        <v>127</v>
      </c>
      <c r="AE33" s="716"/>
      <c r="AF33" s="716"/>
      <c r="AG33" s="716"/>
      <c r="AH33" s="716"/>
      <c r="AI33" s="716"/>
      <c r="AJ33" s="716"/>
      <c r="AK33" s="716"/>
      <c r="AL33" s="681" t="s">
        <v>232</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97.6</v>
      </c>
      <c r="BH33" s="663"/>
      <c r="BI33" s="663"/>
      <c r="BJ33" s="663"/>
      <c r="BK33" s="663"/>
      <c r="BL33" s="663"/>
      <c r="BM33" s="706">
        <v>92.3</v>
      </c>
      <c r="BN33" s="663"/>
      <c r="BO33" s="663"/>
      <c r="BP33" s="663"/>
      <c r="BQ33" s="727"/>
      <c r="BR33" s="742">
        <v>97.7</v>
      </c>
      <c r="BS33" s="663"/>
      <c r="BT33" s="663"/>
      <c r="BU33" s="663"/>
      <c r="BV33" s="663"/>
      <c r="BW33" s="663"/>
      <c r="BX33" s="706">
        <v>92</v>
      </c>
      <c r="BY33" s="663"/>
      <c r="BZ33" s="663"/>
      <c r="CA33" s="663"/>
      <c r="CB33" s="727"/>
      <c r="CD33" s="711" t="s">
        <v>315</v>
      </c>
      <c r="CE33" s="712"/>
      <c r="CF33" s="712"/>
      <c r="CG33" s="712"/>
      <c r="CH33" s="712"/>
      <c r="CI33" s="712"/>
      <c r="CJ33" s="712"/>
      <c r="CK33" s="712"/>
      <c r="CL33" s="712"/>
      <c r="CM33" s="712"/>
      <c r="CN33" s="712"/>
      <c r="CO33" s="712"/>
      <c r="CP33" s="712"/>
      <c r="CQ33" s="713"/>
      <c r="CR33" s="678">
        <v>2602109</v>
      </c>
      <c r="CS33" s="697"/>
      <c r="CT33" s="697"/>
      <c r="CU33" s="697"/>
      <c r="CV33" s="697"/>
      <c r="CW33" s="697"/>
      <c r="CX33" s="697"/>
      <c r="CY33" s="698"/>
      <c r="CZ33" s="681">
        <v>53</v>
      </c>
      <c r="DA33" s="699"/>
      <c r="DB33" s="699"/>
      <c r="DC33" s="700"/>
      <c r="DD33" s="684">
        <v>1748151</v>
      </c>
      <c r="DE33" s="697"/>
      <c r="DF33" s="697"/>
      <c r="DG33" s="697"/>
      <c r="DH33" s="697"/>
      <c r="DI33" s="697"/>
      <c r="DJ33" s="697"/>
      <c r="DK33" s="698"/>
      <c r="DL33" s="684">
        <v>1179606</v>
      </c>
      <c r="DM33" s="697"/>
      <c r="DN33" s="697"/>
      <c r="DO33" s="697"/>
      <c r="DP33" s="697"/>
      <c r="DQ33" s="697"/>
      <c r="DR33" s="697"/>
      <c r="DS33" s="697"/>
      <c r="DT33" s="697"/>
      <c r="DU33" s="697"/>
      <c r="DV33" s="698"/>
      <c r="DW33" s="681">
        <v>38.200000000000003</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1034</v>
      </c>
      <c r="S34" s="679"/>
      <c r="T34" s="679"/>
      <c r="U34" s="679"/>
      <c r="V34" s="679"/>
      <c r="W34" s="679"/>
      <c r="X34" s="679"/>
      <c r="Y34" s="680"/>
      <c r="Z34" s="715">
        <v>0</v>
      </c>
      <c r="AA34" s="715"/>
      <c r="AB34" s="715"/>
      <c r="AC34" s="715"/>
      <c r="AD34" s="716">
        <v>396</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857608</v>
      </c>
      <c r="CS34" s="679"/>
      <c r="CT34" s="679"/>
      <c r="CU34" s="679"/>
      <c r="CV34" s="679"/>
      <c r="CW34" s="679"/>
      <c r="CX34" s="679"/>
      <c r="CY34" s="680"/>
      <c r="CZ34" s="681">
        <v>17.5</v>
      </c>
      <c r="DA34" s="699"/>
      <c r="DB34" s="699"/>
      <c r="DC34" s="700"/>
      <c r="DD34" s="684">
        <v>507496</v>
      </c>
      <c r="DE34" s="679"/>
      <c r="DF34" s="679"/>
      <c r="DG34" s="679"/>
      <c r="DH34" s="679"/>
      <c r="DI34" s="679"/>
      <c r="DJ34" s="679"/>
      <c r="DK34" s="680"/>
      <c r="DL34" s="684">
        <v>290925</v>
      </c>
      <c r="DM34" s="679"/>
      <c r="DN34" s="679"/>
      <c r="DO34" s="679"/>
      <c r="DP34" s="679"/>
      <c r="DQ34" s="679"/>
      <c r="DR34" s="679"/>
      <c r="DS34" s="679"/>
      <c r="DT34" s="679"/>
      <c r="DU34" s="679"/>
      <c r="DV34" s="680"/>
      <c r="DW34" s="681">
        <v>9.4</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228764</v>
      </c>
      <c r="S35" s="679"/>
      <c r="T35" s="679"/>
      <c r="U35" s="679"/>
      <c r="V35" s="679"/>
      <c r="W35" s="679"/>
      <c r="X35" s="679"/>
      <c r="Y35" s="680"/>
      <c r="Z35" s="715">
        <v>4.4000000000000004</v>
      </c>
      <c r="AA35" s="715"/>
      <c r="AB35" s="715"/>
      <c r="AC35" s="715"/>
      <c r="AD35" s="716" t="s">
        <v>232</v>
      </c>
      <c r="AE35" s="716"/>
      <c r="AF35" s="716"/>
      <c r="AG35" s="716"/>
      <c r="AH35" s="716"/>
      <c r="AI35" s="716"/>
      <c r="AJ35" s="716"/>
      <c r="AK35" s="716"/>
      <c r="AL35" s="681" t="s">
        <v>127</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28147</v>
      </c>
      <c r="CS35" s="697"/>
      <c r="CT35" s="697"/>
      <c r="CU35" s="697"/>
      <c r="CV35" s="697"/>
      <c r="CW35" s="697"/>
      <c r="CX35" s="697"/>
      <c r="CY35" s="698"/>
      <c r="CZ35" s="681">
        <v>0.6</v>
      </c>
      <c r="DA35" s="699"/>
      <c r="DB35" s="699"/>
      <c r="DC35" s="700"/>
      <c r="DD35" s="684">
        <v>20987</v>
      </c>
      <c r="DE35" s="697"/>
      <c r="DF35" s="697"/>
      <c r="DG35" s="697"/>
      <c r="DH35" s="697"/>
      <c r="DI35" s="697"/>
      <c r="DJ35" s="697"/>
      <c r="DK35" s="698"/>
      <c r="DL35" s="684">
        <v>20987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461190</v>
      </c>
      <c r="S36" s="679"/>
      <c r="T36" s="679"/>
      <c r="U36" s="679"/>
      <c r="V36" s="679"/>
      <c r="W36" s="679"/>
      <c r="X36" s="679"/>
      <c r="Y36" s="680"/>
      <c r="Z36" s="715">
        <v>8.9</v>
      </c>
      <c r="AA36" s="715"/>
      <c r="AB36" s="715"/>
      <c r="AC36" s="715"/>
      <c r="AD36" s="716" t="s">
        <v>127</v>
      </c>
      <c r="AE36" s="716"/>
      <c r="AF36" s="716"/>
      <c r="AG36" s="716"/>
      <c r="AH36" s="716"/>
      <c r="AI36" s="716"/>
      <c r="AJ36" s="716"/>
      <c r="AK36" s="716"/>
      <c r="AL36" s="681" t="s">
        <v>127</v>
      </c>
      <c r="AM36" s="682"/>
      <c r="AN36" s="682"/>
      <c r="AO36" s="717"/>
      <c r="AP36" s="235"/>
      <c r="AQ36" s="730" t="s">
        <v>323</v>
      </c>
      <c r="AR36" s="731"/>
      <c r="AS36" s="731"/>
      <c r="AT36" s="731"/>
      <c r="AU36" s="731"/>
      <c r="AV36" s="731"/>
      <c r="AW36" s="731"/>
      <c r="AX36" s="731"/>
      <c r="AY36" s="732"/>
      <c r="AZ36" s="733">
        <v>629120</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96291</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842514</v>
      </c>
      <c r="CS36" s="679"/>
      <c r="CT36" s="679"/>
      <c r="CU36" s="679"/>
      <c r="CV36" s="679"/>
      <c r="CW36" s="679"/>
      <c r="CX36" s="679"/>
      <c r="CY36" s="680"/>
      <c r="CZ36" s="681">
        <v>17.2</v>
      </c>
      <c r="DA36" s="699"/>
      <c r="DB36" s="699"/>
      <c r="DC36" s="700"/>
      <c r="DD36" s="684">
        <v>665280</v>
      </c>
      <c r="DE36" s="679"/>
      <c r="DF36" s="679"/>
      <c r="DG36" s="679"/>
      <c r="DH36" s="679"/>
      <c r="DI36" s="679"/>
      <c r="DJ36" s="679"/>
      <c r="DK36" s="680"/>
      <c r="DL36" s="684">
        <v>446233</v>
      </c>
      <c r="DM36" s="679"/>
      <c r="DN36" s="679"/>
      <c r="DO36" s="679"/>
      <c r="DP36" s="679"/>
      <c r="DQ36" s="679"/>
      <c r="DR36" s="679"/>
      <c r="DS36" s="679"/>
      <c r="DT36" s="679"/>
      <c r="DU36" s="679"/>
      <c r="DV36" s="680"/>
      <c r="DW36" s="681">
        <v>14.4</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154909</v>
      </c>
      <c r="S37" s="679"/>
      <c r="T37" s="679"/>
      <c r="U37" s="679"/>
      <c r="V37" s="679"/>
      <c r="W37" s="679"/>
      <c r="X37" s="679"/>
      <c r="Y37" s="680"/>
      <c r="Z37" s="715">
        <v>3</v>
      </c>
      <c r="AA37" s="715"/>
      <c r="AB37" s="715"/>
      <c r="AC37" s="715"/>
      <c r="AD37" s="716" t="s">
        <v>232</v>
      </c>
      <c r="AE37" s="716"/>
      <c r="AF37" s="716"/>
      <c r="AG37" s="716"/>
      <c r="AH37" s="716"/>
      <c r="AI37" s="716"/>
      <c r="AJ37" s="716"/>
      <c r="AK37" s="716"/>
      <c r="AL37" s="681" t="s">
        <v>232</v>
      </c>
      <c r="AM37" s="682"/>
      <c r="AN37" s="682"/>
      <c r="AO37" s="717"/>
      <c r="AQ37" s="718" t="s">
        <v>327</v>
      </c>
      <c r="AR37" s="719"/>
      <c r="AS37" s="719"/>
      <c r="AT37" s="719"/>
      <c r="AU37" s="719"/>
      <c r="AV37" s="719"/>
      <c r="AW37" s="719"/>
      <c r="AX37" s="719"/>
      <c r="AY37" s="720"/>
      <c r="AZ37" s="678">
        <v>59319</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78513</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362558</v>
      </c>
      <c r="CS37" s="697"/>
      <c r="CT37" s="697"/>
      <c r="CU37" s="697"/>
      <c r="CV37" s="697"/>
      <c r="CW37" s="697"/>
      <c r="CX37" s="697"/>
      <c r="CY37" s="698"/>
      <c r="CZ37" s="681">
        <v>7.4</v>
      </c>
      <c r="DA37" s="699"/>
      <c r="DB37" s="699"/>
      <c r="DC37" s="700"/>
      <c r="DD37" s="684">
        <v>362558</v>
      </c>
      <c r="DE37" s="697"/>
      <c r="DF37" s="697"/>
      <c r="DG37" s="697"/>
      <c r="DH37" s="697"/>
      <c r="DI37" s="697"/>
      <c r="DJ37" s="697"/>
      <c r="DK37" s="698"/>
      <c r="DL37" s="684">
        <v>293660</v>
      </c>
      <c r="DM37" s="697"/>
      <c r="DN37" s="697"/>
      <c r="DO37" s="697"/>
      <c r="DP37" s="697"/>
      <c r="DQ37" s="697"/>
      <c r="DR37" s="697"/>
      <c r="DS37" s="697"/>
      <c r="DT37" s="697"/>
      <c r="DU37" s="697"/>
      <c r="DV37" s="698"/>
      <c r="DW37" s="681">
        <v>9.5</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90049</v>
      </c>
      <c r="S38" s="679"/>
      <c r="T38" s="679"/>
      <c r="U38" s="679"/>
      <c r="V38" s="679"/>
      <c r="W38" s="679"/>
      <c r="X38" s="679"/>
      <c r="Y38" s="680"/>
      <c r="Z38" s="715">
        <v>1.7</v>
      </c>
      <c r="AA38" s="715"/>
      <c r="AB38" s="715"/>
      <c r="AC38" s="715"/>
      <c r="AD38" s="716">
        <v>307</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34891</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2126</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534910</v>
      </c>
      <c r="CS38" s="679"/>
      <c r="CT38" s="679"/>
      <c r="CU38" s="679"/>
      <c r="CV38" s="679"/>
      <c r="CW38" s="679"/>
      <c r="CX38" s="679"/>
      <c r="CY38" s="680"/>
      <c r="CZ38" s="681">
        <v>10.9</v>
      </c>
      <c r="DA38" s="699"/>
      <c r="DB38" s="699"/>
      <c r="DC38" s="700"/>
      <c r="DD38" s="684">
        <v>441759</v>
      </c>
      <c r="DE38" s="679"/>
      <c r="DF38" s="679"/>
      <c r="DG38" s="679"/>
      <c r="DH38" s="679"/>
      <c r="DI38" s="679"/>
      <c r="DJ38" s="679"/>
      <c r="DK38" s="680"/>
      <c r="DL38" s="684">
        <v>421461</v>
      </c>
      <c r="DM38" s="679"/>
      <c r="DN38" s="679"/>
      <c r="DO38" s="679"/>
      <c r="DP38" s="679"/>
      <c r="DQ38" s="679"/>
      <c r="DR38" s="679"/>
      <c r="DS38" s="679"/>
      <c r="DT38" s="679"/>
      <c r="DU38" s="679"/>
      <c r="DV38" s="680"/>
      <c r="DW38" s="681">
        <v>13.6</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257700</v>
      </c>
      <c r="S39" s="679"/>
      <c r="T39" s="679"/>
      <c r="U39" s="679"/>
      <c r="V39" s="679"/>
      <c r="W39" s="679"/>
      <c r="X39" s="679"/>
      <c r="Y39" s="680"/>
      <c r="Z39" s="715">
        <v>5</v>
      </c>
      <c r="AA39" s="715"/>
      <c r="AB39" s="715"/>
      <c r="AC39" s="715"/>
      <c r="AD39" s="716" t="s">
        <v>232</v>
      </c>
      <c r="AE39" s="716"/>
      <c r="AF39" s="716"/>
      <c r="AG39" s="716"/>
      <c r="AH39" s="716"/>
      <c r="AI39" s="716"/>
      <c r="AJ39" s="716"/>
      <c r="AK39" s="716"/>
      <c r="AL39" s="681" t="s">
        <v>127</v>
      </c>
      <c r="AM39" s="682"/>
      <c r="AN39" s="682"/>
      <c r="AO39" s="717"/>
      <c r="AQ39" s="718" t="s">
        <v>335</v>
      </c>
      <c r="AR39" s="719"/>
      <c r="AS39" s="719"/>
      <c r="AT39" s="719"/>
      <c r="AU39" s="719"/>
      <c r="AV39" s="719"/>
      <c r="AW39" s="719"/>
      <c r="AX39" s="719"/>
      <c r="AY39" s="720"/>
      <c r="AZ39" s="678" t="s">
        <v>127</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3375</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338930</v>
      </c>
      <c r="CS39" s="697"/>
      <c r="CT39" s="697"/>
      <c r="CU39" s="697"/>
      <c r="CV39" s="697"/>
      <c r="CW39" s="697"/>
      <c r="CX39" s="697"/>
      <c r="CY39" s="698"/>
      <c r="CZ39" s="681">
        <v>6.9</v>
      </c>
      <c r="DA39" s="699"/>
      <c r="DB39" s="699"/>
      <c r="DC39" s="700"/>
      <c r="DD39" s="684">
        <v>112629</v>
      </c>
      <c r="DE39" s="697"/>
      <c r="DF39" s="697"/>
      <c r="DG39" s="697"/>
      <c r="DH39" s="697"/>
      <c r="DI39" s="697"/>
      <c r="DJ39" s="697"/>
      <c r="DK39" s="698"/>
      <c r="DL39" s="684" t="s">
        <v>232</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232</v>
      </c>
      <c r="AA40" s="715"/>
      <c r="AB40" s="715"/>
      <c r="AC40" s="715"/>
      <c r="AD40" s="716" t="s">
        <v>232</v>
      </c>
      <c r="AE40" s="716"/>
      <c r="AF40" s="716"/>
      <c r="AG40" s="716"/>
      <c r="AH40" s="716"/>
      <c r="AI40" s="716"/>
      <c r="AJ40" s="716"/>
      <c r="AK40" s="716"/>
      <c r="AL40" s="681" t="s">
        <v>127</v>
      </c>
      <c r="AM40" s="682"/>
      <c r="AN40" s="682"/>
      <c r="AO40" s="717"/>
      <c r="AQ40" s="718" t="s">
        <v>339</v>
      </c>
      <c r="AR40" s="719"/>
      <c r="AS40" s="719"/>
      <c r="AT40" s="719"/>
      <c r="AU40" s="719"/>
      <c r="AV40" s="719"/>
      <c r="AW40" s="719"/>
      <c r="AX40" s="719"/>
      <c r="AY40" s="720"/>
      <c r="AZ40" s="678" t="s">
        <v>127</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91</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t="s">
        <v>127</v>
      </c>
      <c r="CS40" s="679"/>
      <c r="CT40" s="679"/>
      <c r="CU40" s="679"/>
      <c r="CV40" s="679"/>
      <c r="CW40" s="679"/>
      <c r="CX40" s="679"/>
      <c r="CY40" s="680"/>
      <c r="CZ40" s="681" t="s">
        <v>232</v>
      </c>
      <c r="DA40" s="699"/>
      <c r="DB40" s="699"/>
      <c r="DC40" s="700"/>
      <c r="DD40" s="684" t="s">
        <v>232</v>
      </c>
      <c r="DE40" s="679"/>
      <c r="DF40" s="679"/>
      <c r="DG40" s="679"/>
      <c r="DH40" s="679"/>
      <c r="DI40" s="679"/>
      <c r="DJ40" s="679"/>
      <c r="DK40" s="680"/>
      <c r="DL40" s="684" t="s">
        <v>232</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135400</v>
      </c>
      <c r="S41" s="679"/>
      <c r="T41" s="679"/>
      <c r="U41" s="679"/>
      <c r="V41" s="679"/>
      <c r="W41" s="679"/>
      <c r="X41" s="679"/>
      <c r="Y41" s="680"/>
      <c r="Z41" s="715">
        <v>2.6</v>
      </c>
      <c r="AA41" s="715"/>
      <c r="AB41" s="715"/>
      <c r="AC41" s="715"/>
      <c r="AD41" s="716" t="s">
        <v>232</v>
      </c>
      <c r="AE41" s="716"/>
      <c r="AF41" s="716"/>
      <c r="AG41" s="716"/>
      <c r="AH41" s="716"/>
      <c r="AI41" s="716"/>
      <c r="AJ41" s="716"/>
      <c r="AK41" s="716"/>
      <c r="AL41" s="681" t="s">
        <v>127</v>
      </c>
      <c r="AM41" s="682"/>
      <c r="AN41" s="682"/>
      <c r="AO41" s="717"/>
      <c r="AQ41" s="718" t="s">
        <v>344</v>
      </c>
      <c r="AR41" s="719"/>
      <c r="AS41" s="719"/>
      <c r="AT41" s="719"/>
      <c r="AU41" s="719"/>
      <c r="AV41" s="719"/>
      <c r="AW41" s="719"/>
      <c r="AX41" s="719"/>
      <c r="AY41" s="720"/>
      <c r="AZ41" s="678">
        <v>130923</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232</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127</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5158011</v>
      </c>
      <c r="S42" s="701"/>
      <c r="T42" s="701"/>
      <c r="U42" s="701"/>
      <c r="V42" s="701"/>
      <c r="W42" s="701"/>
      <c r="X42" s="701"/>
      <c r="Y42" s="703"/>
      <c r="Z42" s="704">
        <v>100</v>
      </c>
      <c r="AA42" s="704"/>
      <c r="AB42" s="704"/>
      <c r="AC42" s="704"/>
      <c r="AD42" s="705">
        <v>2955992</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403987</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298</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364670</v>
      </c>
      <c r="CS42" s="679"/>
      <c r="CT42" s="679"/>
      <c r="CU42" s="679"/>
      <c r="CV42" s="679"/>
      <c r="CW42" s="679"/>
      <c r="CX42" s="679"/>
      <c r="CY42" s="680"/>
      <c r="CZ42" s="681">
        <v>7.4</v>
      </c>
      <c r="DA42" s="682"/>
      <c r="DB42" s="682"/>
      <c r="DC42" s="683"/>
      <c r="DD42" s="684">
        <v>132690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12157</v>
      </c>
      <c r="CS43" s="697"/>
      <c r="CT43" s="697"/>
      <c r="CU43" s="697"/>
      <c r="CV43" s="697"/>
      <c r="CW43" s="697"/>
      <c r="CX43" s="697"/>
      <c r="CY43" s="698"/>
      <c r="CZ43" s="681">
        <v>0.2</v>
      </c>
      <c r="DA43" s="699"/>
      <c r="DB43" s="699"/>
      <c r="DC43" s="700"/>
      <c r="DD43" s="684">
        <v>12157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334209</v>
      </c>
      <c r="CS44" s="679"/>
      <c r="CT44" s="679"/>
      <c r="CU44" s="679"/>
      <c r="CV44" s="679"/>
      <c r="CW44" s="679"/>
      <c r="CX44" s="679"/>
      <c r="CY44" s="680"/>
      <c r="CZ44" s="681">
        <v>6.8</v>
      </c>
      <c r="DA44" s="682"/>
      <c r="DB44" s="682"/>
      <c r="DC44" s="683"/>
      <c r="DD44" s="684">
        <v>120873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122913</v>
      </c>
      <c r="CS45" s="697"/>
      <c r="CT45" s="697"/>
      <c r="CU45" s="697"/>
      <c r="CV45" s="697"/>
      <c r="CW45" s="697"/>
      <c r="CX45" s="697"/>
      <c r="CY45" s="698"/>
      <c r="CZ45" s="681">
        <v>2.5</v>
      </c>
      <c r="DA45" s="699"/>
      <c r="DB45" s="699"/>
      <c r="DC45" s="700"/>
      <c r="DD45" s="684">
        <v>7483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178381</v>
      </c>
      <c r="CS46" s="679"/>
      <c r="CT46" s="679"/>
      <c r="CU46" s="679"/>
      <c r="CV46" s="679"/>
      <c r="CW46" s="679"/>
      <c r="CX46" s="679"/>
      <c r="CY46" s="680"/>
      <c r="CZ46" s="681">
        <v>3.6</v>
      </c>
      <c r="DA46" s="682"/>
      <c r="DB46" s="682"/>
      <c r="DC46" s="683"/>
      <c r="DD46" s="684">
        <v>109775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30461</v>
      </c>
      <c r="CS47" s="697"/>
      <c r="CT47" s="697"/>
      <c r="CU47" s="697"/>
      <c r="CV47" s="697"/>
      <c r="CW47" s="697"/>
      <c r="CX47" s="697"/>
      <c r="CY47" s="698"/>
      <c r="CZ47" s="681">
        <v>0.6</v>
      </c>
      <c r="DA47" s="699"/>
      <c r="DB47" s="699"/>
      <c r="DC47" s="700"/>
      <c r="DD47" s="684">
        <v>11817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4908745</v>
      </c>
      <c r="CS49" s="663"/>
      <c r="CT49" s="663"/>
      <c r="CU49" s="663"/>
      <c r="CV49" s="663"/>
      <c r="CW49" s="663"/>
      <c r="CX49" s="663"/>
      <c r="CY49" s="664"/>
      <c r="CZ49" s="665">
        <v>100</v>
      </c>
      <c r="DA49" s="666"/>
      <c r="DB49" s="666"/>
      <c r="DC49" s="667"/>
      <c r="DD49" s="668">
        <v>3475702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k0xHKAUwZIYdR6gtwWFs4+Fkm76//kfg0y2x4jfZ83vIirtVGasgRZVnawza4Okq8BngoBrz0kFzVfTKnG6/g==" saltValue="qdn3V6tpwNgF+6s4S10j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5158</v>
      </c>
      <c r="R7" s="1198"/>
      <c r="S7" s="1198"/>
      <c r="T7" s="1198"/>
      <c r="U7" s="1198"/>
      <c r="V7" s="1198">
        <v>4909</v>
      </c>
      <c r="W7" s="1198"/>
      <c r="X7" s="1198"/>
      <c r="Y7" s="1198"/>
      <c r="Z7" s="1198"/>
      <c r="AA7" s="1198">
        <v>249</v>
      </c>
      <c r="AB7" s="1198"/>
      <c r="AC7" s="1198"/>
      <c r="AD7" s="1198"/>
      <c r="AE7" s="1199"/>
      <c r="AF7" s="1200">
        <v>172</v>
      </c>
      <c r="AG7" s="1201"/>
      <c r="AH7" s="1201"/>
      <c r="AI7" s="1201"/>
      <c r="AJ7" s="1202"/>
      <c r="AK7" s="1184">
        <v>461</v>
      </c>
      <c r="AL7" s="1185"/>
      <c r="AM7" s="1185"/>
      <c r="AN7" s="1185"/>
      <c r="AO7" s="1185"/>
      <c r="AP7" s="1185">
        <v>4408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v>5158</v>
      </c>
      <c r="R23" s="1162"/>
      <c r="S23" s="1162"/>
      <c r="T23" s="1162"/>
      <c r="U23" s="1162"/>
      <c r="V23" s="1162">
        <v>4909</v>
      </c>
      <c r="W23" s="1162"/>
      <c r="X23" s="1162"/>
      <c r="Y23" s="1162"/>
      <c r="Z23" s="1162"/>
      <c r="AA23" s="1162">
        <v>249</v>
      </c>
      <c r="AB23" s="1162"/>
      <c r="AC23" s="1162"/>
      <c r="AD23" s="1162"/>
      <c r="AE23" s="1163"/>
      <c r="AF23" s="1164">
        <v>172</v>
      </c>
      <c r="AG23" s="1162"/>
      <c r="AH23" s="1162"/>
      <c r="AI23" s="1162"/>
      <c r="AJ23" s="1165"/>
      <c r="AK23" s="1166"/>
      <c r="AL23" s="1167"/>
      <c r="AM23" s="1167"/>
      <c r="AN23" s="1167"/>
      <c r="AO23" s="1167"/>
      <c r="AP23" s="1162">
        <v>4408</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397</v>
      </c>
      <c r="C28" s="1144"/>
      <c r="D28" s="1144"/>
      <c r="E28" s="1144"/>
      <c r="F28" s="1144"/>
      <c r="G28" s="1144"/>
      <c r="H28" s="1144"/>
      <c r="I28" s="1144"/>
      <c r="J28" s="1144"/>
      <c r="K28" s="1144"/>
      <c r="L28" s="1144"/>
      <c r="M28" s="1144"/>
      <c r="N28" s="1144"/>
      <c r="O28" s="1144"/>
      <c r="P28" s="1145"/>
      <c r="Q28" s="1146">
        <v>1528</v>
      </c>
      <c r="R28" s="1147"/>
      <c r="S28" s="1147"/>
      <c r="T28" s="1147"/>
      <c r="U28" s="1147"/>
      <c r="V28" s="1147">
        <v>1432</v>
      </c>
      <c r="W28" s="1147"/>
      <c r="X28" s="1147"/>
      <c r="Y28" s="1147"/>
      <c r="Z28" s="1147"/>
      <c r="AA28" s="1147">
        <v>96</v>
      </c>
      <c r="AB28" s="1147"/>
      <c r="AC28" s="1147"/>
      <c r="AD28" s="1147"/>
      <c r="AE28" s="1148"/>
      <c r="AF28" s="1149">
        <v>96</v>
      </c>
      <c r="AG28" s="1147"/>
      <c r="AH28" s="1147"/>
      <c r="AI28" s="1147"/>
      <c r="AJ28" s="1150"/>
      <c r="AK28" s="1151">
        <v>138</v>
      </c>
      <c r="AL28" s="1139"/>
      <c r="AM28" s="1139"/>
      <c r="AN28" s="1139"/>
      <c r="AO28" s="1139"/>
      <c r="AP28" s="1139" t="s">
        <v>573</v>
      </c>
      <c r="AQ28" s="1139"/>
      <c r="AR28" s="1139"/>
      <c r="AS28" s="1139"/>
      <c r="AT28" s="1139"/>
      <c r="AU28" s="1139" t="s">
        <v>573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398</v>
      </c>
      <c r="C29" s="1131"/>
      <c r="D29" s="1131"/>
      <c r="E29" s="1131"/>
      <c r="F29" s="1131"/>
      <c r="G29" s="1131"/>
      <c r="H29" s="1131"/>
      <c r="I29" s="1131"/>
      <c r="J29" s="1131"/>
      <c r="K29" s="1131"/>
      <c r="L29" s="1131"/>
      <c r="M29" s="1131"/>
      <c r="N29" s="1131"/>
      <c r="O29" s="1131"/>
      <c r="P29" s="1132"/>
      <c r="Q29" s="1136">
        <v>1421</v>
      </c>
      <c r="R29" s="1137"/>
      <c r="S29" s="1137"/>
      <c r="T29" s="1137"/>
      <c r="U29" s="1137"/>
      <c r="V29" s="1137">
        <v>1321</v>
      </c>
      <c r="W29" s="1137"/>
      <c r="X29" s="1137"/>
      <c r="Y29" s="1137"/>
      <c r="Z29" s="1137"/>
      <c r="AA29" s="1137">
        <v>99</v>
      </c>
      <c r="AB29" s="1137"/>
      <c r="AC29" s="1137"/>
      <c r="AD29" s="1137"/>
      <c r="AE29" s="1138"/>
      <c r="AF29" s="1112">
        <v>99</v>
      </c>
      <c r="AG29" s="1113"/>
      <c r="AH29" s="1113"/>
      <c r="AI29" s="1113"/>
      <c r="AJ29" s="1114"/>
      <c r="AK29" s="1073">
        <v>213</v>
      </c>
      <c r="AL29" s="1064"/>
      <c r="AM29" s="1064"/>
      <c r="AN29" s="1064"/>
      <c r="AO29" s="1064"/>
      <c r="AP29" s="1064" t="s">
        <v>573</v>
      </c>
      <c r="AQ29" s="1064"/>
      <c r="AR29" s="1064"/>
      <c r="AS29" s="1064"/>
      <c r="AT29" s="1064"/>
      <c r="AU29" s="1064" t="s">
        <v>573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399</v>
      </c>
      <c r="C30" s="1131"/>
      <c r="D30" s="1131"/>
      <c r="E30" s="1131"/>
      <c r="F30" s="1131"/>
      <c r="G30" s="1131"/>
      <c r="H30" s="1131"/>
      <c r="I30" s="1131"/>
      <c r="J30" s="1131"/>
      <c r="K30" s="1131"/>
      <c r="L30" s="1131"/>
      <c r="M30" s="1131"/>
      <c r="N30" s="1131"/>
      <c r="O30" s="1131"/>
      <c r="P30" s="1132"/>
      <c r="Q30" s="1136">
        <v>159</v>
      </c>
      <c r="R30" s="1137"/>
      <c r="S30" s="1137"/>
      <c r="T30" s="1137"/>
      <c r="U30" s="1137"/>
      <c r="V30" s="1137">
        <v>158</v>
      </c>
      <c r="W30" s="1137"/>
      <c r="X30" s="1137"/>
      <c r="Y30" s="1137"/>
      <c r="Z30" s="1137"/>
      <c r="AA30" s="1137">
        <v>1</v>
      </c>
      <c r="AB30" s="1137"/>
      <c r="AC30" s="1137"/>
      <c r="AD30" s="1137"/>
      <c r="AE30" s="1138"/>
      <c r="AF30" s="1112">
        <v>1</v>
      </c>
      <c r="AG30" s="1113"/>
      <c r="AH30" s="1113"/>
      <c r="AI30" s="1113"/>
      <c r="AJ30" s="1114"/>
      <c r="AK30" s="1073">
        <v>37</v>
      </c>
      <c r="AL30" s="1064"/>
      <c r="AM30" s="1064"/>
      <c r="AN30" s="1064"/>
      <c r="AO30" s="1064"/>
      <c r="AP30" s="1064" t="s">
        <v>573</v>
      </c>
      <c r="AQ30" s="1064"/>
      <c r="AR30" s="1064"/>
      <c r="AS30" s="1064"/>
      <c r="AT30" s="1064"/>
      <c r="AU30" s="1064" t="s">
        <v>573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400</v>
      </c>
      <c r="C31" s="1131"/>
      <c r="D31" s="1131"/>
      <c r="E31" s="1131"/>
      <c r="F31" s="1131"/>
      <c r="G31" s="1131"/>
      <c r="H31" s="1131"/>
      <c r="I31" s="1131"/>
      <c r="J31" s="1131"/>
      <c r="K31" s="1131"/>
      <c r="L31" s="1131"/>
      <c r="M31" s="1131"/>
      <c r="N31" s="1131"/>
      <c r="O31" s="1131"/>
      <c r="P31" s="1132"/>
      <c r="Q31" s="1136">
        <v>263</v>
      </c>
      <c r="R31" s="1137"/>
      <c r="S31" s="1137"/>
      <c r="T31" s="1137"/>
      <c r="U31" s="1137"/>
      <c r="V31" s="1137">
        <v>263</v>
      </c>
      <c r="W31" s="1137"/>
      <c r="X31" s="1137"/>
      <c r="Y31" s="1137"/>
      <c r="Z31" s="1137"/>
      <c r="AA31" s="1137">
        <v>-1</v>
      </c>
      <c r="AB31" s="1137"/>
      <c r="AC31" s="1137"/>
      <c r="AD31" s="1137"/>
      <c r="AE31" s="1138"/>
      <c r="AF31" s="1112">
        <v>203</v>
      </c>
      <c r="AG31" s="1113"/>
      <c r="AH31" s="1113"/>
      <c r="AI31" s="1113"/>
      <c r="AJ31" s="1114"/>
      <c r="AK31" s="1073" t="s">
        <v>574</v>
      </c>
      <c r="AL31" s="1064"/>
      <c r="AM31" s="1064"/>
      <c r="AN31" s="1064"/>
      <c r="AO31" s="1064"/>
      <c r="AP31" s="1064">
        <v>194</v>
      </c>
      <c r="AQ31" s="1064"/>
      <c r="AR31" s="1064"/>
      <c r="AS31" s="1064"/>
      <c r="AT31" s="1064"/>
      <c r="AU31" s="1064" t="s">
        <v>575</v>
      </c>
      <c r="AV31" s="1064"/>
      <c r="AW31" s="1064"/>
      <c r="AX31" s="1064"/>
      <c r="AY31" s="1064"/>
      <c r="AZ31" s="1135" t="s">
        <v>575</v>
      </c>
      <c r="BA31" s="1135"/>
      <c r="BB31" s="1135"/>
      <c r="BC31" s="1135"/>
      <c r="BD31" s="1135"/>
      <c r="BE31" s="1125" t="s">
        <v>401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5</v>
      </c>
      <c r="R32" s="1137"/>
      <c r="S32" s="1137"/>
      <c r="T32" s="1137"/>
      <c r="U32" s="1137"/>
      <c r="V32" s="1137">
        <v>5</v>
      </c>
      <c r="W32" s="1137"/>
      <c r="X32" s="1137"/>
      <c r="Y32" s="1137"/>
      <c r="Z32" s="1137"/>
      <c r="AA32" s="1137">
        <v>0</v>
      </c>
      <c r="AB32" s="1137"/>
      <c r="AC32" s="1137"/>
      <c r="AD32" s="1137"/>
      <c r="AE32" s="1138"/>
      <c r="AF32" s="1112">
        <v>0</v>
      </c>
      <c r="AG32" s="1113"/>
      <c r="AH32" s="1113"/>
      <c r="AI32" s="1113"/>
      <c r="AJ32" s="1114"/>
      <c r="AK32" s="1073" t="s">
        <v>573</v>
      </c>
      <c r="AL32" s="1064"/>
      <c r="AM32" s="1064"/>
      <c r="AN32" s="1064"/>
      <c r="AO32" s="1064"/>
      <c r="AP32" s="1064" t="s">
        <v>573</v>
      </c>
      <c r="AQ32" s="1064"/>
      <c r="AR32" s="1064"/>
      <c r="AS32" s="1064"/>
      <c r="AT32" s="1064"/>
      <c r="AU32" s="1064" t="s">
        <v>573</v>
      </c>
      <c r="AV32" s="1064"/>
      <c r="AW32" s="1064"/>
      <c r="AX32" s="1064"/>
      <c r="AY32" s="1064"/>
      <c r="AZ32" s="1135" t="s">
        <v>573</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385</v>
      </c>
      <c r="B63" s="1037" t="s">
        <v>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399</v>
      </c>
      <c r="AG63" s="1052"/>
      <c r="AH63" s="1052"/>
      <c r="AI63" s="1052"/>
      <c r="AJ63" s="1123"/>
      <c r="AK63" s="1124"/>
      <c r="AL63" s="1056"/>
      <c r="AM63" s="1056"/>
      <c r="AN63" s="1056"/>
      <c r="AO63" s="1056"/>
      <c r="AP63" s="1052">
        <v>194</v>
      </c>
      <c r="AQ63" s="1052"/>
      <c r="AR63" s="1052"/>
      <c r="AS63" s="1052"/>
      <c r="AT63" s="1052"/>
      <c r="AU63" s="1052" t="s">
        <v>573</v>
      </c>
      <c r="AV63" s="1052"/>
      <c r="AW63" s="1052"/>
      <c r="AX63" s="1052"/>
      <c r="AY63" s="1052"/>
      <c r="AZ63" s="1118"/>
      <c r="BA63" s="1118"/>
      <c r="BB63" s="1118"/>
      <c r="BC63" s="1118"/>
      <c r="BD63" s="1118"/>
      <c r="BE63" s="1053"/>
      <c r="BF63" s="1053"/>
      <c r="BG63" s="1053"/>
      <c r="BH63" s="1053"/>
      <c r="BI63" s="1054"/>
      <c r="BJ63" s="1119" t="s">
        <v>406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390</v>
      </c>
      <c r="W66" s="1095"/>
      <c r="X66" s="1095"/>
      <c r="Y66" s="1095"/>
      <c r="Z66" s="1096"/>
      <c r="AA66" s="1094" t="s">
        <v>410</v>
      </c>
      <c r="AB66" s="1095"/>
      <c r="AC66" s="1095"/>
      <c r="AD66" s="1095"/>
      <c r="AE66" s="1096"/>
      <c r="AF66" s="1100" t="s">
        <v>392</v>
      </c>
      <c r="AG66" s="1101"/>
      <c r="AH66" s="1101"/>
      <c r="AI66" s="1101"/>
      <c r="AJ66" s="1102"/>
      <c r="AK66" s="1094" t="s">
        <v>411</v>
      </c>
      <c r="AL66" s="1089"/>
      <c r="AM66" s="1089"/>
      <c r="AN66" s="1089"/>
      <c r="AO66" s="1090"/>
      <c r="AP66" s="1094" t="s">
        <v>412</v>
      </c>
      <c r="AQ66" s="1095"/>
      <c r="AR66" s="1095"/>
      <c r="AS66" s="1095"/>
      <c r="AT66" s="1096"/>
      <c r="AU66" s="1094" t="s">
        <v>413</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588</v>
      </c>
      <c r="AQ68" s="1075"/>
      <c r="AR68" s="1075"/>
      <c r="AS68" s="1075"/>
      <c r="AT68" s="1075"/>
      <c r="AU68" s="1075" t="s">
        <v>573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573</v>
      </c>
      <c r="AL69" s="1064"/>
      <c r="AM69" s="1064"/>
      <c r="AN69" s="1064"/>
      <c r="AO69" s="1064"/>
      <c r="AP69" s="1064" t="s">
        <v>573</v>
      </c>
      <c r="AQ69" s="1064"/>
      <c r="AR69" s="1064"/>
      <c r="AS69" s="1064"/>
      <c r="AT69" s="1064"/>
      <c r="AU69" s="1064" t="s">
        <v>573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573</v>
      </c>
      <c r="AQ70" s="1064"/>
      <c r="AR70" s="1064"/>
      <c r="AS70" s="1064"/>
      <c r="AT70" s="1064"/>
      <c r="AU70" s="1064" t="s">
        <v>573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573</v>
      </c>
      <c r="AL71" s="1064"/>
      <c r="AM71" s="1064"/>
      <c r="AN71" s="1064"/>
      <c r="AO71" s="1064"/>
      <c r="AP71" s="1064" t="s">
        <v>573</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573</v>
      </c>
      <c r="AQ72" s="1064"/>
      <c r="AR72" s="1064"/>
      <c r="AS72" s="1064"/>
      <c r="AT72" s="1064"/>
      <c r="AU72" s="1064" t="s">
        <v>573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573</v>
      </c>
      <c r="AQ73" s="1064"/>
      <c r="AR73" s="1064"/>
      <c r="AS73" s="1064"/>
      <c r="AT73" s="1064"/>
      <c r="AU73" s="1064" t="s">
        <v>573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6588</v>
      </c>
      <c r="R74" s="1064"/>
      <c r="S74" s="1064"/>
      <c r="T74" s="1064"/>
      <c r="U74" s="1064"/>
      <c r="V74" s="1064">
        <v>6101</v>
      </c>
      <c r="W74" s="1064"/>
      <c r="X74" s="1064"/>
      <c r="Y74" s="1064"/>
      <c r="Z74" s="1064"/>
      <c r="AA74" s="1064">
        <v>487</v>
      </c>
      <c r="AB74" s="1064"/>
      <c r="AC74" s="1064"/>
      <c r="AD74" s="1064"/>
      <c r="AE74" s="1064"/>
      <c r="AF74" s="1064">
        <v>467</v>
      </c>
      <c r="AG74" s="1064"/>
      <c r="AH74" s="1064"/>
      <c r="AI74" s="1064"/>
      <c r="AJ74" s="1064"/>
      <c r="AK74" s="1064" t="s">
        <v>573</v>
      </c>
      <c r="AL74" s="1064"/>
      <c r="AM74" s="1064"/>
      <c r="AN74" s="1064"/>
      <c r="AO74" s="1064"/>
      <c r="AP74" s="1064">
        <v>4063</v>
      </c>
      <c r="AQ74" s="1064"/>
      <c r="AR74" s="1064"/>
      <c r="AS74" s="1064"/>
      <c r="AT74" s="1064"/>
      <c r="AU74" s="1064">
        <v>223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4723</v>
      </c>
      <c r="R75" s="1072"/>
      <c r="S75" s="1072"/>
      <c r="T75" s="1072"/>
      <c r="U75" s="1073"/>
      <c r="V75" s="1074">
        <v>4474</v>
      </c>
      <c r="W75" s="1072"/>
      <c r="X75" s="1072"/>
      <c r="Y75" s="1072"/>
      <c r="Z75" s="1073"/>
      <c r="AA75" s="1074">
        <v>249</v>
      </c>
      <c r="AB75" s="1072"/>
      <c r="AC75" s="1072"/>
      <c r="AD75" s="1072"/>
      <c r="AE75" s="1073"/>
      <c r="AF75" s="1074">
        <v>2392</v>
      </c>
      <c r="AG75" s="1072"/>
      <c r="AH75" s="1072"/>
      <c r="AI75" s="1072"/>
      <c r="AJ75" s="1073"/>
      <c r="AK75" s="1074" t="s">
        <v>573</v>
      </c>
      <c r="AL75" s="1072"/>
      <c r="AM75" s="1072"/>
      <c r="AN75" s="1072"/>
      <c r="AO75" s="1073"/>
      <c r="AP75" s="1074">
        <v>11494</v>
      </c>
      <c r="AQ75" s="1072"/>
      <c r="AR75" s="1072"/>
      <c r="AS75" s="1072"/>
      <c r="AT75" s="1073"/>
      <c r="AU75" s="1074">
        <v>92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584</v>
      </c>
      <c r="C76" s="1068"/>
      <c r="D76" s="1068"/>
      <c r="E76" s="1068"/>
      <c r="F76" s="1068"/>
      <c r="G76" s="1068"/>
      <c r="H76" s="1068"/>
      <c r="I76" s="1068"/>
      <c r="J76" s="1068"/>
      <c r="K76" s="1068"/>
      <c r="L76" s="1068"/>
      <c r="M76" s="1068"/>
      <c r="N76" s="1068"/>
      <c r="O76" s="1068"/>
      <c r="P76" s="1069"/>
      <c r="Q76" s="1071">
        <v>3241</v>
      </c>
      <c r="R76" s="1072"/>
      <c r="S76" s="1072"/>
      <c r="T76" s="1072"/>
      <c r="U76" s="1073"/>
      <c r="V76" s="1074">
        <v>3174</v>
      </c>
      <c r="W76" s="1072"/>
      <c r="X76" s="1072"/>
      <c r="Y76" s="1072"/>
      <c r="Z76" s="1073"/>
      <c r="AA76" s="1074">
        <v>67</v>
      </c>
      <c r="AB76" s="1072"/>
      <c r="AC76" s="1072"/>
      <c r="AD76" s="1072"/>
      <c r="AE76" s="1073"/>
      <c r="AF76" s="1074">
        <v>475</v>
      </c>
      <c r="AG76" s="1072"/>
      <c r="AH76" s="1072"/>
      <c r="AI76" s="1072"/>
      <c r="AJ76" s="1073"/>
      <c r="AK76" s="1074" t="s">
        <v>573</v>
      </c>
      <c r="AL76" s="1072"/>
      <c r="AM76" s="1072"/>
      <c r="AN76" s="1072"/>
      <c r="AO76" s="1073"/>
      <c r="AP76" s="1074">
        <v>519</v>
      </c>
      <c r="AQ76" s="1072"/>
      <c r="AR76" s="1072"/>
      <c r="AS76" s="1072"/>
      <c r="AT76" s="1073"/>
      <c r="AU76" s="1074">
        <v>22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585</v>
      </c>
      <c r="C77" s="1068"/>
      <c r="D77" s="1068"/>
      <c r="E77" s="1068"/>
      <c r="F77" s="1068"/>
      <c r="G77" s="1068"/>
      <c r="H77" s="1068"/>
      <c r="I77" s="1068"/>
      <c r="J77" s="1068"/>
      <c r="K77" s="1068"/>
      <c r="L77" s="1068"/>
      <c r="M77" s="1068"/>
      <c r="N77" s="1068"/>
      <c r="O77" s="1068"/>
      <c r="P77" s="1069"/>
      <c r="Q77" s="1071">
        <v>159</v>
      </c>
      <c r="R77" s="1072"/>
      <c r="S77" s="1072"/>
      <c r="T77" s="1072"/>
      <c r="U77" s="1073"/>
      <c r="V77" s="1074">
        <v>155</v>
      </c>
      <c r="W77" s="1072"/>
      <c r="X77" s="1072"/>
      <c r="Y77" s="1072"/>
      <c r="Z77" s="1073"/>
      <c r="AA77" s="1074">
        <v>4</v>
      </c>
      <c r="AB77" s="1072"/>
      <c r="AC77" s="1072"/>
      <c r="AD77" s="1072"/>
      <c r="AE77" s="1073"/>
      <c r="AF77" s="1074">
        <v>4</v>
      </c>
      <c r="AG77" s="1072"/>
      <c r="AH77" s="1072"/>
      <c r="AI77" s="1072"/>
      <c r="AJ77" s="1073"/>
      <c r="AK77" s="1074" t="s">
        <v>590</v>
      </c>
      <c r="AL77" s="1072"/>
      <c r="AM77" s="1072"/>
      <c r="AN77" s="1072"/>
      <c r="AO77" s="1073"/>
      <c r="AP77" s="1074" t="s">
        <v>573</v>
      </c>
      <c r="AQ77" s="1072"/>
      <c r="AR77" s="1072"/>
      <c r="AS77" s="1072"/>
      <c r="AT77" s="1073"/>
      <c r="AU77" s="1074" t="s">
        <v>573</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586</v>
      </c>
      <c r="C78" s="1068"/>
      <c r="D78" s="1068"/>
      <c r="E78" s="1068"/>
      <c r="F78" s="1068"/>
      <c r="G78" s="1068"/>
      <c r="H78" s="1068"/>
      <c r="I78" s="1068"/>
      <c r="J78" s="1068"/>
      <c r="K78" s="1068"/>
      <c r="L78" s="1068"/>
      <c r="M78" s="1068"/>
      <c r="N78" s="1068"/>
      <c r="O78" s="1068"/>
      <c r="P78" s="1069"/>
      <c r="Q78" s="1070">
        <v>50</v>
      </c>
      <c r="R78" s="1064"/>
      <c r="S78" s="1064"/>
      <c r="T78" s="1064"/>
      <c r="U78" s="1064"/>
      <c r="V78" s="1064">
        <v>48</v>
      </c>
      <c r="W78" s="1064"/>
      <c r="X78" s="1064"/>
      <c r="Y78" s="1064"/>
      <c r="Z78" s="1064"/>
      <c r="AA78" s="1064">
        <v>2</v>
      </c>
      <c r="AB78" s="1064"/>
      <c r="AC78" s="1064"/>
      <c r="AD78" s="1064"/>
      <c r="AE78" s="1064"/>
      <c r="AF78" s="1064">
        <v>2</v>
      </c>
      <c r="AG78" s="1064"/>
      <c r="AH78" s="1064"/>
      <c r="AI78" s="1064"/>
      <c r="AJ78" s="1064"/>
      <c r="AK78" s="1064" t="s">
        <v>573</v>
      </c>
      <c r="AL78" s="1064"/>
      <c r="AM78" s="1064"/>
      <c r="AN78" s="1064"/>
      <c r="AO78" s="1064"/>
      <c r="AP78" s="1064" t="s">
        <v>573</v>
      </c>
      <c r="AQ78" s="1064"/>
      <c r="AR78" s="1064"/>
      <c r="AS78" s="1064"/>
      <c r="AT78" s="1064"/>
      <c r="AU78" s="1064" t="s">
        <v>573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587</v>
      </c>
      <c r="C79" s="1068"/>
      <c r="D79" s="1068"/>
      <c r="E79" s="1068"/>
      <c r="F79" s="1068"/>
      <c r="G79" s="1068"/>
      <c r="H79" s="1068"/>
      <c r="I79" s="1068"/>
      <c r="J79" s="1068"/>
      <c r="K79" s="1068"/>
      <c r="L79" s="1068"/>
      <c r="M79" s="1068"/>
      <c r="N79" s="1068"/>
      <c r="O79" s="1068"/>
      <c r="P79" s="1069"/>
      <c r="Q79" s="1070">
        <v>6071</v>
      </c>
      <c r="R79" s="1064"/>
      <c r="S79" s="1064"/>
      <c r="T79" s="1064"/>
      <c r="U79" s="1064"/>
      <c r="V79" s="1064">
        <v>5742</v>
      </c>
      <c r="W79" s="1064"/>
      <c r="X79" s="1064"/>
      <c r="Y79" s="1064"/>
      <c r="Z79" s="1064"/>
      <c r="AA79" s="1064">
        <v>329</v>
      </c>
      <c r="AB79" s="1064"/>
      <c r="AC79" s="1064"/>
      <c r="AD79" s="1064"/>
      <c r="AE79" s="1064"/>
      <c r="AF79" s="1064">
        <v>6482</v>
      </c>
      <c r="AG79" s="1064"/>
      <c r="AH79" s="1064"/>
      <c r="AI79" s="1064"/>
      <c r="AJ79" s="1064"/>
      <c r="AK79" s="1064" t="s">
        <v>591</v>
      </c>
      <c r="AL79" s="1064"/>
      <c r="AM79" s="1064"/>
      <c r="AN79" s="1064"/>
      <c r="AO79" s="1064"/>
      <c r="AP79" s="1064">
        <v>4802</v>
      </c>
      <c r="AQ79" s="1064"/>
      <c r="AR79" s="1064"/>
      <c r="AS79" s="1064"/>
      <c r="AT79" s="1064"/>
      <c r="AU79" s="1064" t="s">
        <v>573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20287</v>
      </c>
      <c r="AG88" s="1052"/>
      <c r="AH88" s="1052"/>
      <c r="AI88" s="1052"/>
      <c r="AJ88" s="1052"/>
      <c r="AK88" s="1056"/>
      <c r="AL88" s="1056"/>
      <c r="AM88" s="1056"/>
      <c r="AN88" s="1056"/>
      <c r="AO88" s="1056"/>
      <c r="AP88" s="1052">
        <v>20878</v>
      </c>
      <c r="AQ88" s="1052"/>
      <c r="AR88" s="1052"/>
      <c r="AS88" s="1052"/>
      <c r="AT88" s="1052"/>
      <c r="AU88" s="1052">
        <v>337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303</v>
      </c>
      <c r="AG109" s="987"/>
      <c r="AH109" s="987"/>
      <c r="AI109" s="987"/>
      <c r="AJ109" s="988"/>
      <c r="AK109" s="989" t="s">
        <v>302</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303</v>
      </c>
      <c r="BW109" s="987"/>
      <c r="BX109" s="987"/>
      <c r="BY109" s="987"/>
      <c r="BZ109" s="988"/>
      <c r="CA109" s="989" t="s">
        <v>302</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303</v>
      </c>
      <c r="DM109" s="987"/>
      <c r="DN109" s="987"/>
      <c r="DO109" s="987"/>
      <c r="DP109" s="988"/>
      <c r="DQ109" s="989" t="s">
        <v>302</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312899</v>
      </c>
      <c r="AB110" s="980"/>
      <c r="AC110" s="980"/>
      <c r="AD110" s="980"/>
      <c r="AE110" s="981"/>
      <c r="AF110" s="982">
        <v>337330</v>
      </c>
      <c r="AG110" s="980"/>
      <c r="AH110" s="980"/>
      <c r="AI110" s="980"/>
      <c r="AJ110" s="981"/>
      <c r="AK110" s="982">
        <v>368203</v>
      </c>
      <c r="AL110" s="980"/>
      <c r="AM110" s="980"/>
      <c r="AN110" s="980"/>
      <c r="AO110" s="981"/>
      <c r="AP110" s="983">
        <v>13.5</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4362026</v>
      </c>
      <c r="BR110" s="927"/>
      <c r="BS110" s="927"/>
      <c r="BT110" s="927"/>
      <c r="BU110" s="927"/>
      <c r="BV110" s="927">
        <v>4496375</v>
      </c>
      <c r="BW110" s="927"/>
      <c r="BX110" s="927"/>
      <c r="BY110" s="927"/>
      <c r="BZ110" s="927"/>
      <c r="CA110" s="927">
        <v>4408139</v>
      </c>
      <c r="CB110" s="927"/>
      <c r="CC110" s="927"/>
      <c r="CD110" s="927"/>
      <c r="CE110" s="927"/>
      <c r="CF110" s="951">
        <v>161.69999999999999</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406</v>
      </c>
      <c r="DM110" s="927"/>
      <c r="DN110" s="927"/>
      <c r="DO110" s="927"/>
      <c r="DP110" s="927"/>
      <c r="DQ110" s="927" t="s">
        <v>406</v>
      </c>
      <c r="DR110" s="927"/>
      <c r="DS110" s="927"/>
      <c r="DT110" s="927"/>
      <c r="DU110" s="927"/>
      <c r="DV110" s="928" t="s">
        <v>127</v>
      </c>
      <c r="DW110" s="928"/>
      <c r="DX110" s="928"/>
      <c r="DY110" s="928"/>
      <c r="DZ110" s="929"/>
    </row>
    <row r="111" spans="1:131" s="247" customFormat="1" ht="26.25" customHeight="1" x14ac:dyDescent="0.15">
      <c r="A111" s="856" t="s">
        <v>430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406</v>
      </c>
      <c r="AG111" s="1008"/>
      <c r="AH111" s="1008"/>
      <c r="AI111" s="1008"/>
      <c r="AJ111" s="1009"/>
      <c r="AK111" s="1010" t="s">
        <v>127</v>
      </c>
      <c r="AL111" s="1008"/>
      <c r="AM111" s="1008"/>
      <c r="AN111" s="1008"/>
      <c r="AO111" s="1009"/>
      <c r="AP111" s="1011" t="s">
        <v>431</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115190</v>
      </c>
      <c r="BR111" s="899"/>
      <c r="BS111" s="899"/>
      <c r="BT111" s="899"/>
      <c r="BU111" s="899"/>
      <c r="BV111" s="899">
        <v>109505</v>
      </c>
      <c r="BW111" s="899"/>
      <c r="BX111" s="899"/>
      <c r="BY111" s="899"/>
      <c r="BZ111" s="899"/>
      <c r="CA111" s="899">
        <v>95818</v>
      </c>
      <c r="CB111" s="899"/>
      <c r="CC111" s="899"/>
      <c r="CD111" s="899"/>
      <c r="CE111" s="899"/>
      <c r="CF111" s="960">
        <v>3.5</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127</v>
      </c>
      <c r="DH111" s="899"/>
      <c r="DI111" s="899"/>
      <c r="DJ111" s="899"/>
      <c r="DK111" s="899"/>
      <c r="DL111" s="899" t="s">
        <v>127</v>
      </c>
      <c r="DM111" s="899"/>
      <c r="DN111" s="899"/>
      <c r="DO111" s="899"/>
      <c r="DP111" s="899"/>
      <c r="DQ111" s="899" t="s">
        <v>127</v>
      </c>
      <c r="DR111" s="899"/>
      <c r="DS111" s="899"/>
      <c r="DT111" s="899"/>
      <c r="DU111" s="899"/>
      <c r="DV111" s="876" t="s">
        <v>406</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406</v>
      </c>
      <c r="AG112" s="862"/>
      <c r="AH112" s="862"/>
      <c r="AI112" s="862"/>
      <c r="AJ112" s="863"/>
      <c r="AK112" s="864" t="s">
        <v>406</v>
      </c>
      <c r="AL112" s="862"/>
      <c r="AM112" s="862"/>
      <c r="AN112" s="862"/>
      <c r="AO112" s="863"/>
      <c r="AP112" s="909" t="s">
        <v>127</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t="s">
        <v>406</v>
      </c>
      <c r="BR112" s="899"/>
      <c r="BS112" s="899"/>
      <c r="BT112" s="899"/>
      <c r="BU112" s="899"/>
      <c r="BV112" s="899" t="s">
        <v>406</v>
      </c>
      <c r="BW112" s="899"/>
      <c r="BX112" s="899"/>
      <c r="BY112" s="899"/>
      <c r="BZ112" s="899"/>
      <c r="CA112" s="899" t="s">
        <v>127</v>
      </c>
      <c r="CB112" s="899"/>
      <c r="CC112" s="899"/>
      <c r="CD112" s="899"/>
      <c r="CE112" s="899"/>
      <c r="CF112" s="960" t="s">
        <v>127</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406</v>
      </c>
      <c r="AB113" s="1008"/>
      <c r="AC113" s="1008"/>
      <c r="AD113" s="1008"/>
      <c r="AE113" s="1009"/>
      <c r="AF113" s="1010" t="s">
        <v>127</v>
      </c>
      <c r="AG113" s="1008"/>
      <c r="AH113" s="1008"/>
      <c r="AI113" s="1008"/>
      <c r="AJ113" s="1009"/>
      <c r="AK113" s="1010" t="s">
        <v>127</v>
      </c>
      <c r="AL113" s="1008"/>
      <c r="AM113" s="1008"/>
      <c r="AN113" s="1008"/>
      <c r="AO113" s="1009"/>
      <c r="AP113" s="1011" t="s">
        <v>127</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325018</v>
      </c>
      <c r="BR113" s="899"/>
      <c r="BS113" s="899"/>
      <c r="BT113" s="899"/>
      <c r="BU113" s="899"/>
      <c r="BV113" s="899">
        <v>341476</v>
      </c>
      <c r="BW113" s="899"/>
      <c r="BX113" s="899"/>
      <c r="BY113" s="899"/>
      <c r="BZ113" s="899"/>
      <c r="CA113" s="899">
        <v>337205</v>
      </c>
      <c r="CB113" s="899"/>
      <c r="CC113" s="899"/>
      <c r="CD113" s="899"/>
      <c r="CE113" s="899"/>
      <c r="CF113" s="960">
        <v>12.4</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406</v>
      </c>
      <c r="DH113" s="862"/>
      <c r="DI113" s="862"/>
      <c r="DJ113" s="862"/>
      <c r="DK113" s="863"/>
      <c r="DL113" s="864" t="s">
        <v>127</v>
      </c>
      <c r="DM113" s="862"/>
      <c r="DN113" s="862"/>
      <c r="DO113" s="862"/>
      <c r="DP113" s="863"/>
      <c r="DQ113" s="864" t="s">
        <v>406</v>
      </c>
      <c r="DR113" s="862"/>
      <c r="DS113" s="862"/>
      <c r="DT113" s="862"/>
      <c r="DU113" s="863"/>
      <c r="DV113" s="909" t="s">
        <v>406</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40332</v>
      </c>
      <c r="AB114" s="862"/>
      <c r="AC114" s="862"/>
      <c r="AD114" s="862"/>
      <c r="AE114" s="863"/>
      <c r="AF114" s="864">
        <v>47037</v>
      </c>
      <c r="AG114" s="862"/>
      <c r="AH114" s="862"/>
      <c r="AI114" s="862"/>
      <c r="AJ114" s="863"/>
      <c r="AK114" s="864">
        <v>46814</v>
      </c>
      <c r="AL114" s="862"/>
      <c r="AM114" s="862"/>
      <c r="AN114" s="862"/>
      <c r="AO114" s="863"/>
      <c r="AP114" s="909">
        <v>1.7</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1439552</v>
      </c>
      <c r="BR114" s="899"/>
      <c r="BS114" s="899"/>
      <c r="BT114" s="899"/>
      <c r="BU114" s="899"/>
      <c r="BV114" s="899">
        <v>1117248</v>
      </c>
      <c r="BW114" s="899"/>
      <c r="BX114" s="899"/>
      <c r="BY114" s="899"/>
      <c r="BZ114" s="899"/>
      <c r="CA114" s="899">
        <v>1285625</v>
      </c>
      <c r="CB114" s="899"/>
      <c r="CC114" s="899"/>
      <c r="CD114" s="899"/>
      <c r="CE114" s="899"/>
      <c r="CF114" s="960">
        <v>47.2</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127</v>
      </c>
      <c r="DH114" s="862"/>
      <c r="DI114" s="862"/>
      <c r="DJ114" s="862"/>
      <c r="DK114" s="863"/>
      <c r="DL114" s="864" t="s">
        <v>127</v>
      </c>
      <c r="DM114" s="862"/>
      <c r="DN114" s="862"/>
      <c r="DO114" s="862"/>
      <c r="DP114" s="863"/>
      <c r="DQ114" s="864" t="s">
        <v>406</v>
      </c>
      <c r="DR114" s="862"/>
      <c r="DS114" s="862"/>
      <c r="DT114" s="862"/>
      <c r="DU114" s="863"/>
      <c r="DV114" s="909" t="s">
        <v>406</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406</v>
      </c>
      <c r="AB115" s="1008"/>
      <c r="AC115" s="1008"/>
      <c r="AD115" s="1008"/>
      <c r="AE115" s="1009"/>
      <c r="AF115" s="1010" t="s">
        <v>127</v>
      </c>
      <c r="AG115" s="1008"/>
      <c r="AH115" s="1008"/>
      <c r="AI115" s="1008"/>
      <c r="AJ115" s="1009"/>
      <c r="AK115" s="1010" t="s">
        <v>127</v>
      </c>
      <c r="AL115" s="1008"/>
      <c r="AM115" s="1008"/>
      <c r="AN115" s="1008"/>
      <c r="AO115" s="1009"/>
      <c r="AP115" s="1011" t="s">
        <v>127</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127</v>
      </c>
      <c r="BR115" s="899"/>
      <c r="BS115" s="899"/>
      <c r="BT115" s="899"/>
      <c r="BU115" s="899"/>
      <c r="BV115" s="899" t="s">
        <v>127</v>
      </c>
      <c r="BW115" s="899"/>
      <c r="BX115" s="899"/>
      <c r="BY115" s="899"/>
      <c r="BZ115" s="899"/>
      <c r="CA115" s="899" t="s">
        <v>127</v>
      </c>
      <c r="CB115" s="899"/>
      <c r="CC115" s="899"/>
      <c r="CD115" s="899"/>
      <c r="CE115" s="899"/>
      <c r="CF115" s="960" t="s">
        <v>127</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406</v>
      </c>
      <c r="DH115" s="862"/>
      <c r="DI115" s="862"/>
      <c r="DJ115" s="862"/>
      <c r="DK115" s="863"/>
      <c r="DL115" s="864" t="s">
        <v>127</v>
      </c>
      <c r="DM115" s="862"/>
      <c r="DN115" s="862"/>
      <c r="DO115" s="862"/>
      <c r="DP115" s="863"/>
      <c r="DQ115" s="864" t="s">
        <v>127</v>
      </c>
      <c r="DR115" s="862"/>
      <c r="DS115" s="862"/>
      <c r="DT115" s="862"/>
      <c r="DU115" s="863"/>
      <c r="DV115" s="909" t="s">
        <v>127</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406</v>
      </c>
      <c r="AB116" s="862"/>
      <c r="AC116" s="862"/>
      <c r="AD116" s="862"/>
      <c r="AE116" s="863"/>
      <c r="AF116" s="864" t="s">
        <v>127</v>
      </c>
      <c r="AG116" s="862"/>
      <c r="AH116" s="862"/>
      <c r="AI116" s="862"/>
      <c r="AJ116" s="863"/>
      <c r="AK116" s="864" t="s">
        <v>406</v>
      </c>
      <c r="AL116" s="862"/>
      <c r="AM116" s="862"/>
      <c r="AN116" s="862"/>
      <c r="AO116" s="863"/>
      <c r="AP116" s="909" t="s">
        <v>127</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406</v>
      </c>
      <c r="BW116" s="899"/>
      <c r="BX116" s="899"/>
      <c r="BY116" s="899"/>
      <c r="BZ116" s="899"/>
      <c r="CA116" s="899" t="s">
        <v>127</v>
      </c>
      <c r="CB116" s="899"/>
      <c r="CC116" s="899"/>
      <c r="CD116" s="899"/>
      <c r="CE116" s="899"/>
      <c r="CF116" s="960" t="s">
        <v>127</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406</v>
      </c>
      <c r="DH116" s="862"/>
      <c r="DI116" s="862"/>
      <c r="DJ116" s="862"/>
      <c r="DK116" s="863"/>
      <c r="DL116" s="864" t="s">
        <v>127</v>
      </c>
      <c r="DM116" s="862"/>
      <c r="DN116" s="862"/>
      <c r="DO116" s="862"/>
      <c r="DP116" s="863"/>
      <c r="DQ116" s="864" t="s">
        <v>406</v>
      </c>
      <c r="DR116" s="862"/>
      <c r="DS116" s="862"/>
      <c r="DT116" s="862"/>
      <c r="DU116" s="863"/>
      <c r="DV116" s="909" t="s">
        <v>127</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353231</v>
      </c>
      <c r="AB117" s="994"/>
      <c r="AC117" s="994"/>
      <c r="AD117" s="994"/>
      <c r="AE117" s="995"/>
      <c r="AF117" s="996">
        <v>384367</v>
      </c>
      <c r="AG117" s="994"/>
      <c r="AH117" s="994"/>
      <c r="AI117" s="994"/>
      <c r="AJ117" s="995"/>
      <c r="AK117" s="996">
        <v>415017</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406</v>
      </c>
      <c r="BR117" s="899"/>
      <c r="BS117" s="899"/>
      <c r="BT117" s="899"/>
      <c r="BU117" s="899"/>
      <c r="BV117" s="899" t="s">
        <v>406</v>
      </c>
      <c r="BW117" s="899"/>
      <c r="BX117" s="899"/>
      <c r="BY117" s="899"/>
      <c r="BZ117" s="899"/>
      <c r="CA117" s="899" t="s">
        <v>406</v>
      </c>
      <c r="CB117" s="899"/>
      <c r="CC117" s="899"/>
      <c r="CD117" s="899"/>
      <c r="CE117" s="899"/>
      <c r="CF117" s="960" t="s">
        <v>127</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406</v>
      </c>
      <c r="DM117" s="862"/>
      <c r="DN117" s="862"/>
      <c r="DO117" s="862"/>
      <c r="DP117" s="863"/>
      <c r="DQ117" s="864" t="s">
        <v>406</v>
      </c>
      <c r="DR117" s="862"/>
      <c r="DS117" s="862"/>
      <c r="DT117" s="862"/>
      <c r="DU117" s="863"/>
      <c r="DV117" s="909" t="s">
        <v>127</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303</v>
      </c>
      <c r="AG118" s="987"/>
      <c r="AH118" s="987"/>
      <c r="AI118" s="987"/>
      <c r="AJ118" s="988"/>
      <c r="AK118" s="989" t="s">
        <v>302</v>
      </c>
      <c r="AL118" s="987"/>
      <c r="AM118" s="987"/>
      <c r="AN118" s="987"/>
      <c r="AO118" s="988"/>
      <c r="AP118" s="990" t="s">
        <v>424</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406</v>
      </c>
      <c r="BR118" s="930"/>
      <c r="BS118" s="930"/>
      <c r="BT118" s="930"/>
      <c r="BU118" s="930"/>
      <c r="BV118" s="930" t="s">
        <v>127</v>
      </c>
      <c r="BW118" s="930"/>
      <c r="BX118" s="930"/>
      <c r="BY118" s="930"/>
      <c r="BZ118" s="930"/>
      <c r="CA118" s="930" t="s">
        <v>406</v>
      </c>
      <c r="CB118" s="930"/>
      <c r="CC118" s="930"/>
      <c r="CD118" s="930"/>
      <c r="CE118" s="930"/>
      <c r="CF118" s="960" t="s">
        <v>406</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406</v>
      </c>
      <c r="DH118" s="862"/>
      <c r="DI118" s="862"/>
      <c r="DJ118" s="862"/>
      <c r="DK118" s="863"/>
      <c r="DL118" s="864" t="s">
        <v>127</v>
      </c>
      <c r="DM118" s="862"/>
      <c r="DN118" s="862"/>
      <c r="DO118" s="862"/>
      <c r="DP118" s="863"/>
      <c r="DQ118" s="864" t="s">
        <v>127</v>
      </c>
      <c r="DR118" s="862"/>
      <c r="DS118" s="862"/>
      <c r="DT118" s="862"/>
      <c r="DU118" s="863"/>
      <c r="DV118" s="909" t="s">
        <v>406</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406</v>
      </c>
      <c r="AB119" s="980"/>
      <c r="AC119" s="980"/>
      <c r="AD119" s="980"/>
      <c r="AE119" s="981"/>
      <c r="AF119" s="982" t="s">
        <v>127</v>
      </c>
      <c r="AG119" s="980"/>
      <c r="AH119" s="980"/>
      <c r="AI119" s="980"/>
      <c r="AJ119" s="981"/>
      <c r="AK119" s="982" t="s">
        <v>406</v>
      </c>
      <c r="AL119" s="980"/>
      <c r="AM119" s="980"/>
      <c r="AN119" s="980"/>
      <c r="AO119" s="981"/>
      <c r="AP119" s="983" t="s">
        <v>406</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455</v>
      </c>
      <c r="BP119" s="963"/>
      <c r="BQ119" s="967">
        <v>6241786</v>
      </c>
      <c r="BR119" s="930"/>
      <c r="BS119" s="930"/>
      <c r="BT119" s="930"/>
      <c r="BU119" s="930"/>
      <c r="BV119" s="930">
        <v>6064604</v>
      </c>
      <c r="BW119" s="930"/>
      <c r="BX119" s="930"/>
      <c r="BY119" s="930"/>
      <c r="BZ119" s="930"/>
      <c r="CA119" s="930">
        <v>6126787</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115190</v>
      </c>
      <c r="DH119" s="845"/>
      <c r="DI119" s="845"/>
      <c r="DJ119" s="845"/>
      <c r="DK119" s="846"/>
      <c r="DL119" s="847">
        <v>109505</v>
      </c>
      <c r="DM119" s="845"/>
      <c r="DN119" s="845"/>
      <c r="DO119" s="845"/>
      <c r="DP119" s="846"/>
      <c r="DQ119" s="847">
        <v>95818</v>
      </c>
      <c r="DR119" s="845"/>
      <c r="DS119" s="845"/>
      <c r="DT119" s="845"/>
      <c r="DU119" s="846"/>
      <c r="DV119" s="933">
        <v>3.5</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406</v>
      </c>
      <c r="AG120" s="862"/>
      <c r="AH120" s="862"/>
      <c r="AI120" s="862"/>
      <c r="AJ120" s="863"/>
      <c r="AK120" s="864" t="s">
        <v>406</v>
      </c>
      <c r="AL120" s="862"/>
      <c r="AM120" s="862"/>
      <c r="AN120" s="862"/>
      <c r="AO120" s="863"/>
      <c r="AP120" s="909" t="s">
        <v>406</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1909662</v>
      </c>
      <c r="BR120" s="927"/>
      <c r="BS120" s="927"/>
      <c r="BT120" s="927"/>
      <c r="BU120" s="927"/>
      <c r="BV120" s="927">
        <v>1999635</v>
      </c>
      <c r="BW120" s="927"/>
      <c r="BX120" s="927"/>
      <c r="BY120" s="927"/>
      <c r="BZ120" s="927"/>
      <c r="CA120" s="927">
        <v>1926551</v>
      </c>
      <c r="CB120" s="927"/>
      <c r="CC120" s="927"/>
      <c r="CD120" s="927"/>
      <c r="CE120" s="927"/>
      <c r="CF120" s="951">
        <v>70.7</v>
      </c>
      <c r="CG120" s="952"/>
      <c r="CH120" s="952"/>
      <c r="CI120" s="952"/>
      <c r="CJ120" s="952"/>
      <c r="CK120" s="953" t="s">
        <v>459</v>
      </c>
      <c r="CL120" s="937"/>
      <c r="CM120" s="937"/>
      <c r="CN120" s="937"/>
      <c r="CO120" s="938"/>
      <c r="CP120" s="957" t="s">
        <v>460</v>
      </c>
      <c r="CQ120" s="958"/>
      <c r="CR120" s="958"/>
      <c r="CS120" s="958"/>
      <c r="CT120" s="958"/>
      <c r="CU120" s="958"/>
      <c r="CV120" s="958"/>
      <c r="CW120" s="958"/>
      <c r="CX120" s="958"/>
      <c r="CY120" s="958"/>
      <c r="CZ120" s="958"/>
      <c r="DA120" s="958"/>
      <c r="DB120" s="958"/>
      <c r="DC120" s="958"/>
      <c r="DD120" s="958"/>
      <c r="DE120" s="958"/>
      <c r="DF120" s="959"/>
      <c r="DG120" s="946" t="s">
        <v>127</v>
      </c>
      <c r="DH120" s="927"/>
      <c r="DI120" s="927"/>
      <c r="DJ120" s="927"/>
      <c r="DK120" s="927"/>
      <c r="DL120" s="927" t="s">
        <v>461</v>
      </c>
      <c r="DM120" s="927"/>
      <c r="DN120" s="927"/>
      <c r="DO120" s="927"/>
      <c r="DP120" s="927"/>
      <c r="DQ120" s="927" t="s">
        <v>406</v>
      </c>
      <c r="DR120" s="927"/>
      <c r="DS120" s="927"/>
      <c r="DT120" s="927"/>
      <c r="DU120" s="927"/>
      <c r="DV120" s="928" t="s">
        <v>406</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461</v>
      </c>
      <c r="AB121" s="862"/>
      <c r="AC121" s="862"/>
      <c r="AD121" s="862"/>
      <c r="AE121" s="863"/>
      <c r="AF121" s="864" t="s">
        <v>127</v>
      </c>
      <c r="AG121" s="862"/>
      <c r="AH121" s="862"/>
      <c r="AI121" s="862"/>
      <c r="AJ121" s="863"/>
      <c r="AK121" s="864" t="s">
        <v>127</v>
      </c>
      <c r="AL121" s="862"/>
      <c r="AM121" s="862"/>
      <c r="AN121" s="862"/>
      <c r="AO121" s="863"/>
      <c r="AP121" s="909" t="s">
        <v>406</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t="s">
        <v>127</v>
      </c>
      <c r="BR121" s="899"/>
      <c r="BS121" s="899"/>
      <c r="BT121" s="899"/>
      <c r="BU121" s="899"/>
      <c r="BV121" s="899" t="s">
        <v>127</v>
      </c>
      <c r="BW121" s="899"/>
      <c r="BX121" s="899"/>
      <c r="BY121" s="899"/>
      <c r="BZ121" s="899"/>
      <c r="CA121" s="899" t="s">
        <v>127</v>
      </c>
      <c r="CB121" s="899"/>
      <c r="CC121" s="899"/>
      <c r="CD121" s="899"/>
      <c r="CE121" s="899"/>
      <c r="CF121" s="960" t="s">
        <v>406</v>
      </c>
      <c r="CG121" s="961"/>
      <c r="CH121" s="961"/>
      <c r="CI121" s="961"/>
      <c r="CJ121" s="961"/>
      <c r="CK121" s="954"/>
      <c r="CL121" s="940"/>
      <c r="CM121" s="940"/>
      <c r="CN121" s="940"/>
      <c r="CO121" s="941"/>
      <c r="CP121" s="920" t="s">
        <v>464</v>
      </c>
      <c r="CQ121" s="921"/>
      <c r="CR121" s="921"/>
      <c r="CS121" s="921"/>
      <c r="CT121" s="921"/>
      <c r="CU121" s="921"/>
      <c r="CV121" s="921"/>
      <c r="CW121" s="921"/>
      <c r="CX121" s="921"/>
      <c r="CY121" s="921"/>
      <c r="CZ121" s="921"/>
      <c r="DA121" s="921"/>
      <c r="DB121" s="921"/>
      <c r="DC121" s="921"/>
      <c r="DD121" s="921"/>
      <c r="DE121" s="921"/>
      <c r="DF121" s="922"/>
      <c r="DG121" s="898" t="s">
        <v>406</v>
      </c>
      <c r="DH121" s="899"/>
      <c r="DI121" s="899"/>
      <c r="DJ121" s="899"/>
      <c r="DK121" s="899"/>
      <c r="DL121" s="899" t="s">
        <v>127</v>
      </c>
      <c r="DM121" s="899"/>
      <c r="DN121" s="899"/>
      <c r="DO121" s="899"/>
      <c r="DP121" s="899"/>
      <c r="DQ121" s="899" t="s">
        <v>406</v>
      </c>
      <c r="DR121" s="899"/>
      <c r="DS121" s="899"/>
      <c r="DT121" s="899"/>
      <c r="DU121" s="899"/>
      <c r="DV121" s="876" t="s">
        <v>127</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406</v>
      </c>
      <c r="AG122" s="862"/>
      <c r="AH122" s="862"/>
      <c r="AI122" s="862"/>
      <c r="AJ122" s="863"/>
      <c r="AK122" s="864" t="s">
        <v>406</v>
      </c>
      <c r="AL122" s="862"/>
      <c r="AM122" s="862"/>
      <c r="AN122" s="862"/>
      <c r="AO122" s="863"/>
      <c r="AP122" s="909" t="s">
        <v>127</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3461082</v>
      </c>
      <c r="BR122" s="930"/>
      <c r="BS122" s="930"/>
      <c r="BT122" s="930"/>
      <c r="BU122" s="930"/>
      <c r="BV122" s="930">
        <v>3468536</v>
      </c>
      <c r="BW122" s="930"/>
      <c r="BX122" s="930"/>
      <c r="BY122" s="930"/>
      <c r="BZ122" s="930"/>
      <c r="CA122" s="930">
        <v>3490807</v>
      </c>
      <c r="CB122" s="930"/>
      <c r="CC122" s="930"/>
      <c r="CD122" s="930"/>
      <c r="CE122" s="930"/>
      <c r="CF122" s="931">
        <v>128.1</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t="s">
        <v>406</v>
      </c>
      <c r="DH122" s="899"/>
      <c r="DI122" s="899"/>
      <c r="DJ122" s="899"/>
      <c r="DK122" s="899"/>
      <c r="DL122" s="899" t="s">
        <v>406</v>
      </c>
      <c r="DM122" s="899"/>
      <c r="DN122" s="899"/>
      <c r="DO122" s="899"/>
      <c r="DP122" s="899"/>
      <c r="DQ122" s="899" t="s">
        <v>406</v>
      </c>
      <c r="DR122" s="899"/>
      <c r="DS122" s="899"/>
      <c r="DT122" s="899"/>
      <c r="DU122" s="899"/>
      <c r="DV122" s="876" t="s">
        <v>406</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461</v>
      </c>
      <c r="AB123" s="862"/>
      <c r="AC123" s="862"/>
      <c r="AD123" s="862"/>
      <c r="AE123" s="863"/>
      <c r="AF123" s="864" t="s">
        <v>406</v>
      </c>
      <c r="AG123" s="862"/>
      <c r="AH123" s="862"/>
      <c r="AI123" s="862"/>
      <c r="AJ123" s="863"/>
      <c r="AK123" s="864" t="s">
        <v>127</v>
      </c>
      <c r="AL123" s="862"/>
      <c r="AM123" s="862"/>
      <c r="AN123" s="862"/>
      <c r="AO123" s="863"/>
      <c r="AP123" s="909" t="s">
        <v>406</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466</v>
      </c>
      <c r="BP123" s="963"/>
      <c r="BQ123" s="917">
        <v>5370744</v>
      </c>
      <c r="BR123" s="918"/>
      <c r="BS123" s="918"/>
      <c r="BT123" s="918"/>
      <c r="BU123" s="918"/>
      <c r="BV123" s="918">
        <v>5468171</v>
      </c>
      <c r="BW123" s="918"/>
      <c r="BX123" s="918"/>
      <c r="BY123" s="918"/>
      <c r="BZ123" s="918"/>
      <c r="CA123" s="918">
        <v>5417358</v>
      </c>
      <c r="CB123" s="918"/>
      <c r="CC123" s="918"/>
      <c r="CD123" s="918"/>
      <c r="CE123" s="918"/>
      <c r="CF123" s="828"/>
      <c r="CG123" s="829"/>
      <c r="CH123" s="829"/>
      <c r="CI123" s="829"/>
      <c r="CJ123" s="919"/>
      <c r="CK123" s="954"/>
      <c r="CL123" s="940"/>
      <c r="CM123" s="940"/>
      <c r="CN123" s="940"/>
      <c r="CO123" s="941"/>
      <c r="CP123" s="920" t="s">
        <v>467</v>
      </c>
      <c r="CQ123" s="921"/>
      <c r="CR123" s="921"/>
      <c r="CS123" s="921"/>
      <c r="CT123" s="921"/>
      <c r="CU123" s="921"/>
      <c r="CV123" s="921"/>
      <c r="CW123" s="921"/>
      <c r="CX123" s="921"/>
      <c r="CY123" s="921"/>
      <c r="CZ123" s="921"/>
      <c r="DA123" s="921"/>
      <c r="DB123" s="921"/>
      <c r="DC123" s="921"/>
      <c r="DD123" s="921"/>
      <c r="DE123" s="921"/>
      <c r="DF123" s="922"/>
      <c r="DG123" s="861" t="s">
        <v>461</v>
      </c>
      <c r="DH123" s="862"/>
      <c r="DI123" s="862"/>
      <c r="DJ123" s="862"/>
      <c r="DK123" s="863"/>
      <c r="DL123" s="864" t="s">
        <v>127</v>
      </c>
      <c r="DM123" s="862"/>
      <c r="DN123" s="862"/>
      <c r="DO123" s="862"/>
      <c r="DP123" s="863"/>
      <c r="DQ123" s="864" t="s">
        <v>127</v>
      </c>
      <c r="DR123" s="862"/>
      <c r="DS123" s="862"/>
      <c r="DT123" s="862"/>
      <c r="DU123" s="863"/>
      <c r="DV123" s="909" t="s">
        <v>406</v>
      </c>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127</v>
      </c>
      <c r="AG124" s="862"/>
      <c r="AH124" s="862"/>
      <c r="AI124" s="862"/>
      <c r="AJ124" s="863"/>
      <c r="AK124" s="864" t="s">
        <v>127</v>
      </c>
      <c r="AL124" s="862"/>
      <c r="AM124" s="862"/>
      <c r="AN124" s="862"/>
      <c r="AO124" s="863"/>
      <c r="AP124" s="909" t="s">
        <v>406</v>
      </c>
      <c r="AQ124" s="910"/>
      <c r="AR124" s="910"/>
      <c r="AS124" s="910"/>
      <c r="AT124" s="911"/>
      <c r="AU124" s="912" t="s">
        <v>468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31.6</v>
      </c>
      <c r="BR124" s="916"/>
      <c r="BS124" s="916"/>
      <c r="BT124" s="916"/>
      <c r="BU124" s="916"/>
      <c r="BV124" s="916">
        <v>21.8</v>
      </c>
      <c r="BW124" s="916"/>
      <c r="BX124" s="916"/>
      <c r="BY124" s="916"/>
      <c r="BZ124" s="916"/>
      <c r="CA124" s="916">
        <v>26</v>
      </c>
      <c r="CB124" s="916"/>
      <c r="CC124" s="916"/>
      <c r="CD124" s="916"/>
      <c r="CE124" s="916"/>
      <c r="CF124" s="806"/>
      <c r="CG124" s="807"/>
      <c r="CH124" s="807"/>
      <c r="CI124" s="807"/>
      <c r="CJ124" s="947"/>
      <c r="CK124" s="955"/>
      <c r="CL124" s="955"/>
      <c r="CM124" s="955"/>
      <c r="CN124" s="955"/>
      <c r="CO124" s="956"/>
      <c r="CP124" s="920" t="s">
        <v>469</v>
      </c>
      <c r="CQ124" s="921"/>
      <c r="CR124" s="921"/>
      <c r="CS124" s="921"/>
      <c r="CT124" s="921"/>
      <c r="CU124" s="921"/>
      <c r="CV124" s="921"/>
      <c r="CW124" s="921"/>
      <c r="CX124" s="921"/>
      <c r="CY124" s="921"/>
      <c r="CZ124" s="921"/>
      <c r="DA124" s="921"/>
      <c r="DB124" s="921"/>
      <c r="DC124" s="921"/>
      <c r="DD124" s="921"/>
      <c r="DE124" s="921"/>
      <c r="DF124" s="922"/>
      <c r="DG124" s="844" t="s">
        <v>406</v>
      </c>
      <c r="DH124" s="845"/>
      <c r="DI124" s="845"/>
      <c r="DJ124" s="845"/>
      <c r="DK124" s="846"/>
      <c r="DL124" s="847" t="s">
        <v>406</v>
      </c>
      <c r="DM124" s="845"/>
      <c r="DN124" s="845"/>
      <c r="DO124" s="845"/>
      <c r="DP124" s="846"/>
      <c r="DQ124" s="847" t="s">
        <v>127</v>
      </c>
      <c r="DR124" s="845"/>
      <c r="DS124" s="845"/>
      <c r="DT124" s="845"/>
      <c r="DU124" s="846"/>
      <c r="DV124" s="933" t="s">
        <v>406</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406</v>
      </c>
      <c r="AG125" s="862"/>
      <c r="AH125" s="862"/>
      <c r="AI125" s="862"/>
      <c r="AJ125" s="863"/>
      <c r="AK125" s="864" t="s">
        <v>406</v>
      </c>
      <c r="AL125" s="862"/>
      <c r="AM125" s="862"/>
      <c r="AN125" s="862"/>
      <c r="AO125" s="863"/>
      <c r="AP125" s="909" t="s">
        <v>406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470</v>
      </c>
      <c r="CL125" s="937"/>
      <c r="CM125" s="937"/>
      <c r="CN125" s="937"/>
      <c r="CO125" s="938"/>
      <c r="CP125" s="945" t="s">
        <v>471</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406</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406</v>
      </c>
      <c r="AB126" s="862"/>
      <c r="AC126" s="862"/>
      <c r="AD126" s="862"/>
      <c r="AE126" s="863"/>
      <c r="AF126" s="864" t="s">
        <v>127</v>
      </c>
      <c r="AG126" s="862"/>
      <c r="AH126" s="862"/>
      <c r="AI126" s="862"/>
      <c r="AJ126" s="863"/>
      <c r="AK126" s="864" t="s">
        <v>127</v>
      </c>
      <c r="AL126" s="862"/>
      <c r="AM126" s="862"/>
      <c r="AN126" s="862"/>
      <c r="AO126" s="863"/>
      <c r="AP126" s="909" t="s">
        <v>127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472</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461</v>
      </c>
      <c r="DM126" s="899"/>
      <c r="DN126" s="899"/>
      <c r="DO126" s="899"/>
      <c r="DP126" s="899"/>
      <c r="DQ126" s="899" t="s">
        <v>406</v>
      </c>
      <c r="DR126" s="899"/>
      <c r="DS126" s="899"/>
      <c r="DT126" s="899"/>
      <c r="DU126" s="899"/>
      <c r="DV126" s="876" t="s">
        <v>127</v>
      </c>
      <c r="DW126" s="876"/>
      <c r="DX126" s="876"/>
      <c r="DY126" s="876"/>
      <c r="DZ126" s="877"/>
    </row>
    <row r="127" spans="1:130" s="247" customFormat="1" ht="26.25" customHeight="1" x14ac:dyDescent="0.15">
      <c r="A127" s="904"/>
      <c r="B127" s="905"/>
      <c r="C127" s="923" t="s">
        <v>473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406</v>
      </c>
      <c r="AG127" s="862"/>
      <c r="AH127" s="862"/>
      <c r="AI127" s="862"/>
      <c r="AJ127" s="863"/>
      <c r="AK127" s="864" t="s">
        <v>127</v>
      </c>
      <c r="AL127" s="862"/>
      <c r="AM127" s="862"/>
      <c r="AN127" s="862"/>
      <c r="AO127" s="863"/>
      <c r="AP127" s="909" t="s">
        <v>406</v>
      </c>
      <c r="AQ127" s="910"/>
      <c r="AR127" s="910"/>
      <c r="AS127" s="910"/>
      <c r="AT127" s="911"/>
      <c r="AU127" s="283"/>
      <c r="AV127" s="283"/>
      <c r="AW127" s="283"/>
      <c r="AX127" s="926" t="s">
        <v>474</v>
      </c>
      <c r="AY127" s="894"/>
      <c r="AZ127" s="894"/>
      <c r="BA127" s="894"/>
      <c r="BB127" s="894"/>
      <c r="BC127" s="894"/>
      <c r="BD127" s="894"/>
      <c r="BE127" s="895"/>
      <c r="BF127" s="893" t="s">
        <v>475</v>
      </c>
      <c r="BG127" s="894"/>
      <c r="BH127" s="894"/>
      <c r="BI127" s="894"/>
      <c r="BJ127" s="894"/>
      <c r="BK127" s="894"/>
      <c r="BL127" s="895"/>
      <c r="BM127" s="893" t="s">
        <v>476</v>
      </c>
      <c r="BN127" s="894"/>
      <c r="BO127" s="894"/>
      <c r="BP127" s="894"/>
      <c r="BQ127" s="894"/>
      <c r="BR127" s="894"/>
      <c r="BS127" s="895"/>
      <c r="BT127" s="893" t="s">
        <v>477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478</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406</v>
      </c>
      <c r="DM127" s="899"/>
      <c r="DN127" s="899"/>
      <c r="DO127" s="899"/>
      <c r="DP127" s="899"/>
      <c r="DQ127" s="899" t="s">
        <v>461</v>
      </c>
      <c r="DR127" s="899"/>
      <c r="DS127" s="899"/>
      <c r="DT127" s="899"/>
      <c r="DU127" s="899"/>
      <c r="DV127" s="876" t="s">
        <v>406</v>
      </c>
      <c r="DW127" s="876"/>
      <c r="DX127" s="876"/>
      <c r="DY127" s="876"/>
      <c r="DZ127" s="877"/>
    </row>
    <row r="128" spans="1:130" s="247" customFormat="1" ht="26.25" customHeight="1" thickBot="1" x14ac:dyDescent="0.2">
      <c r="A128" s="878" t="s">
        <v>479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480</v>
      </c>
      <c r="X128" s="880"/>
      <c r="Y128" s="880"/>
      <c r="Z128" s="881"/>
      <c r="AA128" s="882" t="s">
        <v>127</v>
      </c>
      <c r="AB128" s="883"/>
      <c r="AC128" s="883"/>
      <c r="AD128" s="883"/>
      <c r="AE128" s="884"/>
      <c r="AF128" s="885" t="s">
        <v>406</v>
      </c>
      <c r="AG128" s="883"/>
      <c r="AH128" s="883"/>
      <c r="AI128" s="883"/>
      <c r="AJ128" s="884"/>
      <c r="AK128" s="885" t="s">
        <v>127</v>
      </c>
      <c r="AL128" s="883"/>
      <c r="AM128" s="883"/>
      <c r="AN128" s="883"/>
      <c r="AO128" s="884"/>
      <c r="AP128" s="886"/>
      <c r="AQ128" s="887"/>
      <c r="AR128" s="887"/>
      <c r="AS128" s="887"/>
      <c r="AT128" s="888"/>
      <c r="AU128" s="283"/>
      <c r="AV128" s="283"/>
      <c r="AW128" s="283"/>
      <c r="AX128" s="889" t="s">
        <v>481</v>
      </c>
      <c r="AY128" s="890"/>
      <c r="AZ128" s="890"/>
      <c r="BA128" s="890"/>
      <c r="BB128" s="890"/>
      <c r="BC128" s="890"/>
      <c r="BD128" s="890"/>
      <c r="BE128" s="891"/>
      <c r="BF128" s="868" t="s">
        <v>127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482</v>
      </c>
      <c r="CQ128" s="810"/>
      <c r="CR128" s="810"/>
      <c r="CS128" s="810"/>
      <c r="CT128" s="810"/>
      <c r="CU128" s="810"/>
      <c r="CV128" s="810"/>
      <c r="CW128" s="810"/>
      <c r="CX128" s="810"/>
      <c r="CY128" s="810"/>
      <c r="CZ128" s="810"/>
      <c r="DA128" s="810"/>
      <c r="DB128" s="810"/>
      <c r="DC128" s="810"/>
      <c r="DD128" s="810"/>
      <c r="DE128" s="810"/>
      <c r="DF128" s="811"/>
      <c r="DG128" s="872" t="s">
        <v>406</v>
      </c>
      <c r="DH128" s="873"/>
      <c r="DI128" s="873"/>
      <c r="DJ128" s="873"/>
      <c r="DK128" s="873"/>
      <c r="DL128" s="873" t="s">
        <v>127</v>
      </c>
      <c r="DM128" s="873"/>
      <c r="DN128" s="873"/>
      <c r="DO128" s="873"/>
      <c r="DP128" s="873"/>
      <c r="DQ128" s="873" t="s">
        <v>406</v>
      </c>
      <c r="DR128" s="873"/>
      <c r="DS128" s="873"/>
      <c r="DT128" s="873"/>
      <c r="DU128" s="873"/>
      <c r="DV128" s="874" t="s">
        <v>127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483</v>
      </c>
      <c r="X129" s="859"/>
      <c r="Y129" s="859"/>
      <c r="Z129" s="860"/>
      <c r="AA129" s="861">
        <v>3037165</v>
      </c>
      <c r="AB129" s="862"/>
      <c r="AC129" s="862"/>
      <c r="AD129" s="862"/>
      <c r="AE129" s="863"/>
      <c r="AF129" s="864">
        <v>3008966</v>
      </c>
      <c r="AG129" s="862"/>
      <c r="AH129" s="862"/>
      <c r="AI129" s="862"/>
      <c r="AJ129" s="863"/>
      <c r="AK129" s="864">
        <v>3008317</v>
      </c>
      <c r="AL129" s="862"/>
      <c r="AM129" s="862"/>
      <c r="AN129" s="862"/>
      <c r="AO129" s="863"/>
      <c r="AP129" s="865"/>
      <c r="AQ129" s="866"/>
      <c r="AR129" s="866"/>
      <c r="AS129" s="866"/>
      <c r="AT129" s="867"/>
      <c r="AU129" s="285"/>
      <c r="AV129" s="285"/>
      <c r="AW129" s="285"/>
      <c r="AX129" s="831" t="s">
        <v>484</v>
      </c>
      <c r="AY129" s="832"/>
      <c r="AZ129" s="832"/>
      <c r="BA129" s="832"/>
      <c r="BB129" s="832"/>
      <c r="BC129" s="832"/>
      <c r="BD129" s="832"/>
      <c r="BE129" s="833"/>
      <c r="BF129" s="851" t="s">
        <v>127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486</v>
      </c>
      <c r="X130" s="859"/>
      <c r="Y130" s="859"/>
      <c r="Z130" s="860"/>
      <c r="AA130" s="861">
        <v>281393</v>
      </c>
      <c r="AB130" s="862"/>
      <c r="AC130" s="862"/>
      <c r="AD130" s="862"/>
      <c r="AE130" s="863"/>
      <c r="AF130" s="864">
        <v>278955</v>
      </c>
      <c r="AG130" s="862"/>
      <c r="AH130" s="862"/>
      <c r="AI130" s="862"/>
      <c r="AJ130" s="863"/>
      <c r="AK130" s="864">
        <v>282382</v>
      </c>
      <c r="AL130" s="862"/>
      <c r="AM130" s="862"/>
      <c r="AN130" s="862"/>
      <c r="AO130" s="863"/>
      <c r="AP130" s="865"/>
      <c r="AQ130" s="866"/>
      <c r="AR130" s="866"/>
      <c r="AS130" s="866"/>
      <c r="AT130" s="867"/>
      <c r="AU130" s="285"/>
      <c r="AV130" s="285"/>
      <c r="AW130" s="285"/>
      <c r="AX130" s="831" t="s">
        <v>487</v>
      </c>
      <c r="AY130" s="832"/>
      <c r="AZ130" s="832"/>
      <c r="BA130" s="832"/>
      <c r="BB130" s="832"/>
      <c r="BC130" s="832"/>
      <c r="BD130" s="832"/>
      <c r="BE130" s="833"/>
      <c r="BF130" s="834">
        <v>3.7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488</v>
      </c>
      <c r="X131" s="842"/>
      <c r="Y131" s="842"/>
      <c r="Z131" s="843"/>
      <c r="AA131" s="844">
        <v>2755772</v>
      </c>
      <c r="AB131" s="845"/>
      <c r="AC131" s="845"/>
      <c r="AD131" s="845"/>
      <c r="AE131" s="846"/>
      <c r="AF131" s="847">
        <v>2730011</v>
      </c>
      <c r="AG131" s="845"/>
      <c r="AH131" s="845"/>
      <c r="AI131" s="845"/>
      <c r="AJ131" s="846"/>
      <c r="AK131" s="847">
        <v>2725935</v>
      </c>
      <c r="AL131" s="845"/>
      <c r="AM131" s="845"/>
      <c r="AN131" s="845"/>
      <c r="AO131" s="846"/>
      <c r="AP131" s="848"/>
      <c r="AQ131" s="849"/>
      <c r="AR131" s="849"/>
      <c r="AS131" s="849"/>
      <c r="AT131" s="850"/>
      <c r="AU131" s="285"/>
      <c r="AV131" s="285"/>
      <c r="AW131" s="285"/>
      <c r="AX131" s="809" t="s">
        <v>489</v>
      </c>
      <c r="AY131" s="810"/>
      <c r="AZ131" s="810"/>
      <c r="BA131" s="810"/>
      <c r="BB131" s="810"/>
      <c r="BC131" s="810"/>
      <c r="BD131" s="810"/>
      <c r="BE131" s="811"/>
      <c r="BF131" s="812">
        <v>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491</v>
      </c>
      <c r="W132" s="822"/>
      <c r="X132" s="822"/>
      <c r="Y132" s="822"/>
      <c r="Z132" s="823"/>
      <c r="AA132" s="824">
        <v>2.606819432</v>
      </c>
      <c r="AB132" s="825"/>
      <c r="AC132" s="825"/>
      <c r="AD132" s="825"/>
      <c r="AE132" s="826"/>
      <c r="AF132" s="827">
        <v>3.8612298630000002</v>
      </c>
      <c r="AG132" s="825"/>
      <c r="AH132" s="825"/>
      <c r="AI132" s="825"/>
      <c r="AJ132" s="826"/>
      <c r="AK132" s="827">
        <v>4.8656699440000004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492</v>
      </c>
      <c r="W133" s="801"/>
      <c r="X133" s="801"/>
      <c r="Y133" s="801"/>
      <c r="Z133" s="802"/>
      <c r="AA133" s="803">
        <v>2</v>
      </c>
      <c r="AB133" s="804"/>
      <c r="AC133" s="804"/>
      <c r="AD133" s="804"/>
      <c r="AE133" s="805"/>
      <c r="AF133" s="803">
        <v>2.6</v>
      </c>
      <c r="AG133" s="804"/>
      <c r="AH133" s="804"/>
      <c r="AI133" s="804"/>
      <c r="AJ133" s="805"/>
      <c r="AK133" s="803">
        <v>3.7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jVY1Uoog8ob5WXOisyQVSCAgZX3ZxGUAHC8YYUP1yw9+mdqsdjS9xUrp4CTomRzVUDV8AMaUwnhEXGlQI6onQ==" saltValue="t3P9/MwDU7hWdhbyxzmr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JgqZx+25zMoWHILgIpvech77YPBJvftsroInK52CdDIKrfsiNBzXVM4O9p2uX61hT6NsU7MZunWdxBjxiN6YA==" saltValue="WZjh071ni+MN+vYK/LSl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1tKf7IWyqpG2yNnhn/WPZbmSIGpAeVrfTkyoA+oCfjoj58C3Y/OaQqJrIaRgBGDTgsd9Ng9mcNh5oAfg5oag==" saltValue="YxhOsp3NRfyZIdvb4gg6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501</v>
      </c>
      <c r="AL9" s="1231"/>
      <c r="AM9" s="1231"/>
      <c r="AN9" s="1232"/>
      <c r="AO9" s="313">
        <v>1095680</v>
      </c>
      <c r="AP9" s="313">
        <v>97986</v>
      </c>
      <c r="AQ9" s="314">
        <v>92300</v>
      </c>
      <c r="AR9" s="315">
        <v>6.2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502</v>
      </c>
      <c r="AL10" s="1231"/>
      <c r="AM10" s="1231"/>
      <c r="AN10" s="1232"/>
      <c r="AO10" s="316">
        <v>79753</v>
      </c>
      <c r="AP10" s="316">
        <v>7132</v>
      </c>
      <c r="AQ10" s="317">
        <v>10627</v>
      </c>
      <c r="AR10" s="318">
        <v>-32.9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503</v>
      </c>
      <c r="AL11" s="1231"/>
      <c r="AM11" s="1231"/>
      <c r="AN11" s="1232"/>
      <c r="AO11" s="316">
        <v>134353</v>
      </c>
      <c r="AP11" s="316">
        <v>12015</v>
      </c>
      <c r="AQ11" s="317">
        <v>14044</v>
      </c>
      <c r="AR11" s="318">
        <v>-14.4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504</v>
      </c>
      <c r="AL12" s="1231"/>
      <c r="AM12" s="1231"/>
      <c r="AN12" s="1232"/>
      <c r="AO12" s="316">
        <v>39014</v>
      </c>
      <c r="AP12" s="316">
        <v>3489</v>
      </c>
      <c r="AQ12" s="317">
        <v>859</v>
      </c>
      <c r="AR12" s="318">
        <v>306.2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505</v>
      </c>
      <c r="AL13" s="1231"/>
      <c r="AM13" s="1231"/>
      <c r="AN13" s="1232"/>
      <c r="AO13" s="316" t="s">
        <v>506</v>
      </c>
      <c r="AP13" s="316" t="s">
        <v>506</v>
      </c>
      <c r="AQ13" s="317">
        <v>30</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507</v>
      </c>
      <c r="AL14" s="1231"/>
      <c r="AM14" s="1231"/>
      <c r="AN14" s="1232"/>
      <c r="AO14" s="316" t="s">
        <v>506</v>
      </c>
      <c r="AP14" s="316" t="s">
        <v>506</v>
      </c>
      <c r="AQ14" s="317">
        <v>4161</v>
      </c>
      <c r="AR14" s="318" t="s">
        <v>506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508</v>
      </c>
      <c r="AL15" s="1231"/>
      <c r="AM15" s="1231"/>
      <c r="AN15" s="1232"/>
      <c r="AO15" s="316">
        <v>12157</v>
      </c>
      <c r="AP15" s="316">
        <v>1087</v>
      </c>
      <c r="AQ15" s="317">
        <v>2030</v>
      </c>
      <c r="AR15" s="318">
        <v>-46.5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509</v>
      </c>
      <c r="AL16" s="1234"/>
      <c r="AM16" s="1234"/>
      <c r="AN16" s="1235"/>
      <c r="AO16" s="316">
        <v>-116064</v>
      </c>
      <c r="AP16" s="316">
        <v>-10380</v>
      </c>
      <c r="AQ16" s="317">
        <v>-8642</v>
      </c>
      <c r="AR16" s="318">
        <v>20.100000000000001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1244893</v>
      </c>
      <c r="AP17" s="316">
        <v>111330</v>
      </c>
      <c r="AQ17" s="317">
        <v>115409</v>
      </c>
      <c r="AR17" s="318">
        <v>-3.5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514</v>
      </c>
      <c r="AL21" s="1228"/>
      <c r="AM21" s="1228"/>
      <c r="AN21" s="1229"/>
      <c r="AO21" s="328">
        <v>11.45</v>
      </c>
      <c r="AP21" s="329">
        <v>10.59</v>
      </c>
      <c r="AQ21" s="330">
        <v>0.86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515</v>
      </c>
      <c r="AL22" s="1228"/>
      <c r="AM22" s="1228"/>
      <c r="AN22" s="1229"/>
      <c r="AO22" s="333">
        <v>99.1</v>
      </c>
      <c r="AP22" s="334">
        <v>96.7</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519</v>
      </c>
      <c r="AL32" s="1219"/>
      <c r="AM32" s="1219"/>
      <c r="AN32" s="1220"/>
      <c r="AO32" s="343">
        <v>368203</v>
      </c>
      <c r="AP32" s="343">
        <v>32928</v>
      </c>
      <c r="AQ32" s="344">
        <v>54047</v>
      </c>
      <c r="AR32" s="345">
        <v>-39.1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520</v>
      </c>
      <c r="AL33" s="1219"/>
      <c r="AM33" s="1219"/>
      <c r="AN33" s="1220"/>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521</v>
      </c>
      <c r="AL34" s="1219"/>
      <c r="AM34" s="1219"/>
      <c r="AN34" s="1220"/>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522</v>
      </c>
      <c r="AL35" s="1219"/>
      <c r="AM35" s="1219"/>
      <c r="AN35" s="1220"/>
      <c r="AO35" s="343" t="s">
        <v>506</v>
      </c>
      <c r="AP35" s="343" t="s">
        <v>506</v>
      </c>
      <c r="AQ35" s="344">
        <v>14654</v>
      </c>
      <c r="AR35" s="345" t="s">
        <v>506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523</v>
      </c>
      <c r="AL36" s="1219"/>
      <c r="AM36" s="1219"/>
      <c r="AN36" s="1220"/>
      <c r="AO36" s="343">
        <v>46814</v>
      </c>
      <c r="AP36" s="343">
        <v>4187</v>
      </c>
      <c r="AQ36" s="344">
        <v>3772</v>
      </c>
      <c r="AR36" s="345">
        <v>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524</v>
      </c>
      <c r="AL37" s="1219"/>
      <c r="AM37" s="1219"/>
      <c r="AN37" s="1220"/>
      <c r="AO37" s="343" t="s">
        <v>506</v>
      </c>
      <c r="AP37" s="343" t="s">
        <v>506</v>
      </c>
      <c r="AQ37" s="344">
        <v>740</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525</v>
      </c>
      <c r="AL38" s="1222"/>
      <c r="AM38" s="1222"/>
      <c r="AN38" s="1223"/>
      <c r="AO38" s="346" t="s">
        <v>506</v>
      </c>
      <c r="AP38" s="346" t="s">
        <v>506</v>
      </c>
      <c r="AQ38" s="347">
        <v>12</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526</v>
      </c>
      <c r="AL39" s="1222"/>
      <c r="AM39" s="1222"/>
      <c r="AN39" s="1223"/>
      <c r="AO39" s="343" t="s">
        <v>506</v>
      </c>
      <c r="AP39" s="343" t="s">
        <v>506</v>
      </c>
      <c r="AQ39" s="344">
        <v>-2627</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527</v>
      </c>
      <c r="AL40" s="1219"/>
      <c r="AM40" s="1219"/>
      <c r="AN40" s="1220"/>
      <c r="AO40" s="343">
        <v>-282382</v>
      </c>
      <c r="AP40" s="343">
        <v>-25253</v>
      </c>
      <c r="AQ40" s="344">
        <v>-48398</v>
      </c>
      <c r="AR40" s="345">
        <v>-47.8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132635</v>
      </c>
      <c r="AP41" s="343">
        <v>11861</v>
      </c>
      <c r="AQ41" s="344">
        <v>22201</v>
      </c>
      <c r="AR41" s="345">
        <v>-46.6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496</v>
      </c>
      <c r="AN49" s="1213" t="s">
        <v>531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1298171</v>
      </c>
      <c r="AN51" s="365">
        <v>109736</v>
      </c>
      <c r="AO51" s="366">
        <v>116.3</v>
      </c>
      <c r="AP51" s="367">
        <v>106092</v>
      </c>
      <c r="AQ51" s="368">
        <v>15.5</v>
      </c>
      <c r="AR51" s="369">
        <v>100.8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837049</v>
      </c>
      <c r="AN52" s="373">
        <v>70756</v>
      </c>
      <c r="AO52" s="374">
        <v>153.5</v>
      </c>
      <c r="AP52" s="375">
        <v>44299</v>
      </c>
      <c r="AQ52" s="376">
        <v>-18.600000000000001</v>
      </c>
      <c r="AR52" s="377">
        <v>172.1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620369</v>
      </c>
      <c r="AN53" s="365">
        <v>53137</v>
      </c>
      <c r="AO53" s="366">
        <v>-51.6</v>
      </c>
      <c r="AP53" s="367">
        <v>79466</v>
      </c>
      <c r="AQ53" s="368">
        <v>-25.1</v>
      </c>
      <c r="AR53" s="369">
        <v>-26.5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183919</v>
      </c>
      <c r="AN54" s="373">
        <v>15753</v>
      </c>
      <c r="AO54" s="374">
        <v>-77.7</v>
      </c>
      <c r="AP54" s="375">
        <v>44645</v>
      </c>
      <c r="AQ54" s="376">
        <v>0.8</v>
      </c>
      <c r="AR54" s="377">
        <v>-78.5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332962</v>
      </c>
      <c r="AN55" s="365">
        <v>28991</v>
      </c>
      <c r="AO55" s="366">
        <v>-45.4</v>
      </c>
      <c r="AP55" s="367">
        <v>90072</v>
      </c>
      <c r="AQ55" s="368">
        <v>13.3</v>
      </c>
      <c r="AR55" s="369">
        <v>-58.7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219293</v>
      </c>
      <c r="AN56" s="373">
        <v>19094</v>
      </c>
      <c r="AO56" s="374">
        <v>21.2</v>
      </c>
      <c r="AP56" s="375">
        <v>46083</v>
      </c>
      <c r="AQ56" s="376">
        <v>3.2</v>
      </c>
      <c r="AR56" s="377">
        <v>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531374</v>
      </c>
      <c r="AN57" s="365">
        <v>46681</v>
      </c>
      <c r="AO57" s="366">
        <v>61</v>
      </c>
      <c r="AP57" s="367">
        <v>88328</v>
      </c>
      <c r="AQ57" s="368">
        <v>-1.9</v>
      </c>
      <c r="AR57" s="369">
        <v>62.9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281702</v>
      </c>
      <c r="AN58" s="373">
        <v>24748</v>
      </c>
      <c r="AO58" s="374">
        <v>29.6</v>
      </c>
      <c r="AP58" s="375">
        <v>49013</v>
      </c>
      <c r="AQ58" s="376">
        <v>6.4</v>
      </c>
      <c r="AR58" s="377">
        <v>23.2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334209</v>
      </c>
      <c r="AN59" s="365">
        <v>29888</v>
      </c>
      <c r="AO59" s="366">
        <v>-36</v>
      </c>
      <c r="AP59" s="367">
        <v>103390</v>
      </c>
      <c r="AQ59" s="368">
        <v>17.100000000000001</v>
      </c>
      <c r="AR59" s="369">
        <v>-53.1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178381</v>
      </c>
      <c r="AN60" s="373">
        <v>15953</v>
      </c>
      <c r="AO60" s="374">
        <v>-35.5</v>
      </c>
      <c r="AP60" s="375">
        <v>51269</v>
      </c>
      <c r="AQ60" s="376">
        <v>4.5999999999999996</v>
      </c>
      <c r="AR60" s="377">
        <v>-40.1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623417</v>
      </c>
      <c r="AN61" s="380">
        <v>53687</v>
      </c>
      <c r="AO61" s="381">
        <v>8.9</v>
      </c>
      <c r="AP61" s="382">
        <v>93470</v>
      </c>
      <c r="AQ61" s="383">
        <v>3.8</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340069</v>
      </c>
      <c r="AN62" s="373">
        <v>29261</v>
      </c>
      <c r="AO62" s="374">
        <v>18.2</v>
      </c>
      <c r="AP62" s="375">
        <v>47062</v>
      </c>
      <c r="AQ62" s="376">
        <v>-0.7</v>
      </c>
      <c r="AR62" s="377">
        <v>18.899999999999999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yQN8CWu/NKhCzxC8TsF2GnRyH3BJmufFbB2Lx0cWmTL7l70It0N+zh1Huk0B+Wx6E5/tlbHwsdb0vjlJkRfDQ==" saltValue="Lvgf+p1fCbYosnMroeZT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NMNXPj1GI9samLfx7kUjBIbkv9rgkiLeBh46djOh0o57celg5avUAGJXqDII7aeQI5b4XIEJQ7GJeg9nYLDkuw==" saltValue="n/OAONPp6r+uHs6OoMOm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ROkl965xf5Q99KTZHBPDRT/x627vaVv++4z2Ek58+d1/gxr7MoFyX66EX0IJ6HbsMc/u4rzGGdbs3o9vJ6iLMQ==" saltValue="KDibCoUXdhtnes8SUMRH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6" t="s">
        <v>3</v>
      </c>
      <c r="D47" s="1236"/>
      <c r="E47" s="1237"/>
      <c r="F47" s="11">
        <v>35.96</v>
      </c>
      <c r="G47" s="12">
        <v>37.65</v>
      </c>
      <c r="H47" s="12">
        <v>40.35</v>
      </c>
      <c r="I47" s="12">
        <v>37.869999999999997</v>
      </c>
      <c r="J47" s="13">
        <v>29.83</v>
      </c>
    </row>
    <row r="48" spans="2:10" ht="57.75" customHeight="1" x14ac:dyDescent="0.15">
      <c r="B48" s="14"/>
      <c r="C48" s="1238" t="s">
        <v>4</v>
      </c>
      <c r="D48" s="1238"/>
      <c r="E48" s="1239"/>
      <c r="F48" s="15">
        <v>5.03</v>
      </c>
      <c r="G48" s="16">
        <v>5.0199999999999996</v>
      </c>
      <c r="H48" s="16">
        <v>3.3</v>
      </c>
      <c r="I48" s="16">
        <v>4.9800000000000004</v>
      </c>
      <c r="J48" s="17">
        <v>5.72</v>
      </c>
    </row>
    <row r="49" spans="2:10" ht="57.75" customHeight="1" thickBot="1" x14ac:dyDescent="0.2">
      <c r="B49" s="18"/>
      <c r="C49" s="1240" t="s">
        <v>5</v>
      </c>
      <c r="D49" s="1240"/>
      <c r="E49" s="1241"/>
      <c r="F49" s="19">
        <v>1.71</v>
      </c>
      <c r="G49" s="20">
        <v>1.1599999999999999</v>
      </c>
      <c r="H49" s="20">
        <v>0.82</v>
      </c>
      <c r="I49" s="20" t="s">
        <v>552</v>
      </c>
      <c r="J49" s="21" t="s">
        <v>553</v>
      </c>
    </row>
    <row r="50" spans="2:10" ht="13.5" customHeight="1" x14ac:dyDescent="0.15"/>
  </sheetData>
  <sheetProtection algorithmName="SHA-512" hashValue="G2SK6W557KvaIsotHmyUAZJb+40hBXU7L/kNJbqzxGzlVK9Nv94jH03l59XY32v4G3alUfgViD/Lf8EGBQBNJQ==" saltValue="3yNv5V1ROmZG2hQeFWIT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2021-03-15T07:36:23Z</cp:lastPrinted>
  <dcterms:created xsi:type="dcterms:W3CDTF">2021-02-05T01:56:25Z</dcterms:created>
  <dcterms:modified xsi:type="dcterms:W3CDTF">2021-10-18T06:31:52Z</dcterms:modified>
  <cp:category/>
</cp:coreProperties>
</file>