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U34" i="10"/>
  <c r="U35" i="10" s="1"/>
  <c r="U36" i="10" s="1"/>
  <c r="C34" i="10"/>
  <c r="BE34" i="10" l="1"/>
  <c r="AM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<sst xmlns="http://schemas.openxmlformats.org/spreadsheetml/2006/main" count="1205" uniqueCount="615">
  <si>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</si>
  <si>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</si>
  <si>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</si>
  <si>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</si>
  <si>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</si>
  <si>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</si>
  <si>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</si>
  <si>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</si>
  <si>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</si>
  <si>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</si>
  <si>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</si>
  <si>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</si>
  <si>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</si>
  <si>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</si>
  <si>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</si>
  <si>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</si>
  <si>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</si>
  <si>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</si>
  <si>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</si>
  <si>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</si>
  <si>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</si>
  <si>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</si>
  <si>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</si>
  <si>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</si>
  <si>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</si>
  <si>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</si>
  <si>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</si>
  <si>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</si>
  <si>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</si>
  <si>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</si>
  <si>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</si>
  <si>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</si>
  <si>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</si>
  <si>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</si>
  <si>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</si>
  <si>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</si>
  <si>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</si>
  <si>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</si>
  <si>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</si>
  <si>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</si>
  <si>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</si>
  <si>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</si>
  <si>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</si>
  <si>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</si>
  <si>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</si>
  <si>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</si>
  <si>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</si>
  <si>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</si>
  <si>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</si>
  <si>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</si>
  <si>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</si>
  <si>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</si>
  <si>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</si>
  <si>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</si>
  <si>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</si>
  <si>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</si>
  <si>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</si>
  <si>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</si>
  <si>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</si>
  <si>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</si>
  <si>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</si>
  <si>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</si>
  <si>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</si>
  <si>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</si>
  <si>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</si>
  <si>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</si>
  <si>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</si>
  <si>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</si>
  <si>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</si>
  <si>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</si>
  <si>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</si>
  <si>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</si>
  <si>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</si>
  <si>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</si>
  <si>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</si>
  <si>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</si>
  <si>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</si>
  <si>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</si>
  <si>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</si>
  <si>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</si>
  <si>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</si>
  <si>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</si>
  <si>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</si>
  <si>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</si>
  <si>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</si>
  <si>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</si>
  <si>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</si>
  <si>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</si>
  <si>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</si>
  <si>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</si>
  <si>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</si>
  <si>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</si>
  <si>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</si>
  <si>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</si>
  <si>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</si>
  <si>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</si>
  <si>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</si>
  <si>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</si>
  <si>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</si>
  <si>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</si>
  <si>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</si>
  <si>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</si>
  <si>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</si>
  <si>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</si>
  <si>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</si>
  <si>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</si>
  <si>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</si>
  <si>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</si>
  <si>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</si>
  <si>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</si>
  <si>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</si>
  <si>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</si>
  <si>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</si>
  <si>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</si>
  <si>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</si>
  <si>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</si>
  <si>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</si>
  <si>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</si>
  <si>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</si>
  <si>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</si>
  <si>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</si>
  <si>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</si>
  <si>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</si>
  <si>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</si>
  <si>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</si>
  <si>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</si>
  <si>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</si>
  <si>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</si>
  <si>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</si>
  <si>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</si>
  <si>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</si>
  <si>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</si>
  <si>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</si>
  <si>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</si>
  <si>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</si>
  <si>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</si>
  <si>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</si>
  <si>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</si>
  <si>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</si>
  <si>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</si>
  <si>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</si>
  <si>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</si>
  <si>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</si>
  <si>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</si>
  <si>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</si>
  <si>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</si>
  <si>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</si>
  <si>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</si>
  <si>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</si>
  <si>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</si>
  <si>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</si>
  <si>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</si>
  <si>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</si>
  <si>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</si>
  <si>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</si>
  <si>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</si>
  <si>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</si>
  <si>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</si>
  <si>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</si>
  <si>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</si>
  <si>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</si>
  <si>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</si>
  <si>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</si>
  <si>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</si>
  <si>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</si>
  <si>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</si>
  <si>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</si>
  <si>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</si>
  <si>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</si>
  <si>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</si>
  <si>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</si>
  <si>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</si>
  <si>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</si>
  <si>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</si>
  <si>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</si>
  <si>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</si>
  <si>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</si>
  <si>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</si>
  <si>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</si>
  <si>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</si>
  <si>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</si>
  <si>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</si>
  <si>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</si>
  <si>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</si>
  <si>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</si>
  <si>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</si>
  <si>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</si>
  <si>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</si>
  <si>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</si>
  <si>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</si>
  <si>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</si>
  <si>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</si>
  <si>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</si>
  <si>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</si>
  <si>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</si>
  <si>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</si>
  <si>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</si>
  <si>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</si>
  <si>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</si>
  <si>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</si>
  <si>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</si>
  <si>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</si>
  <si>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</si>
  <si>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</si>
  <si>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</si>
  <si>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</si>
  <si>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</si>
  <si>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</si>
  <si>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</si>
  <si>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</si>
  <si>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</si>
  <si>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</si>
  <si>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千葉県白子町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</si>
  <si>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</si>
  <si>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</si>
  <si>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</si>
  <si>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</si>
  <si>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</si>
  <si>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</si>
  <si>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</si>
  <si>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</si>
  <si>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</si>
  <si>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</si>
  <si>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</si>
  <si>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</si>
  <si>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</si>
  <si>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</si>
  <si>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</si>
  <si>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</si>
  <si>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</si>
  <si>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</si>
  <si>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</si>
  <si>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</si>
  <si>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</si>
  <si>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</si>
  <si>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</si>
  <si>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</si>
  <si>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</si>
  <si>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</si>
  <si>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</si>
  <si>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</si>
  <si>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</si>
  <si>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</si>
  <si>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</si>
  <si>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</si>
  <si>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</si>
  <si>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</si>
  <si>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</si>
  <si>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</si>
  <si>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</si>
  <si>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</si>
  <si>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</si>
  <si>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</si>
  <si>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</si>
  <si>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</si>
  <si>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</si>
  <si>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</si>
  <si>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</si>
  <si>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</si>
  <si>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</si>
  <si>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</si>
  <si>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</si>
  <si>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</si>
  <si>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</si>
  <si>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</si>
  <si>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</si>
  <si>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</si>
  <si>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</si>
  <si>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</si>
  <si>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</si>
  <si>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</si>
  <si>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</si>
  <si>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</si>
  <si>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</si>
  <si>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</si>
  <si>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</si>
  <si>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</si>
  <si>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</si>
  <si>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</si>
  <si>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</si>
  <si>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</si>
  <si>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</si>
  <si>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</si>
  <si>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</si>
  <si>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</si>
  <si>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</si>
  <si>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</si>
  <si>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</si>
  <si>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</si>
  <si>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</si>
  <si>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</si>
  <si>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</si>
  <si>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</si>
  <si>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</si>
  <si>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</si>
  <si>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</si>
  <si>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</si>
  <si>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</si>
  <si>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</si>
  <si>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</si>
  <si>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</si>
  <si>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</si>
  <si>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</si>
  <si>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</si>
  <si>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</si>
  <si>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</si>
  <si>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</si>
  <si>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</si>
  <si>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</si>
  <si>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</si>
  <si>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</si>
  <si>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</si>
  <si>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</si>
  <si>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</si>
  <si>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</si>
  <si>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</si>
  <si>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</si>
  <si>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</si>
  <si>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</si>
  <si>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</si>
  <si>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</si>
  <si>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</si>
  <si>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</si>
  <si>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</si>
  <si>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</si>
  <si>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</si>
  <si>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</si>
  <si>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</si>
  <si>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</si>
  <si>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</si>
  <si>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</si>
  <si>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</si>
  <si>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</si>
  <si>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</si>
  <si>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</si>
  <si>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</si>
  <si>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</si>
  <si>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</si>
  <si>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</si>
  <si>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</si>
  <si>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</si>
  <si>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</si>
  <si>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</si>
  <si>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</si>
  <si>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</si>
  <si>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</si>
  <si>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</si>
  <si>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</si>
  <si>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</si>
  <si>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</si>
  <si>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</si>
  <si>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</si>
  <si>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</si>
  <si>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</si>
  <si>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</si>
  <si>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</si>
  <si>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</si>
  <si>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</si>
  <si>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</si>
  <si>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</si>
  <si>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</si>
  <si>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</si>
  <si>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</si>
  <si>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</si>
  <si>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</si>
  <si>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</si>
  <si>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</si>
  <si>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千葉県白子町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</si>
  <si>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</si>
  <si>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</si>
  <si>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</si>
  <si>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</si>
  <si>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</si>
  <si>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</si>
  <si>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</si>
  <si>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</si>
  <si>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</si>
  <si>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</si>
  <si>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</si>
  <si>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</si>
  <si>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</si>
  <si>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</si>
  <si>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</si>
  <si>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</si>
  <si>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</si>
  <si>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</si>
  <si>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</si>
  <si>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</si>
  <si>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</si>
  <si>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</si>
  <si>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</si>
  <si>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</si>
  <si>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</si>
  <si>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</si>
  <si>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</si>
  <si>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</si>
  <si>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</si>
  <si>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</si>
  <si>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</si>
  <si>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</si>
  <si>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</si>
  <si>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</si>
  <si>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白子町国民健康保険事業特別会計</t>
    <phoneticPr fontId="5"/>
  </si>
  <si>
    <t>白子町介護保険事業特別会計</t>
    <phoneticPr fontId="5"/>
  </si>
  <si>
    <t>白子町後期高齢者事業特別会計</t>
    <phoneticPr fontId="5"/>
  </si>
  <si>
    <t>白子町ガス事業特別会計</t>
    <phoneticPr fontId="5"/>
  </si>
  <si>
    <t>法適用企業</t>
    <phoneticPr fontId="5"/>
  </si>
  <si>
    <t>白子町休養施設事業特別会計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</si>
  <si>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</si>
  <si>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</si>
  <si>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</si>
  <si>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</si>
  <si>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</si>
  <si>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</si>
  <si>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</si>
  <si>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</si>
  <si>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</si>
  <si>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</si>
  <si>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</si>
  <si>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</si>
  <si>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</si>
  <si>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</si>
  <si>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</si>
  <si>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</si>
  <si>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</si>
  <si>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</si>
  <si>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</si>
  <si>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</si>
  <si>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</si>
  <si>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</si>
  <si>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</si>
  <si>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</si>
  <si>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</si>
  <si>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</si>
  <si>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</si>
  <si>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</si>
  <si>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</si>
  <si>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</si>
  <si>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</si>
  <si>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</si>
  <si>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</si>
  <si>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</si>
  <si>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</si>
  <si>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</si>
  <si>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</si>
  <si>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</si>
  <si>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</si>
  <si>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</si>
  <si>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</si>
  <si>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</si>
  <si>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</si>
  <si>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</si>
  <si>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</si>
  <si>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</si>
  <si>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</si>
  <si>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</si>
  <si>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</si>
  <si>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</si>
  <si>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</si>
  <si>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</si>
  <si>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</si>
  <si>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</si>
  <si>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</si>
  <si>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</si>
  <si>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</si>
  <si>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</si>
  <si>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</si>
  <si>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</si>
  <si>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</si>
  <si>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</si>
  <si>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</si>
  <si>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</si>
  <si>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白子町ガス事業特別会計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</si>
  <si>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</si>
  <si>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</si>
  <si>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白子町介護保険事業特別会計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</si>
  <si>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</si>
  <si>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白子町休養施設事業特別会計</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</si>
  <si>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</si>
  <si>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</si>
  <si>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</si>
  <si>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</si>
  <si>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</si>
  <si>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</si>
  <si>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</si>
  <si>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</si>
  <si>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</si>
  <si>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</si>
  <si>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</si>
  <si>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</si>
  <si>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</si>
  <si>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</si>
  <si>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</si>
  <si>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</si>
  <si>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</si>
  <si>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</si>
  <si>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</si>
  <si>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</si>
  <si>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</si>
  <si>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</si>
  <si>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</si>
  <si>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</si>
  <si>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</si>
  <si>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</si>
  <si>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</si>
  <si>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</si>
  <si>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</si>
  <si>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</si>
  <si>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</si>
  <si>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</si>
  <si>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</si>
  <si>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</si>
  <si>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</si>
  <si>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</si>
  <si>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</si>
  <si>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</si>
  <si>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</si>
  <si>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</si>
  <si>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</si>
  <si>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</si>
  <si>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</si>
  <si>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</si>
  <si>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</si>
  <si>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</si>
  <si>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</si>
  <si>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</si>
  <si>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</si>
  <si>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</si>
  <si>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</si>
  <si>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</si>
  <si>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</si>
  <si>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</si>
  <si>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</si>
  <si>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</si>
  <si>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</si>
  <si>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</si>
  <si>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</si>
  <si>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</si>
  <si>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</si>
  <si>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</si>
  <si>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</si>
  <si>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</si>
  <si>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</si>
  <si>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</si>
  <si>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</si>
  <si>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</si>
  <si>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</si>
  <si>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</si>
  <si>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</si>
  <si>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</si>
  <si>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</si>
  <si>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</si>
  <si>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</si>
  <si>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</si>
  <si>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</si>
  <si>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</si>
  <si>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</si>
  <si>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</si>
  <si>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</si>
  <si>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</si>
  <si>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</si>
  <si>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</si>
  <si>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</si>
  <si>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</si>
  <si>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</si>
  <si>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</si>
  <si>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</si>
  <si>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1.21</t>
  </si>
  <si>
    <t>▲ 7.32</t>
  </si>
  <si>
    <t>一般会計</t>
  </si>
  <si>
    <t>白子町ガス事業特別会計</t>
  </si>
  <si>
    <t>白子町国民健康保険事業特別会計</t>
  </si>
  <si>
    <t>白子町介護保険事業特別会計</t>
  </si>
  <si>
    <t>白子町後期高齢者事業特別会計</t>
  </si>
  <si>
    <t>白子町休養施設事業特別会計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</si>
  <si>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</si>
  <si>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</si>
  <si>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</si>
  <si>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</si>
  <si>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</si>
  <si>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</si>
  <si>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</si>
  <si>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</si>
  <si>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ふるさとしらこ応援基金</t>
    <phoneticPr fontId="5"/>
  </si>
  <si>
    <t>公共施設整備基金</t>
    <phoneticPr fontId="5"/>
  </si>
  <si>
    <t>地域福祉基金</t>
    <phoneticPr fontId="5"/>
  </si>
  <si>
    <t>防災基金</t>
    <phoneticPr fontId="5"/>
  </si>
  <si>
    <t>地域振興基金</t>
    <phoneticPr fontId="5"/>
  </si>
  <si>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</si>
  <si>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</si>
  <si>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</si>
  <si>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</si>
  <si>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</si>
  <si>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</si>
  <si>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</si>
  <si>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</si>
  <si>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</si>
  <si>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</si>
  <si>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</si>
  <si>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長生郡市広域市町村圏組合（特別会計）</t>
    <rPh sb="0" eb="3">
      <t>チョウセイグン</t>
    </rPh>
    <rPh sb="3" eb="4">
      <t>シ</t>
    </rPh>
    <rPh sb="4" eb="6">
      <t>コウイキ</t>
    </rPh>
    <rPh sb="6" eb="9">
      <t>シチョウソン</t>
    </rPh>
    <rPh sb="9" eb="10">
      <t>ケン</t>
    </rPh>
    <rPh sb="10" eb="12">
      <t>クミアイ</t>
    </rPh>
    <rPh sb="13" eb="15">
      <t>トクベツ</t>
    </rPh>
    <rPh sb="15" eb="17">
      <t>カイケイ</t>
    </rPh>
    <phoneticPr fontId="2"/>
  </si>
  <si>
    <t>一宮聖苑組合</t>
    <rPh sb="0" eb="2">
      <t>イチノミヤ</t>
    </rPh>
    <rPh sb="2" eb="4">
      <t>セイエン</t>
    </rPh>
    <rPh sb="4" eb="6">
      <t>クミアイ</t>
    </rPh>
    <phoneticPr fontId="2"/>
  </si>
  <si>
    <t>九十九地域水道企業団</t>
    <rPh sb="0" eb="3">
      <t>クジュウク</t>
    </rPh>
    <rPh sb="3" eb="5">
      <t>チイキ</t>
    </rPh>
    <rPh sb="5" eb="7">
      <t>スイドウ</t>
    </rPh>
    <rPh sb="7" eb="9">
      <t>キギョウ</t>
    </rPh>
    <rPh sb="9" eb="10">
      <t>ダン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</si>
  <si>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</si>
  <si>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</si>
  <si>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</si>
  <si>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</si>
  <si>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</si>
  <si>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</si>
  <si>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り、将来負担比率については高い水準となっている。将来負担比率が高い要因としては、平成27年度に行った排水機場整備事業・かんがい排水事業等の実施に際し、合計で8.7億円の地方債を発行したことが挙げられる。これらの地方債の償還が令和元年度から始まったこことで、実質公債費比率も上昇しくことが見込まれる。加えて社会保障関係費が増大し、償還財源の確保が困難となるため、不断の歳出削減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</si>
  <si>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</si>
  <si>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</si>
  <si>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</si>
  <si>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類似団体平均を2.7%上回っているが、16.4ポイントとなっており、前年度26.0%と比較すると9.6ポイント減少した。改善した要因は、充当可能基金の増加によるものである。有形固定資産減価償却率も類似団体平均を上回っており、早急に老朽化対策を行う必要がある。指数が上昇している主な要因としては、昭和40年代に建設された学校施設などの老朽化の進行が挙げられる。公共施設個別施設計画に基づき、施設総量の適正化や長寿命化を図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</si>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</sst>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4621-44DD-A83F-40F277421C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53137</c:v>
                </c:pt>
                <c:pt idx="1">
                  <c:v>28991</c:v>
                </c:pt>
                <c:pt idx="2">
                  <c:v>46681</c:v>
                </c:pt>
                <c:pt idx="3">
                  <c:v>29888</c:v>
                </c:pt>
                <c:pt idx="4">
                  <c:v>51302</c:v>
                </c:pt>
              </c:numCache>
            </c:numRef>
          </c:val>
          <c:smooth val="0"/>
          <c:extLst>
            <c:ext xmlns:c16="http://schemas.microsoft.com/office/drawing/2014/chart" uri="{C3380CC4-5D6E-409C-BE32-E72D297353CC}">
              <c16:uniqueId val="{00000001-4621-44DD-A83F-40F277421CF4}"/>
            </c:ext>
          </c:extLst>
        </c:ser>
        <c:dLbls>
          <c:showLegendKey val="0"/>
          <c:showVal val="0"/>
          <c:showCatName val="0"/>
          <c:showSerName val="0"/>
          <c:showPercent val="0"/>
          <c:showBubbleSize val="0"/>
        </c:dLbls>
        <c:marker val="1"/>
        <c:smooth val="0"/>
        <c:axId val="118841408"/>
        <c:axId val="118841800"/>
      </c:lineChart>
      <c:catAx>
        <c:axId val="118841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41800"/>
        <c:crosses val="autoZero"/>
        <c:auto val="1"/>
        <c:lblAlgn val="ctr"/>
        <c:lblOffset val="100"/>
        <c:tickLblSkip val="1"/>
        <c:tickMarkSkip val="1"/>
        <c:noMultiLvlLbl val="0"/>
      </c:catAx>
      <c:valAx>
        <c:axId val="11884180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41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5.0199999999999996</c:v>
                </c:pt>
                <c:pt idx="1">
                  <c:v>3.3</c:v>
                </c:pt>
                <c:pt idx="2">
                  <c:v>4.9800000000000004</c:v>
                </c:pt>
                <c:pt idx="3">
                  <c:v>5.72</c:v>
                </c:pt>
                <c:pt idx="4">
                  <c:v>5.51</c:v>
                </c:pt>
              </c:numCache>
            </c:numRef>
          </c:val>
          <c:extLst>
            <c:ext xmlns:c16="http://schemas.microsoft.com/office/drawing/2014/chart" uri="{C3380CC4-5D6E-409C-BE32-E72D297353CC}">
              <c16:uniqueId val="{00000000-3E84-4146-94E4-3D752B186A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37.65</c:v>
                </c:pt>
                <c:pt idx="1">
                  <c:v>40.35</c:v>
                </c:pt>
                <c:pt idx="2">
                  <c:v>37.869999999999997</c:v>
                </c:pt>
                <c:pt idx="3">
                  <c:v>29.83</c:v>
                </c:pt>
                <c:pt idx="4">
                  <c:v>30.23</c:v>
                </c:pt>
              </c:numCache>
            </c:numRef>
          </c:val>
          <c:extLst>
            <c:ext xmlns:c16="http://schemas.microsoft.com/office/drawing/2014/chart" uri="{C3380CC4-5D6E-409C-BE32-E72D297353CC}">
              <c16:uniqueId val="{00000001-3E84-4146-94E4-3D752B186ABC}"/>
            </c:ext>
          </c:extLst>
        </c:ser>
        <c:dLbls>
          <c:showLegendKey val="0"/>
          <c:showVal val="0"/>
          <c:showCatName val="0"/>
          <c:showSerName val="0"/>
          <c:showPercent val="0"/>
          <c:showBubbleSize val="0"/>
        </c:dLbls>
        <c:gapWidth val="250"/>
        <c:overlap val="100"/>
        <c:axId val="118836312"/>
        <c:axId val="11883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1.1599999999999999</c:v>
                </c:pt>
                <c:pt idx="1">
                  <c:v>0.82</c:v>
                </c:pt>
                <c:pt idx="2">
                  <c:v>-1.21</c:v>
                </c:pt>
                <c:pt idx="3">
                  <c:v>-7.32</c:v>
                </c:pt>
                <c:pt idx="4">
                  <c:v>2.7</c:v>
                </c:pt>
              </c:numCache>
            </c:numRef>
          </c:val>
          <c:smooth val="0"/>
          <c:extLst>
            <c:ext xmlns:c16="http://schemas.microsoft.com/office/drawing/2014/chart" uri="{C3380CC4-5D6E-409C-BE32-E72D297353CC}">
              <c16:uniqueId val="{00000002-3E84-4146-94E4-3D752B186ABC}"/>
            </c:ext>
          </c:extLst>
        </c:ser>
        <c:dLbls>
          <c:showLegendKey val="0"/>
          <c:showVal val="0"/>
          <c:showCatName val="0"/>
          <c:showSerName val="0"/>
          <c:showPercent val="0"/>
          <c:showBubbleSize val="0"/>
        </c:dLbls>
        <c:marker val="1"/>
        <c:smooth val="0"/>
        <c:axId val="118836312"/>
        <c:axId val="118836704"/>
      </c:lineChart>
      <c:catAx>
        <c:axId val="11883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836704"/>
        <c:crosses val="autoZero"/>
        <c:auto val="1"/>
        <c:lblAlgn val="ctr"/>
        <c:lblOffset val="100"/>
        <c:tickLblSkip val="1"/>
        <c:tickMarkSkip val="1"/>
        <c:noMultiLvlLbl val="0"/>
      </c:catAx>
      <c:valAx>
        <c:axId val="11883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836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E40-4E38-966E-4CB2079BA0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E40-4E38-966E-4CB2079BA0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E40-4E38-966E-4CB2079BA09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E40-4E38-966E-4CB2079BA097}"/>
            </c:ext>
          </c:extLst>
        </c:ser>
        <c:ser>
          <c:idx val="4"/>
          <c:order val="4"/>
          <c:tx>
            <c:strRef>
              <c:f>データシート!$A$31</c:f>
              <c:strCache>
                <c:ptCount val="1"/>
                <c:pt idx="0">
                  <c:v>白子町休養施設事業特別会計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9E40-4E38-966E-4CB2079BA097}"/>
            </c:ext>
          </c:extLst>
        </c:ser>
        <c:ser>
          <c:idx val="5"/>
          <c:order val="5"/>
          <c:tx>
            <c:strRef>
              <c:f>データシート!$A$32</c:f>
              <c:strCache>
                <c:ptCount val="1"/>
                <c:pt idx="0">
                  <c:v>白子町後期高齢者事業特別会計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5-9E40-4E38-966E-4CB2079BA097}"/>
            </c:ext>
          </c:extLst>
        </c:ser>
        <c:ser>
          <c:idx val="6"/>
          <c:order val="6"/>
          <c:tx>
            <c:strRef>
              <c:f>データシート!$A$33</c:f>
              <c:strCache>
                <c:ptCount val="1"/>
                <c:pt idx="0">
                  <c:v>白子町介護保険事業特別会計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3.73</c:v>
                </c:pt>
                <c:pt idx="2">
                  <c:v>#N/A</c:v>
                </c:pt>
                <c:pt idx="3">
                  <c:v>3.72</c:v>
                </c:pt>
                <c:pt idx="4">
                  <c:v>#N/A</c:v>
                </c:pt>
                <c:pt idx="5">
                  <c:v>3.55</c:v>
                </c:pt>
                <c:pt idx="6">
                  <c:v>#N/A</c:v>
                </c:pt>
                <c:pt idx="7">
                  <c:v>3.3</c:v>
                </c:pt>
                <c:pt idx="8">
                  <c:v>#N/A</c:v>
                </c:pt>
                <c:pt idx="9">
                  <c:v>3.47</c:v>
                </c:pt>
              </c:numCache>
            </c:numRef>
          </c:val>
          <c:extLst>
            <c:ext xmlns:c16="http://schemas.microsoft.com/office/drawing/2014/chart" uri="{C3380CC4-5D6E-409C-BE32-E72D297353CC}">
              <c16:uniqueId val="{00000006-9E40-4E38-966E-4CB2079BA097}"/>
            </c:ext>
          </c:extLst>
        </c:ser>
        <c:ser>
          <c:idx val="7"/>
          <c:order val="7"/>
          <c:tx>
            <c:strRef>
              <c:f>データシート!$A$34</c:f>
              <c:strCache>
                <c:ptCount val="1"/>
                <c:pt idx="0">
                  <c:v>白子町国民健康保険事業特別会計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2.71</c:v>
                </c:pt>
                <c:pt idx="2">
                  <c:v>#N/A</c:v>
                </c:pt>
                <c:pt idx="3">
                  <c:v>1.65</c:v>
                </c:pt>
                <c:pt idx="4">
                  <c:v>#N/A</c:v>
                </c:pt>
                <c:pt idx="5">
                  <c:v>2.1800000000000002</c:v>
                </c:pt>
                <c:pt idx="6">
                  <c:v>#N/A</c:v>
                </c:pt>
                <c:pt idx="7">
                  <c:v>3.2</c:v>
                </c:pt>
                <c:pt idx="8">
                  <c:v>#N/A</c:v>
                </c:pt>
                <c:pt idx="9">
                  <c:v>3.67</c:v>
                </c:pt>
              </c:numCache>
            </c:numRef>
          </c:val>
          <c:extLst>
            <c:ext xmlns:c16="http://schemas.microsoft.com/office/drawing/2014/chart" uri="{C3380CC4-5D6E-409C-BE32-E72D297353CC}">
              <c16:uniqueId val="{00000007-9E40-4E38-966E-4CB2079BA097}"/>
            </c:ext>
          </c:extLst>
        </c:ser>
        <c:ser>
          <c:idx val="8"/>
          <c:order val="8"/>
          <c:tx>
            <c:strRef>
              <c:f>データシート!$A$35</c:f>
              <c:strCache>
                <c:ptCount val="1"/>
                <c:pt idx="0">
                  <c:v>白子町ガス事業特別会計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8.32</c:v>
                </c:pt>
                <c:pt idx="2">
                  <c:v>#N/A</c:v>
                </c:pt>
                <c:pt idx="3">
                  <c:v>7.69</c:v>
                </c:pt>
                <c:pt idx="4">
                  <c:v>#N/A</c:v>
                </c:pt>
                <c:pt idx="5">
                  <c:v>7.21</c:v>
                </c:pt>
                <c:pt idx="6">
                  <c:v>#N/A</c:v>
                </c:pt>
                <c:pt idx="7">
                  <c:v>6.74</c:v>
                </c:pt>
                <c:pt idx="8">
                  <c:v>#N/A</c:v>
                </c:pt>
                <c:pt idx="9">
                  <c:v>5.36</c:v>
                </c:pt>
              </c:numCache>
            </c:numRef>
          </c:val>
          <c:extLst>
            <c:ext xmlns:c16="http://schemas.microsoft.com/office/drawing/2014/chart" uri="{C3380CC4-5D6E-409C-BE32-E72D297353CC}">
              <c16:uniqueId val="{00000008-9E40-4E38-966E-4CB2079BA0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5.01</c:v>
                </c:pt>
                <c:pt idx="2">
                  <c:v>#N/A</c:v>
                </c:pt>
                <c:pt idx="3">
                  <c:v>3.3</c:v>
                </c:pt>
                <c:pt idx="4">
                  <c:v>#N/A</c:v>
                </c:pt>
                <c:pt idx="5">
                  <c:v>4.9800000000000004</c:v>
                </c:pt>
                <c:pt idx="6">
                  <c:v>#N/A</c:v>
                </c:pt>
                <c:pt idx="7">
                  <c:v>5.71</c:v>
                </c:pt>
                <c:pt idx="8">
                  <c:v>#N/A</c:v>
                </c:pt>
                <c:pt idx="9">
                  <c:v>5.51</c:v>
                </c:pt>
              </c:numCache>
            </c:numRef>
          </c:val>
          <c:extLst>
            <c:ext xmlns:c16="http://schemas.microsoft.com/office/drawing/2014/chart" uri="{C3380CC4-5D6E-409C-BE32-E72D297353CC}">
              <c16:uniqueId val="{00000009-9E40-4E38-966E-4CB2079BA097}"/>
            </c:ext>
          </c:extLst>
        </c:ser>
        <c:dLbls>
          <c:showLegendKey val="0"/>
          <c:showVal val="0"/>
          <c:showCatName val="0"/>
          <c:showSerName val="0"/>
          <c:showPercent val="0"/>
          <c:showBubbleSize val="0"/>
        </c:dLbls>
        <c:gapWidth val="150"/>
        <c:overlap val="100"/>
        <c:axId val="351376096"/>
        <c:axId val="351378056"/>
      </c:barChart>
      <c:catAx>
        <c:axId val="35137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378056"/>
        <c:crosses val="autoZero"/>
        <c:auto val="1"/>
        <c:lblAlgn val="ctr"/>
        <c:lblOffset val="100"/>
        <c:tickLblSkip val="1"/>
        <c:tickMarkSkip val="1"/>
        <c:noMultiLvlLbl val="0"/>
      </c:catAx>
      <c:valAx>
        <c:axId val="351378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7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279</c:v>
                </c:pt>
                <c:pt idx="5">
                  <c:v>281</c:v>
                </c:pt>
                <c:pt idx="8">
                  <c:v>279</c:v>
                </c:pt>
                <c:pt idx="11">
                  <c:v>283</c:v>
                </c:pt>
                <c:pt idx="14">
                  <c:v>282</c:v>
                </c:pt>
              </c:numCache>
            </c:numRef>
          </c:val>
          <c:extLst>
            <c:ext xmlns:c16="http://schemas.microsoft.com/office/drawing/2014/chart" uri="{C3380CC4-5D6E-409C-BE32-E72D297353CC}">
              <c16:uniqueId val="{00000000-3390-4F3C-AE23-38B717447B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90-4F3C-AE23-38B717447B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90-4F3C-AE23-38B717447B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38</c:v>
                </c:pt>
                <c:pt idx="3">
                  <c:v>40</c:v>
                </c:pt>
                <c:pt idx="6">
                  <c:v>47</c:v>
                </c:pt>
                <c:pt idx="9">
                  <c:v>47</c:v>
                </c:pt>
                <c:pt idx="12">
                  <c:v>39</c:v>
                </c:pt>
              </c:numCache>
            </c:numRef>
          </c:val>
          <c:extLst>
            <c:ext xmlns:c16="http://schemas.microsoft.com/office/drawing/2014/chart" uri="{C3380CC4-5D6E-409C-BE32-E72D297353CC}">
              <c16:uniqueId val="{00000003-3390-4F3C-AE23-38B717447B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90-4F3C-AE23-38B717447B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90-4F3C-AE23-38B717447B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90-4F3C-AE23-38B717447B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286</c:v>
                </c:pt>
                <c:pt idx="3">
                  <c:v>313</c:v>
                </c:pt>
                <c:pt idx="6">
                  <c:v>337</c:v>
                </c:pt>
                <c:pt idx="9">
                  <c:v>368</c:v>
                </c:pt>
                <c:pt idx="12">
                  <c:v>370</c:v>
                </c:pt>
              </c:numCache>
            </c:numRef>
          </c:val>
          <c:extLst>
            <c:ext xmlns:c16="http://schemas.microsoft.com/office/drawing/2014/chart" uri="{C3380CC4-5D6E-409C-BE32-E72D297353CC}">
              <c16:uniqueId val="{00000007-3390-4F3C-AE23-38B717447BB7}"/>
            </c:ext>
          </c:extLst>
        </c:ser>
        <c:dLbls>
          <c:showLegendKey val="0"/>
          <c:showVal val="0"/>
          <c:showCatName val="0"/>
          <c:showSerName val="0"/>
          <c:showPercent val="0"/>
          <c:showBubbleSize val="0"/>
        </c:dLbls>
        <c:gapWidth val="100"/>
        <c:overlap val="100"/>
        <c:axId val="351372568"/>
        <c:axId val="351370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72</c:v>
                </c:pt>
                <c:pt idx="5">
                  <c:v>#N/A</c:v>
                </c:pt>
                <c:pt idx="6">
                  <c:v>#N/A</c:v>
                </c:pt>
                <c:pt idx="7">
                  <c:v>105</c:v>
                </c:pt>
                <c:pt idx="8">
                  <c:v>#N/A</c:v>
                </c:pt>
                <c:pt idx="9">
                  <c:v>#N/A</c:v>
                </c:pt>
                <c:pt idx="10">
                  <c:v>132</c:v>
                </c:pt>
                <c:pt idx="11">
                  <c:v>#N/A</c:v>
                </c:pt>
                <c:pt idx="12">
                  <c:v>#N/A</c:v>
                </c:pt>
                <c:pt idx="13">
                  <c:v>127</c:v>
                </c:pt>
                <c:pt idx="14">
                  <c:v>#N/A</c:v>
                </c:pt>
              </c:numCache>
            </c:numRef>
          </c:val>
          <c:smooth val="0"/>
          <c:extLst>
            <c:ext xmlns:c16="http://schemas.microsoft.com/office/drawing/2014/chart" uri="{C3380CC4-5D6E-409C-BE32-E72D297353CC}">
              <c16:uniqueId val="{00000008-3390-4F3C-AE23-38B717447BB7}"/>
            </c:ext>
          </c:extLst>
        </c:ser>
        <c:dLbls>
          <c:showLegendKey val="0"/>
          <c:showVal val="0"/>
          <c:showCatName val="0"/>
          <c:showSerName val="0"/>
          <c:showPercent val="0"/>
          <c:showBubbleSize val="0"/>
        </c:dLbls>
        <c:marker val="1"/>
        <c:smooth val="0"/>
        <c:axId val="351372568"/>
        <c:axId val="351370608"/>
      </c:lineChart>
      <c:catAx>
        <c:axId val="35137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370608"/>
        <c:crosses val="autoZero"/>
        <c:auto val="1"/>
        <c:lblAlgn val="ctr"/>
        <c:lblOffset val="100"/>
        <c:tickLblSkip val="1"/>
        <c:tickMarkSkip val="1"/>
        <c:noMultiLvlLbl val="0"/>
      </c:catAx>
      <c:valAx>
        <c:axId val="35137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7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3372</c:v>
                </c:pt>
                <c:pt idx="5">
                  <c:v>3461</c:v>
                </c:pt>
                <c:pt idx="8">
                  <c:v>3469</c:v>
                </c:pt>
                <c:pt idx="11">
                  <c:v>3491</c:v>
                </c:pt>
                <c:pt idx="14">
                  <c:v>3583</c:v>
                </c:pt>
              </c:numCache>
            </c:numRef>
          </c:val>
          <c:extLst>
            <c:ext xmlns:c16="http://schemas.microsoft.com/office/drawing/2014/chart" uri="{C3380CC4-5D6E-409C-BE32-E72D297353CC}">
              <c16:uniqueId val="{00000000-2240-4AD2-9612-CB3414C250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40-4AD2-9612-CB3414C250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1716</c:v>
                </c:pt>
                <c:pt idx="5">
                  <c:v>1910</c:v>
                </c:pt>
                <c:pt idx="8">
                  <c:v>2000</c:v>
                </c:pt>
                <c:pt idx="11">
                  <c:v>1927</c:v>
                </c:pt>
                <c:pt idx="14">
                  <c:v>2074</c:v>
                </c:pt>
              </c:numCache>
            </c:numRef>
          </c:val>
          <c:extLst>
            <c:ext xmlns:c16="http://schemas.microsoft.com/office/drawing/2014/chart" uri="{C3380CC4-5D6E-409C-BE32-E72D297353CC}">
              <c16:uniqueId val="{00000002-2240-4AD2-9612-CB3414C250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40-4AD2-9612-CB3414C250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40-4AD2-9612-CB3414C250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40-4AD2-9612-CB3414C250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1489</c:v>
                </c:pt>
                <c:pt idx="3">
                  <c:v>1440</c:v>
                </c:pt>
                <c:pt idx="6">
                  <c:v>1117</c:v>
                </c:pt>
                <c:pt idx="9">
                  <c:v>1286</c:v>
                </c:pt>
                <c:pt idx="12">
                  <c:v>1269</c:v>
                </c:pt>
              </c:numCache>
            </c:numRef>
          </c:val>
          <c:extLst>
            <c:ext xmlns:c16="http://schemas.microsoft.com/office/drawing/2014/chart" uri="{C3380CC4-5D6E-409C-BE32-E72D297353CC}">
              <c16:uniqueId val="{00000006-2240-4AD2-9612-CB3414C250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325</c:v>
                </c:pt>
                <c:pt idx="3">
                  <c:v>325</c:v>
                </c:pt>
                <c:pt idx="6">
                  <c:v>341</c:v>
                </c:pt>
                <c:pt idx="9">
                  <c:v>337</c:v>
                </c:pt>
                <c:pt idx="12">
                  <c:v>343</c:v>
                </c:pt>
              </c:numCache>
            </c:numRef>
          </c:val>
          <c:extLst>
            <c:ext xmlns:c16="http://schemas.microsoft.com/office/drawing/2014/chart" uri="{C3380CC4-5D6E-409C-BE32-E72D297353CC}">
              <c16:uniqueId val="{00000007-2240-4AD2-9612-CB3414C250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2240-4AD2-9612-CB3414C250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129</c:v>
                </c:pt>
                <c:pt idx="3">
                  <c:v>115</c:v>
                </c:pt>
                <c:pt idx="6">
                  <c:v>110</c:v>
                </c:pt>
                <c:pt idx="9">
                  <c:v>96</c:v>
                </c:pt>
                <c:pt idx="12">
                  <c:v>81</c:v>
                </c:pt>
              </c:numCache>
            </c:numRef>
          </c:val>
          <c:extLst>
            <c:ext xmlns:c16="http://schemas.microsoft.com/office/drawing/2014/chart" uri="{C3380CC4-5D6E-409C-BE32-E72D297353CC}">
              <c16:uniqueId val="{00000009-2240-4AD2-9612-CB3414C250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4365</c:v>
                </c:pt>
                <c:pt idx="3">
                  <c:v>4362</c:v>
                </c:pt>
                <c:pt idx="6">
                  <c:v>4496</c:v>
                </c:pt>
                <c:pt idx="9">
                  <c:v>4408</c:v>
                </c:pt>
                <c:pt idx="12">
                  <c:v>4450</c:v>
                </c:pt>
              </c:numCache>
            </c:numRef>
          </c:val>
          <c:extLst>
            <c:ext xmlns:c16="http://schemas.microsoft.com/office/drawing/2014/chart" uri="{C3380CC4-5D6E-409C-BE32-E72D297353CC}">
              <c16:uniqueId val="{0000000A-2240-4AD2-9612-CB3414C250BA}"/>
            </c:ext>
          </c:extLst>
        </c:ser>
        <c:dLbls>
          <c:showLegendKey val="0"/>
          <c:showVal val="0"/>
          <c:showCatName val="0"/>
          <c:showSerName val="0"/>
          <c:showPercent val="0"/>
          <c:showBubbleSize val="0"/>
        </c:dLbls>
        <c:gapWidth val="100"/>
        <c:overlap val="100"/>
        <c:axId val="351371392"/>
        <c:axId val="35137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1220</c:v>
                </c:pt>
                <c:pt idx="2">
                  <c:v>#N/A</c:v>
                </c:pt>
                <c:pt idx="3">
                  <c:v>#N/A</c:v>
                </c:pt>
                <c:pt idx="4">
                  <c:v>871</c:v>
                </c:pt>
                <c:pt idx="5">
                  <c:v>#N/A</c:v>
                </c:pt>
                <c:pt idx="6">
                  <c:v>#N/A</c:v>
                </c:pt>
                <c:pt idx="7">
                  <c:v>596</c:v>
                </c:pt>
                <c:pt idx="8">
                  <c:v>#N/A</c:v>
                </c:pt>
                <c:pt idx="9">
                  <c:v>#N/A</c:v>
                </c:pt>
                <c:pt idx="10">
                  <c:v>709</c:v>
                </c:pt>
                <c:pt idx="11">
                  <c:v>#N/A</c:v>
                </c:pt>
                <c:pt idx="12">
                  <c:v>#N/A</c:v>
                </c:pt>
                <c:pt idx="13">
                  <c:v>486</c:v>
                </c:pt>
                <c:pt idx="14">
                  <c:v>#N/A</c:v>
                </c:pt>
              </c:numCache>
            </c:numRef>
          </c:val>
          <c:smooth val="0"/>
          <c:extLst>
            <c:ext xmlns:c16="http://schemas.microsoft.com/office/drawing/2014/chart" uri="{C3380CC4-5D6E-409C-BE32-E72D297353CC}">
              <c16:uniqueId val="{0000000B-2240-4AD2-9612-CB3414C250BA}"/>
            </c:ext>
          </c:extLst>
        </c:ser>
        <c:dLbls>
          <c:showLegendKey val="0"/>
          <c:showVal val="0"/>
          <c:showCatName val="0"/>
          <c:showSerName val="0"/>
          <c:showPercent val="0"/>
          <c:showBubbleSize val="0"/>
        </c:dLbls>
        <c:marker val="1"/>
        <c:smooth val="0"/>
        <c:axId val="351371392"/>
        <c:axId val="351373744"/>
      </c:lineChart>
      <c:catAx>
        <c:axId val="35137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373744"/>
        <c:crosses val="autoZero"/>
        <c:auto val="1"/>
        <c:lblAlgn val="ctr"/>
        <c:lblOffset val="100"/>
        <c:tickLblSkip val="1"/>
        <c:tickMarkSkip val="1"/>
        <c:noMultiLvlLbl val="0"/>
      </c:catAx>
      <c:valAx>
        <c:axId val="35137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37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1140</c:v>
                </c:pt>
                <c:pt idx="1">
                  <c:v>897</c:v>
                </c:pt>
                <c:pt idx="2">
                  <c:v>978</c:v>
                </c:pt>
              </c:numCache>
            </c:numRef>
          </c:val>
          <c:extLst>
            <c:ext xmlns:c16="http://schemas.microsoft.com/office/drawing/2014/chart" uri="{C3380CC4-5D6E-409C-BE32-E72D297353CC}">
              <c16:uniqueId val="{00000000-B853-455D-85B8-DCBF21E27F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128</c:v>
                </c:pt>
                <c:pt idx="1">
                  <c:v>128</c:v>
                </c:pt>
                <c:pt idx="2">
                  <c:v>128</c:v>
                </c:pt>
              </c:numCache>
            </c:numRef>
          </c:val>
          <c:extLst>
            <c:ext xmlns:c16="http://schemas.microsoft.com/office/drawing/2014/chart" uri="{C3380CC4-5D6E-409C-BE32-E72D297353CC}">
              <c16:uniqueId val="{00000001-B853-455D-85B8-DCBF21E27F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478</c:v>
                </c:pt>
                <c:pt idx="1">
                  <c:v>602</c:v>
                </c:pt>
                <c:pt idx="2">
                  <c:v>617</c:v>
                </c:pt>
              </c:numCache>
            </c:numRef>
          </c:val>
          <c:extLst>
            <c:ext xmlns:c16="http://schemas.microsoft.com/office/drawing/2014/chart" uri="{C3380CC4-5D6E-409C-BE32-E72D297353CC}">
              <c16:uniqueId val="{00000002-B853-455D-85B8-DCBF21E27FAC}"/>
            </c:ext>
          </c:extLst>
        </c:ser>
        <c:dLbls>
          <c:showLegendKey val="0"/>
          <c:showVal val="0"/>
          <c:showCatName val="0"/>
          <c:showSerName val="0"/>
          <c:showPercent val="0"/>
          <c:showBubbleSize val="0"/>
        </c:dLbls>
        <c:gapWidth val="120"/>
        <c:overlap val="100"/>
        <c:axId val="351373352"/>
        <c:axId val="351376488"/>
      </c:barChart>
      <c:catAx>
        <c:axId val="35137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1376488"/>
        <c:crosses val="autoZero"/>
        <c:auto val="1"/>
        <c:lblAlgn val="ctr"/>
        <c:lblOffset val="100"/>
        <c:tickLblSkip val="1"/>
        <c:tickMarkSkip val="1"/>
        <c:noMultiLvlLbl val="0"/>
      </c:catAx>
      <c:valAx>
        <c:axId val="3513764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137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{236DE5AB-ACF7-405C-8C80-96A7FC81BB39}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8FB-4B7C-9EFA-4D23013BCE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{C3126840-1475-4993-8E86-D115F1D77174}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FB-4B7C-9EFA-4D23013BCE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{69B3C2FB-5009-49C7-808B-C7C220233C41}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FB-4B7C-9EFA-4D23013BCE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{BB950C6E-9AA7-45B1-8D5E-21BE5BFCFABB}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FB-4B7C-9EFA-4D23013BCE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{6B271CED-0C62-4845-AE90-D70B0CD80C45}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FB-4B7C-9EFA-4D23013BCE2A}"/>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{3F880B0F-DF8F-4D5D-AE4F-A49108B0AA63}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8FB-4B7C-9EFA-4D23013BCE2A}"/>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{2F666D06-DE09-45FA-9F31-EF32DBEACF2A}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8FB-4B7C-9EFA-4D23013BCE2A}"/>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{EDAE0D22-35AF-4722-99CC-335438995524}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8FB-4B7C-9EFA-4D23013BCE2A}"/>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{575E80F0-333A-4773-99D3-D853F41CB0E3}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8FB-4B7C-9EFA-4D23013BCE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65.599999999999994</c:v>
                </c:pt>
                <c:pt idx="16">
                  <c:v>66.5</c:v>
                </c:pt>
                <c:pt idx="24">
                  <c:v>67.599999999999994</c:v>
                </c:pt>
                <c:pt idx="32">
                  <c:v>68.400000000000006</c:v>
                </c:pt>
              </c:numCache>
            </c:numRef>
          </c:xVal>
          <c:yVal>
            <c:numRef>
              <c:f>公会計指標分析・財政指標組合せ分析表!$BP$51:$DC$51</c:f>
              <c:numCache>
                <c:formatCode>#,##0.0;"▲ "#,##0.0</c:formatCode>
                <c:ptCount val="40"/>
                <c:pt idx="0">
                  <c:v>44</c:v>
                </c:pt>
                <c:pt idx="8">
                  <c:v>31.6</c:v>
                </c:pt>
                <c:pt idx="16">
                  <c:v>21.8</c:v>
                </c:pt>
                <c:pt idx="24">
                  <c:v>26</c:v>
                </c:pt>
                <c:pt idx="32">
                  <c:v>16.399999999999999</c:v>
                </c:pt>
              </c:numCache>
            </c:numRef>
          </c:yVal>
          <c:smooth val="0"/>
          <c:extLst>
            <c:ext xmlns:c16="http://schemas.microsoft.com/office/drawing/2014/chart" uri="{C3380CC4-5D6E-409C-BE32-E72D297353CC}">
              <c16:uniqueId val="{00000009-A8FB-4B7C-9EFA-4D23013BCE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{48D209B5-76A5-4D28-9275-4C701C021EED}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8FB-4B7C-9EFA-4D23013BCE2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{624685F0-F70F-4D85-B897-3CE4F14EAE7D}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FB-4B7C-9EFA-4D23013BCE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{300747C2-33B6-47FE-B100-7B86515B62AA}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FB-4B7C-9EFA-4D23013BCE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{8F54C67F-1F88-44FD-8289-27723EF3F59C}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FB-4B7C-9EFA-4D23013BCE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{2AD6DC7E-D9DB-4985-B464-4325F702A9F1}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FB-4B7C-9EFA-4D23013BCE2A}"/>
                </c:ext>
              </c:extLst>
            </c:dLbl>
            <c:dLbl>
              <c:idx val="8"/>
              <c:layout>
                <c:manualLayout>
                  <c:x val="-3.1359255137876504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{E6C44961-389C-4E1A-A2AA-541C71346DCD}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8FB-4B7C-9EFA-4D23013BCE2A}"/>
                </c:ext>
              </c:extLst>
            </c:dLbl>
            <c:dLbl>
              <c:idx val="16"/>
              <c:layout>
                <c:manualLayout>
                  <c:x val="-3.293114580126824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{DF0EFBC7-7D07-40F5-BAE6-176C5AE11D35}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8FB-4B7C-9EFA-4D23013BCE2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{92B5328E-12D5-4C1D-B846-66B63544B4F8}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8FB-4B7C-9EFA-4D23013BCE2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{1393C557-3A23-4A1C-9027-F0BAA428FC0C}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8FB-4B7C-9EFA-4D23013BCE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A8FB-4B7C-9EFA-4D23013BCE2A}"/>
            </c:ext>
          </c:extLst>
        </c:ser>
        <c:dLbls>
          <c:showLegendKey val="0"/>
          <c:showVal val="1"/>
          <c:showCatName val="0"/>
          <c:showSerName val="0"/>
          <c:showPercent val="0"/>
          <c:showBubbleSize val="0"/>
        </c:dLbls>
        <c:axId val="270862144"/>
        <c:axId val="332515392"/>
      </c:scatterChart>
      <c:valAx>
        <c:axId val="270862144"/>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515392"/>
        <c:crosses val="autoZero"/>
        <c:crossBetween val="midCat"/>
      </c:valAx>
      <c:valAx>
        <c:axId val="332515392"/>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27086214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{BA2B3014-79F8-4AD5-ACA8-3E15AEDCDDF6}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0F3-45C4-A194-2D7191F7BA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{9BED63F0-BE70-4672-B43F-21CDE3EB634D}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F3-45C4-A194-2D7191F7BA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{0EBD8721-BD13-4F6B-A701-EE178B5912C9}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F3-45C4-A194-2D7191F7BA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{B8B95058-5B34-4214-B66D-C7A3CB7E11D4}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F3-45C4-A194-2D7191F7BA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{E7F913DF-25F0-4A72-9880-5543E8126160}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F3-45C4-A194-2D7191F7BA1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{ACEEFE7E-D8C8-4E54-9379-F9604F9BD481}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0F3-45C4-A194-2D7191F7BA1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{08AA04CC-1F1A-4454-835A-A9A9BED8CA8D}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0F3-45C4-A194-2D7191F7BA1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{3ECC42C1-38FC-4484-9EDC-4C78C939A9D6}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0F3-45C4-A194-2D7191F7BA1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{838498E2-0B2A-459E-8634-A92A673E2C91}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0F3-45C4-A194-2D7191F7BA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2</c:v>
                </c:pt>
                <c:pt idx="16">
                  <c:v>2.6</c:v>
                </c:pt>
                <c:pt idx="24">
                  <c:v>3.7</c:v>
                </c:pt>
                <c:pt idx="32">
                  <c:v>4.3</c:v>
                </c:pt>
              </c:numCache>
            </c:numRef>
          </c:xVal>
          <c:yVal>
            <c:numRef>
              <c:f>公会計指標分析・財政指標組合せ分析表!$BP$73:$DC$73</c:f>
              <c:numCache>
                <c:formatCode>#,##0.0;"▲ "#,##0.0</c:formatCode>
                <c:ptCount val="40"/>
                <c:pt idx="0">
                  <c:v>44</c:v>
                </c:pt>
                <c:pt idx="8">
                  <c:v>31.6</c:v>
                </c:pt>
                <c:pt idx="16">
                  <c:v>21.8</c:v>
                </c:pt>
                <c:pt idx="24">
                  <c:v>26</c:v>
                </c:pt>
                <c:pt idx="32">
                  <c:v>16.399999999999999</c:v>
                </c:pt>
              </c:numCache>
            </c:numRef>
          </c:yVal>
          <c:smooth val="0"/>
          <c:extLst>
            <c:ext xmlns:c16="http://schemas.microsoft.com/office/drawing/2014/chart" uri="{C3380CC4-5D6E-409C-BE32-E72D297353CC}">
              <c16:uniqueId val="{00000009-30F3-45C4-A194-2D7191F7BA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389269316470158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{55EBEDA9-2BA3-4517-BA65-77DBCCA5CC7F}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0F3-45C4-A194-2D7191F7BA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{43333248-ED67-402C-86F6-F851CB353695}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F3-45C4-A194-2D7191F7BA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{00DDE818-E8DE-44F0-A013-B24BFBACA517}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F3-45C4-A194-2D7191F7BA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{AEC11909-F2F2-4328-8799-4ACD7E56A04D}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F3-45C4-A194-2D7191F7BA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{3FE77D62-3C7A-4AB3-93AC-9C60264BEB87}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F3-45C4-A194-2D7191F7BA1C}"/>
                </c:ext>
              </c:extLst>
            </c:dLbl>
            <c:dLbl>
              <c:idx val="8"/>
              <c:layout>
                <c:manualLayout>
                  <c:x val="0"/>
                  <c:y val="2.75820651589450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{05F6EE50-09D4-46E1-9E13-E761F61C61C7}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0F3-45C4-A194-2D7191F7BA1C}"/>
                </c:ext>
              </c:extLst>
            </c:dLbl>
            <c:dLbl>
              <c:idx val="16"/>
              <c:layout>
                <c:manualLayout>
                  <c:x val="0"/>
                  <c:y val="-8.8567285450374782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{F4F8DCF8-C5A7-4D4B-9CB6-B4A2277F5660}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0F3-45C4-A194-2D7191F7BA1C}"/>
                </c:ext>
              </c:extLst>
            </c:dLbl>
            <c:dLbl>
              <c:idx val="24"/>
              <c:layout>
                <c:manualLayout>
                  <c:x val="0"/>
                  <c:y val="2.51682127697175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{44CC7E8B-C74F-4BC7-AEAC-3008CC9DCF3C}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0F3-45C4-A194-2D7191F7BA1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{777123CF-60B2-4AC2-AC27-A03CC96A874C}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0F3-45C4-A194-2D7191F7BA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30F3-45C4-A194-2D7191F7BA1C}"/>
            </c:ext>
          </c:extLst>
        </c:ser>
        <c:dLbls>
          <c:showLegendKey val="0"/>
          <c:showVal val="1"/>
          <c:showCatName val="0"/>
          <c:showSerName val="0"/>
          <c:showPercent val="0"/>
          <c:showBubbleSize val="0"/>
        </c:dLbls>
        <c:axId val="332513824"/>
        <c:axId val="332512256"/>
      </c:scatterChart>
      <c:valAx>
        <c:axId val="332513824"/>
        <c:scaling>
          <c:orientation val="maxMin"/>
          <c:max val="9"/>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512256"/>
        <c:crosses val="autoZero"/>
        <c:crossBetween val="midCat"/>
      </c:valAx>
      <c:valAx>
        <c:axId val="332512256"/>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251382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適正な借り入れにより低い水準を推移しているが、大規模事業の影響により公債費は年々増加しており、今後も個別施設計画策定に伴う長寿命化事業が増加傾向になることが見込まれているため、新規事業については、優先度・緊急度を勘案し借入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満期一括償還地方債の償還の財源として積み立てているものはない。</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大規模事業の実施に伴い地方債現在高は近年増加傾向にあるが、将来負担額から控除される充当可能基金の増加により、将来負担比率は減少している。</a:t>
          </a:r>
        </a:p>
        <a:p>
          <a:r>
            <a:rPr kumimoji="1" lang="ja-JP" altLang="en-US" sz="1400">
              <a:latin typeface="ＭＳ ゴシック" pitchFamily="49" charset="-128"/>
              <a:ea typeface="ＭＳ ゴシック" pitchFamily="49" charset="-128"/>
            </a:rPr>
            <a:t>今後は、老朽化により更新の時期を迎える公共施設があるため統廃合の検討や、人件費、公債費等の義務的経費削減を中心とする行財政改革を進め、財政の健全化に努める。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千葉県白子町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今後予定されている公共施設再編を考慮し、公共施設整備基金への５千万円の積み立てが主なものとなっており、基金全体としては、９千６百万円増加した。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公共施設等総合管理計画に基づき、公共施設の更新施設整備のため事業の取捨選択により、無駄のない財政運営と適正規模での基金運用に努める。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公共施設整備基金：公共施設の立替等の整備、改修及び維持補修に要する経費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ふるさと応援基金：白子町をふるさとに持ち、又は白子町に愛着を感じ、白子町を応援したい人からの寄附金を活用し、ふるさとしらこを守り活力あるまちづくりに関する施策を推進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公共施設整備基金：公共施設の老朽化に伴う建替えの財源として、新たに５０百万円を積み立てたことにより増加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ふるさと応援基金：ふるさと納税返礼品を見直ししたことに伴い、寄付金額が約半分に減少したことから３６百万円の減少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公共施設整備基金：公共施設の建て替えの準備として、毎年５０百万円程度を積立予定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ふるさと応援基金：寄付金の使途に合わせて取り崩すため、今後は減少する予定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しらこ応援基金を有効活用しながら各種事業を実施していることと、新型コロナウイルス感染症の影響により事業が縮小したため、結果的に歳入一般財源に余剰が生まれた。そのため、取り崩しを回避した上で、平成３０年度及び令和元年度決算剰余金の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80,869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千円を積み立てることができた。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災害への備え等のため、過去の実績等を踏まえ１２億円程度をめどに積み立てることと、使途の明確化を図るため特定目的基金の活用を検討していく。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近年は横ばい傾向にある。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つかの大型事業が検討中で、状況によっては取り崩していく可能性がある。また、今後更新を迎える公共施設等の老朽化対策に係る費用の増加も予想されるため、決算状況を踏まえながら可能な範囲で積み立てを増額させ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10,908
27.50
6,609,258
6,424,843
178,301
3,235,718
4,450,480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本町の有形固定減価償却率は、前年度から</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ポイント増加し</a:t>
          </a:r>
          <a:r>
            <a:rPr kumimoji="1" lang="en-US" altLang="ja-JP" sz="1100">
              <a:latin typeface="ＭＳ Ｐゴシック" panose="020B0600070205080204" pitchFamily="50" charset="-128"/>
              <a:ea typeface="ＭＳ Ｐゴシック" panose="020B0600070205080204" pitchFamily="50" charset="-128"/>
            </a:rPr>
            <a:t>68.4</a:t>
          </a:r>
          <a:r>
            <a:rPr kumimoji="1" lang="ja-JP" altLang="en-US" sz="1100">
              <a:latin typeface="ＭＳ Ｐゴシック" panose="020B0600070205080204" pitchFamily="50" charset="-128"/>
              <a:ea typeface="ＭＳ Ｐゴシック" panose="020B0600070205080204" pitchFamily="50" charset="-128"/>
            </a:rPr>
            <a:t>％となり、類似団体を</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ポイント上回っている状況である。</a:t>
          </a:r>
        </a:p>
        <a:p>
          <a:r>
            <a:rPr kumimoji="1" lang="ja-JP" altLang="en-US" sz="1100">
              <a:latin typeface="ＭＳ Ｐゴシック" panose="020B0600070205080204" pitchFamily="50" charset="-128"/>
              <a:ea typeface="ＭＳ Ｐゴシック" panose="020B0600070205080204" pitchFamily="50" charset="-128"/>
            </a:rPr>
            <a:t>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年以上経過している施設が全体の</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割以上あり、施設の老朽化が進んでいることから、有形固定資産減価償却率は類似団体より高い水準にある。現在、公共施設等総合管理計画に基づく個別施設計画に基づき、将来の人口動態や行政ニーズを見極めながら、施設総量の縮減を図るなど、公共施設等の適正管理に取り組んで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9" name="直線コネクタ 68"/>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0" name="有形固定資産減価償却率最小値テキスト"/>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1" name="直線コネクタ 70"/>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4" name="有形固定資産減価償却率平均値テキスト"/>
        <xdr:cNvSpPr txBox="1"/>
      </xdr:nvSpPr>
      <xdr:spPr>
        <a:xfrm>
          <a:off x="4813300" y="5112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5" name="フローチャート: 判断 74"/>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4000500" y="523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77" name="フローチャート: 判断 76"/>
        <xdr:cNvSpPr/>
      </xdr:nvSpPr>
      <xdr:spPr>
        <a:xfrm>
          <a:off x="3238500" y="5207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8" name="フローチャート: 判断 77"/>
        <xdr:cNvSpPr/>
      </xdr:nvSpPr>
      <xdr:spPr>
        <a:xfrm>
          <a:off x="2476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9" name="フローチャート: 判断 78"/>
        <xdr:cNvSpPr/>
      </xdr:nvSpPr>
      <xdr:spPr>
        <a:xfrm>
          <a:off x="1714500" y="500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121920</xdr:rowOff>
    </xdr:from>
    <xdr:to>
      <xdr:col>23</xdr:col>
      <xdr:colOff>136525</xdr:colOff>
      <xdr:row>32</xdr:row>
      <xdr:rowOff>52070</xdr:rowOff>
    </xdr:to>
    <xdr:sp macro="" textlink="">
      <xdr:nvSpPr>
        <xdr:cNvPr id="85" name="楕円 84"/>
        <xdr:cNvSpPr/>
      </xdr:nvSpPr>
      <xdr:spPr>
        <a:xfrm>
          <a:off x="4711700" y="5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100347</xdr:rowOff>
    </xdr:from>
    <xdr:ext cx="405111" cy="259045"/>
    <xdr:sp macro="" textlink="">
      <xdr:nvSpPr>
        <xdr:cNvPr id="86" name="有形固定資産減価償却率該当値テキスト"/>
        <xdr:cNvSpPr txBox="1"/>
      </xdr:nvSpPr>
      <xdr:spPr>
        <a:xfrm>
          <a:off x="48133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100330</xdr:rowOff>
    </xdr:from>
    <xdr:to>
      <xdr:col>19</xdr:col>
      <xdr:colOff>187325</xdr:colOff>
      <xdr:row>32</xdr:row>
      <xdr:rowOff>30480</xdr:rowOff>
    </xdr:to>
    <xdr:sp macro="" textlink="">
      <xdr:nvSpPr>
        <xdr:cNvPr id="87" name="楕円 86"/>
        <xdr:cNvSpPr/>
      </xdr:nvSpPr>
      <xdr:spPr>
        <a:xfrm>
          <a:off x="4000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1270</xdr:rowOff>
    </xdr:to>
    <xdr:cxnSp macro="">
      <xdr:nvCxnSpPr>
        <xdr:cNvPr id="88" name="直線コネクタ 87"/>
        <xdr:cNvCxnSpPr/>
      </xdr:nvCxnSpPr>
      <xdr:spPr>
        <a:xfrm>
          <a:off x="4051300" y="546608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70644</xdr:rowOff>
    </xdr:from>
    <xdr:to>
      <xdr:col>15</xdr:col>
      <xdr:colOff>187325</xdr:colOff>
      <xdr:row>32</xdr:row>
      <xdr:rowOff>794</xdr:rowOff>
    </xdr:to>
    <xdr:sp macro="" textlink="">
      <xdr:nvSpPr>
        <xdr:cNvPr id="89" name="楕円 88"/>
        <xdr:cNvSpPr/>
      </xdr:nvSpPr>
      <xdr:spPr>
        <a:xfrm>
          <a:off x="3238500" y="53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121444</xdr:rowOff>
    </xdr:from>
    <xdr:to>
      <xdr:col>19</xdr:col>
      <xdr:colOff>136525</xdr:colOff>
      <xdr:row>31</xdr:row>
      <xdr:rowOff>151130</xdr:rowOff>
    </xdr:to>
    <xdr:cxnSp macro="">
      <xdr:nvCxnSpPr>
        <xdr:cNvPr id="90" name="直線コネクタ 89"/>
        <xdr:cNvCxnSpPr/>
      </xdr:nvCxnSpPr>
      <xdr:spPr>
        <a:xfrm>
          <a:off x="3289300" y="5436394"/>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46355</xdr:rowOff>
    </xdr:from>
    <xdr:to>
      <xdr:col>11</xdr:col>
      <xdr:colOff>187325</xdr:colOff>
      <xdr:row>31</xdr:row>
      <xdr:rowOff>147955</xdr:rowOff>
    </xdr:to>
    <xdr:sp macro="" textlink="">
      <xdr:nvSpPr>
        <xdr:cNvPr id="91" name="楕円 90"/>
        <xdr:cNvSpPr/>
      </xdr:nvSpPr>
      <xdr:spPr>
        <a:xfrm>
          <a:off x="2476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121444</xdr:rowOff>
    </xdr:to>
    <xdr:cxnSp macro="">
      <xdr:nvCxnSpPr>
        <xdr:cNvPr id="92" name="直線コネクタ 91"/>
        <xdr:cNvCxnSpPr/>
      </xdr:nvCxnSpPr>
      <xdr:spPr>
        <a:xfrm>
          <a:off x="2527300" y="5412105"/>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35560</xdr:rowOff>
    </xdr:from>
    <xdr:to>
      <xdr:col>7</xdr:col>
      <xdr:colOff>187325</xdr:colOff>
      <xdr:row>31</xdr:row>
      <xdr:rowOff>137160</xdr:rowOff>
    </xdr:to>
    <xdr:sp macro="" textlink="">
      <xdr:nvSpPr>
        <xdr:cNvPr id="93" name="楕円 92"/>
        <xdr:cNvSpPr/>
      </xdr:nvSpPr>
      <xdr:spPr>
        <a:xfrm>
          <a:off x="1714500" y="53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86360</xdr:rowOff>
    </xdr:from>
    <xdr:to>
      <xdr:col>11</xdr:col>
      <xdr:colOff>136525</xdr:colOff>
      <xdr:row>31</xdr:row>
      <xdr:rowOff>97155</xdr:rowOff>
    </xdr:to>
    <xdr:cxnSp macro="">
      <xdr:nvCxnSpPr>
        <xdr:cNvPr id="94" name="直線コネクタ 93"/>
        <xdr:cNvCxnSpPr/>
      </xdr:nvCxnSpPr>
      <xdr:spPr>
        <a:xfrm>
          <a:off x="1765300" y="540131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95" name="n_1aveValue有形固定資産減価償却率"/>
        <xdr:cNvSpPr txBox="1"/>
      </xdr:nvSpPr>
      <xdr:spPr>
        <a:xfrm>
          <a:off x="3836044" y="501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96" name="n_2aveValue有形固定資産減価償却率"/>
        <xdr:cNvSpPr txBox="1"/>
      </xdr:nvSpPr>
      <xdr:spPr>
        <a:xfrm>
          <a:off x="3086744" y="498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97" name="n_3aveValue有形固定資産減価償却率"/>
        <xdr:cNvSpPr txBox="1"/>
      </xdr:nvSpPr>
      <xdr:spPr>
        <a:xfrm>
          <a:off x="2324744" y="4966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98" name="n_4aveValue有形固定資産減価償却率"/>
        <xdr:cNvSpPr txBox="1"/>
      </xdr:nvSpPr>
      <xdr:spPr>
        <a:xfrm>
          <a:off x="1562744" y="4777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21607</xdr:rowOff>
    </xdr:from>
    <xdr:ext cx="405111" cy="259045"/>
    <xdr:sp macro="" textlink="">
      <xdr:nvSpPr>
        <xdr:cNvPr id="99" name="n_1mainValue有形固定資産減価償却率"/>
        <xdr:cNvSpPr txBox="1"/>
      </xdr:nvSpPr>
      <xdr:spPr>
        <a:xfrm>
          <a:off x="3836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163371</xdr:rowOff>
    </xdr:from>
    <xdr:ext cx="405111" cy="259045"/>
    <xdr:sp macro="" textlink="">
      <xdr:nvSpPr>
        <xdr:cNvPr id="100" name="n_2mainValue有形固定資産減価償却率"/>
        <xdr:cNvSpPr txBox="1"/>
      </xdr:nvSpPr>
      <xdr:spPr>
        <a:xfrm>
          <a:off x="3086744" y="5478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101" name="n_3mainValue有形固定資産減価償却率"/>
        <xdr:cNvSpPr txBox="1"/>
      </xdr:nvSpPr>
      <xdr:spPr>
        <a:xfrm>
          <a:off x="2324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128287</xdr:rowOff>
    </xdr:from>
    <xdr:ext cx="405111" cy="259045"/>
    <xdr:sp macro="" textlink="">
      <xdr:nvSpPr>
        <xdr:cNvPr id="102" name="n_4mainValue有形固定資産減価償却率"/>
        <xdr:cNvSpPr txBox="1"/>
      </xdr:nvSpPr>
      <xdr:spPr>
        <a:xfrm>
          <a:off x="1562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452.1</a:t>
          </a:r>
          <a:r>
            <a:rPr kumimoji="1" lang="ja-JP" altLang="en-US" sz="1100">
              <a:latin typeface="ＭＳ Ｐゴシック" panose="020B0600070205080204" pitchFamily="50" charset="-128"/>
              <a:ea typeface="ＭＳ Ｐゴシック" panose="020B0600070205080204" pitchFamily="50" charset="-128"/>
            </a:rPr>
            <a:t>％となっており、類似団体平均</a:t>
          </a:r>
          <a:r>
            <a:rPr kumimoji="1" lang="en-US" altLang="ja-JP" sz="1100">
              <a:latin typeface="ＭＳ Ｐゴシック" panose="020B0600070205080204" pitchFamily="50" charset="-128"/>
              <a:ea typeface="ＭＳ Ｐゴシック" panose="020B0600070205080204" pitchFamily="50" charset="-128"/>
            </a:rPr>
            <a:t>554.8%</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102.7</a:t>
          </a:r>
          <a:r>
            <a:rPr kumimoji="1" lang="ja-JP" altLang="en-US" sz="1100">
              <a:latin typeface="ＭＳ Ｐゴシック" panose="020B0600070205080204" pitchFamily="50" charset="-128"/>
              <a:ea typeface="ＭＳ Ｐゴシック" panose="020B0600070205080204" pitchFamily="50" charset="-128"/>
            </a:rPr>
            <a:t>ポイント下回っている。主な要因としては、地方債の発行が少ないためと思われる。今後は、公共資産投資と公債残高のバランスを考慮し、将来世代への負担の先送りが顕著とならないよう安定的な財政運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9" name="直線コネクタ 128"/>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0" name="債務償還比率最小値テキスト"/>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1" name="直線コネクタ 130"/>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34" name="債務償還比率平均値テキスト"/>
        <xdr:cNvSpPr txBox="1"/>
      </xdr:nvSpPr>
      <xdr:spPr>
        <a:xfrm>
          <a:off x="14846300" y="5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5" name="フローチャート: 判断 134"/>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6" name="フローチャート: 判断 135"/>
        <xdr:cNvSpPr/>
      </xdr:nvSpPr>
      <xdr:spPr>
        <a:xfrm>
          <a:off x="14033500" y="50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7" name="フローチャート: 判断 136"/>
        <xdr:cNvSpPr/>
      </xdr:nvSpPr>
      <xdr:spPr>
        <a:xfrm>
          <a:off x="13271500" y="49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8" name="フローチャート: 判断 137"/>
        <xdr:cNvSpPr/>
      </xdr:nvSpPr>
      <xdr:spPr>
        <a:xfrm>
          <a:off x="12509500" y="495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9" name="フローチャート: 判断 138"/>
        <xdr:cNvSpPr/>
      </xdr:nvSpPr>
      <xdr:spPr>
        <a:xfrm>
          <a:off x="11747500" y="49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152309</xdr:rowOff>
    </xdr:from>
    <xdr:to>
      <xdr:col>76</xdr:col>
      <xdr:colOff>73025</xdr:colOff>
      <xdr:row>29</xdr:row>
      <xdr:rowOff>82459</xdr:rowOff>
    </xdr:to>
    <xdr:sp macro="" textlink="">
      <xdr:nvSpPr>
        <xdr:cNvPr id="145" name="楕円 144"/>
        <xdr:cNvSpPr/>
      </xdr:nvSpPr>
      <xdr:spPr>
        <a:xfrm>
          <a:off x="14744700" y="49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3736</xdr:rowOff>
    </xdr:from>
    <xdr:ext cx="469744" cy="259045"/>
    <xdr:sp macro="" textlink="">
      <xdr:nvSpPr>
        <xdr:cNvPr id="146" name="債務償還比率該当値テキスト"/>
        <xdr:cNvSpPr txBox="1"/>
      </xdr:nvSpPr>
      <xdr:spPr>
        <a:xfrm>
          <a:off x="14846300" y="480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95890</xdr:rowOff>
    </xdr:from>
    <xdr:to>
      <xdr:col>72</xdr:col>
      <xdr:colOff>123825</xdr:colOff>
      <xdr:row>30</xdr:row>
      <xdr:rowOff>26040</xdr:rowOff>
    </xdr:to>
    <xdr:sp macro="" textlink="">
      <xdr:nvSpPr>
        <xdr:cNvPr id="147" name="楕円 146"/>
        <xdr:cNvSpPr/>
      </xdr:nvSpPr>
      <xdr:spPr>
        <a:xfrm>
          <a:off x="14033500" y="50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31659</xdr:rowOff>
    </xdr:from>
    <xdr:to>
      <xdr:col>76</xdr:col>
      <xdr:colOff>22225</xdr:colOff>
      <xdr:row>29</xdr:row>
      <xdr:rowOff>146690</xdr:rowOff>
    </xdr:to>
    <xdr:cxnSp macro="">
      <xdr:nvCxnSpPr>
        <xdr:cNvPr id="148" name="直線コネクタ 147"/>
        <xdr:cNvCxnSpPr/>
      </xdr:nvCxnSpPr>
      <xdr:spPr>
        <a:xfrm flipV="1">
          <a:off x="14084300" y="5003709"/>
          <a:ext cx="711200" cy="1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19116</xdr:rowOff>
    </xdr:from>
    <xdr:to>
      <xdr:col>68</xdr:col>
      <xdr:colOff>123825</xdr:colOff>
      <xdr:row>29</xdr:row>
      <xdr:rowOff>120716</xdr:rowOff>
    </xdr:to>
    <xdr:sp macro="" textlink="">
      <xdr:nvSpPr>
        <xdr:cNvPr id="149" name="楕円 148"/>
        <xdr:cNvSpPr/>
      </xdr:nvSpPr>
      <xdr:spPr>
        <a:xfrm>
          <a:off x="13271500" y="4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69916</xdr:rowOff>
    </xdr:from>
    <xdr:to>
      <xdr:col>72</xdr:col>
      <xdr:colOff>73025</xdr:colOff>
      <xdr:row>29</xdr:row>
      <xdr:rowOff>146690</xdr:rowOff>
    </xdr:to>
    <xdr:cxnSp macro="">
      <xdr:nvCxnSpPr>
        <xdr:cNvPr id="150" name="直線コネクタ 149"/>
        <xdr:cNvCxnSpPr/>
      </xdr:nvCxnSpPr>
      <xdr:spPr>
        <a:xfrm>
          <a:off x="13322300" y="5041966"/>
          <a:ext cx="762000" cy="7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33538</xdr:rowOff>
    </xdr:from>
    <xdr:to>
      <xdr:col>64</xdr:col>
      <xdr:colOff>123825</xdr:colOff>
      <xdr:row>29</xdr:row>
      <xdr:rowOff>135138</xdr:rowOff>
    </xdr:to>
    <xdr:sp macro="" textlink="">
      <xdr:nvSpPr>
        <xdr:cNvPr id="151" name="楕円 150"/>
        <xdr:cNvSpPr/>
      </xdr:nvSpPr>
      <xdr:spPr>
        <a:xfrm>
          <a:off x="12509500" y="50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69916</xdr:rowOff>
    </xdr:from>
    <xdr:to>
      <xdr:col>68</xdr:col>
      <xdr:colOff>73025</xdr:colOff>
      <xdr:row>29</xdr:row>
      <xdr:rowOff>84338</xdr:rowOff>
    </xdr:to>
    <xdr:cxnSp macro="">
      <xdr:nvCxnSpPr>
        <xdr:cNvPr id="152" name="直線コネクタ 151"/>
        <xdr:cNvCxnSpPr/>
      </xdr:nvCxnSpPr>
      <xdr:spPr>
        <a:xfrm flipV="1">
          <a:off x="12560300" y="5041966"/>
          <a:ext cx="762000" cy="1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76373</xdr:rowOff>
    </xdr:from>
    <xdr:to>
      <xdr:col>60</xdr:col>
      <xdr:colOff>123825</xdr:colOff>
      <xdr:row>30</xdr:row>
      <xdr:rowOff>6523</xdr:rowOff>
    </xdr:to>
    <xdr:sp macro="" textlink="">
      <xdr:nvSpPr>
        <xdr:cNvPr id="153" name="楕円 152"/>
        <xdr:cNvSpPr/>
      </xdr:nvSpPr>
      <xdr:spPr>
        <a:xfrm>
          <a:off x="11747500" y="50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84338</xdr:rowOff>
    </xdr:from>
    <xdr:to>
      <xdr:col>64</xdr:col>
      <xdr:colOff>73025</xdr:colOff>
      <xdr:row>29</xdr:row>
      <xdr:rowOff>127173</xdr:rowOff>
    </xdr:to>
    <xdr:cxnSp macro="">
      <xdr:nvCxnSpPr>
        <xdr:cNvPr id="154" name="直線コネクタ 153"/>
        <xdr:cNvCxnSpPr/>
      </xdr:nvCxnSpPr>
      <xdr:spPr>
        <a:xfrm flipV="1">
          <a:off x="11798300" y="5056388"/>
          <a:ext cx="762000" cy="4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5" name="n_1aveValue債務償還比率"/>
        <xdr:cNvSpPr txBox="1"/>
      </xdr:nvSpPr>
      <xdr:spPr>
        <a:xfrm>
          <a:off x="13836727" y="47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6" name="n_2aveValue債務償還比率"/>
        <xdr:cNvSpPr txBox="1"/>
      </xdr:nvSpPr>
      <xdr:spPr>
        <a:xfrm>
          <a:off x="13087427" y="47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7" name="n_3aveValue債務償還比率"/>
        <xdr:cNvSpPr txBox="1"/>
      </xdr:nvSpPr>
      <xdr:spPr>
        <a:xfrm>
          <a:off x="12325427" y="47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8" name="n_4aveValue債務償還比率"/>
        <xdr:cNvSpPr txBox="1"/>
      </xdr:nvSpPr>
      <xdr:spPr>
        <a:xfrm>
          <a:off x="11563427" y="47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17167</xdr:rowOff>
    </xdr:from>
    <xdr:ext cx="469744" cy="259045"/>
    <xdr:sp macro="" textlink="">
      <xdr:nvSpPr>
        <xdr:cNvPr id="159" name="n_1mainValue債務償還比率"/>
        <xdr:cNvSpPr txBox="1"/>
      </xdr:nvSpPr>
      <xdr:spPr>
        <a:xfrm>
          <a:off x="13836727" y="516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111843</xdr:rowOff>
    </xdr:from>
    <xdr:ext cx="469744" cy="259045"/>
    <xdr:sp macro="" textlink="">
      <xdr:nvSpPr>
        <xdr:cNvPr id="160" name="n_2mainValue債務償還比率"/>
        <xdr:cNvSpPr txBox="1"/>
      </xdr:nvSpPr>
      <xdr:spPr>
        <a:xfrm>
          <a:off x="13087427" y="508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126265</xdr:rowOff>
    </xdr:from>
    <xdr:ext cx="469744" cy="259045"/>
    <xdr:sp macro="" textlink="">
      <xdr:nvSpPr>
        <xdr:cNvPr id="161" name="n_3mainValue債務償還比率"/>
        <xdr:cNvSpPr txBox="1"/>
      </xdr:nvSpPr>
      <xdr:spPr>
        <a:xfrm>
          <a:off x="12325427" y="50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169100</xdr:rowOff>
    </xdr:from>
    <xdr:ext cx="469744" cy="259045"/>
    <xdr:sp macro="" textlink="">
      <xdr:nvSpPr>
        <xdr:cNvPr id="162" name="n_4mainValue債務償還比率"/>
        <xdr:cNvSpPr txBox="1"/>
      </xdr:nvSpPr>
      <xdr:spPr>
        <a:xfrm>
          <a:off x="11563427" y="514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10,908
27.50
6,609,258
6,424,843
178,301
3,235,718
4,450,480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1" name="楕円 70"/>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2" name="【道路】&#10;有形固定資産減価償却率該当値テキスト"/>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29972</xdr:rowOff>
    </xdr:from>
    <xdr:to>
      <xdr:col>20</xdr:col>
      <xdr:colOff>38100</xdr:colOff>
      <xdr:row>38</xdr:row>
      <xdr:rowOff>131572</xdr:rowOff>
    </xdr:to>
    <xdr:sp macro="" textlink="">
      <xdr:nvSpPr>
        <xdr:cNvPr id="73" name="楕円 72"/>
        <xdr:cNvSpPr/>
      </xdr:nvSpPr>
      <xdr:spPr>
        <a:xfrm>
          <a:off x="3746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80772</xdr:rowOff>
    </xdr:from>
    <xdr:to>
      <xdr:col>24</xdr:col>
      <xdr:colOff>63500</xdr:colOff>
      <xdr:row>38</xdr:row>
      <xdr:rowOff>99060</xdr:rowOff>
    </xdr:to>
    <xdr:cxnSp macro="">
      <xdr:nvCxnSpPr>
        <xdr:cNvPr id="74" name="直線コネクタ 73"/>
        <xdr:cNvCxnSpPr/>
      </xdr:nvCxnSpPr>
      <xdr:spPr>
        <a:xfrm>
          <a:off x="3797300" y="65958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xdr:rowOff>
    </xdr:from>
    <xdr:to>
      <xdr:col>15</xdr:col>
      <xdr:colOff>101600</xdr:colOff>
      <xdr:row>38</xdr:row>
      <xdr:rowOff>117856</xdr:rowOff>
    </xdr:to>
    <xdr:sp macro="" textlink="">
      <xdr:nvSpPr>
        <xdr:cNvPr id="75" name="楕円 74"/>
        <xdr:cNvSpPr/>
      </xdr:nvSpPr>
      <xdr:spPr>
        <a:xfrm>
          <a:off x="2857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67056</xdr:rowOff>
    </xdr:from>
    <xdr:to>
      <xdr:col>19</xdr:col>
      <xdr:colOff>177800</xdr:colOff>
      <xdr:row>38</xdr:row>
      <xdr:rowOff>80772</xdr:rowOff>
    </xdr:to>
    <xdr:cxnSp macro="">
      <xdr:nvCxnSpPr>
        <xdr:cNvPr id="76" name="直線コネクタ 75"/>
        <xdr:cNvCxnSpPr/>
      </xdr:nvCxnSpPr>
      <xdr:spPr>
        <a:xfrm>
          <a:off x="2908300" y="6582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xdr:rowOff>
    </xdr:from>
    <xdr:to>
      <xdr:col>10</xdr:col>
      <xdr:colOff>165100</xdr:colOff>
      <xdr:row>38</xdr:row>
      <xdr:rowOff>110998</xdr:rowOff>
    </xdr:to>
    <xdr:sp macro="" textlink="">
      <xdr:nvSpPr>
        <xdr:cNvPr id="77" name="楕円 76"/>
        <xdr:cNvSpPr/>
      </xdr:nvSpPr>
      <xdr:spPr>
        <a:xfrm>
          <a:off x="1968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60198</xdr:rowOff>
    </xdr:from>
    <xdr:to>
      <xdr:col>15</xdr:col>
      <xdr:colOff>50800</xdr:colOff>
      <xdr:row>38</xdr:row>
      <xdr:rowOff>67056</xdr:rowOff>
    </xdr:to>
    <xdr:cxnSp macro="">
      <xdr:nvCxnSpPr>
        <xdr:cNvPr id="78" name="直線コネクタ 77"/>
        <xdr:cNvCxnSpPr/>
      </xdr:nvCxnSpPr>
      <xdr:spPr>
        <a:xfrm>
          <a:off x="2019300" y="65752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79" name="楕円 78"/>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60198</xdr:rowOff>
    </xdr:to>
    <xdr:cxnSp macro="">
      <xdr:nvCxnSpPr>
        <xdr:cNvPr id="80" name="直線コネクタ 79"/>
        <xdr:cNvCxnSpPr/>
      </xdr:nvCxnSpPr>
      <xdr:spPr>
        <a:xfrm>
          <a:off x="1130300" y="65684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122699</xdr:rowOff>
    </xdr:from>
    <xdr:ext cx="405111" cy="259045"/>
    <xdr:sp macro="" textlink="">
      <xdr:nvSpPr>
        <xdr:cNvPr id="85" name="n_1mainValue【道路】&#10;有形固定資産減価償却率"/>
        <xdr:cNvSpPr txBox="1"/>
      </xdr:nvSpPr>
      <xdr:spPr>
        <a:xfrm>
          <a:off x="35820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108983</xdr:rowOff>
    </xdr:from>
    <xdr:ext cx="405111" cy="259045"/>
    <xdr:sp macro="" textlink="">
      <xdr:nvSpPr>
        <xdr:cNvPr id="86" name="n_2mainValue【道路】&#10;有形固定資産減価償却率"/>
        <xdr:cNvSpPr txBox="1"/>
      </xdr:nvSpPr>
      <xdr:spPr>
        <a:xfrm>
          <a:off x="2705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102125</xdr:rowOff>
    </xdr:from>
    <xdr:ext cx="405111" cy="259045"/>
    <xdr:sp macro="" textlink="">
      <xdr:nvSpPr>
        <xdr:cNvPr id="87" name="n_3mainValue【道路】&#10;有形固定資産減価償却率"/>
        <xdr:cNvSpPr txBox="1"/>
      </xdr:nvSpPr>
      <xdr:spPr>
        <a:xfrm>
          <a:off x="1816744" y="66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8" name="n_4main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12579</xdr:rowOff>
    </xdr:from>
    <xdr:to>
      <xdr:col>55</xdr:col>
      <xdr:colOff>50800</xdr:colOff>
      <xdr:row>39</xdr:row>
      <xdr:rowOff>114179</xdr:rowOff>
    </xdr:to>
    <xdr:sp macro="" textlink="">
      <xdr:nvSpPr>
        <xdr:cNvPr id="128" name="楕円 127"/>
        <xdr:cNvSpPr/>
      </xdr:nvSpPr>
      <xdr:spPr>
        <a:xfrm>
          <a:off x="10426700" y="669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35456</xdr:rowOff>
    </xdr:from>
    <xdr:ext cx="534377" cy="259045"/>
    <xdr:sp macro="" textlink="">
      <xdr:nvSpPr>
        <xdr:cNvPr id="129" name="【道路】&#10;一人当たり延長該当値テキスト"/>
        <xdr:cNvSpPr txBox="1"/>
      </xdr:nvSpPr>
      <xdr:spPr>
        <a:xfrm>
          <a:off x="10515600" y="65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18961</xdr:rowOff>
    </xdr:from>
    <xdr:to>
      <xdr:col>50</xdr:col>
      <xdr:colOff>165100</xdr:colOff>
      <xdr:row>39</xdr:row>
      <xdr:rowOff>120561</xdr:rowOff>
    </xdr:to>
    <xdr:sp macro="" textlink="">
      <xdr:nvSpPr>
        <xdr:cNvPr id="130" name="楕円 129"/>
        <xdr:cNvSpPr/>
      </xdr:nvSpPr>
      <xdr:spPr>
        <a:xfrm>
          <a:off x="9588500" y="67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63379</xdr:rowOff>
    </xdr:from>
    <xdr:to>
      <xdr:col>55</xdr:col>
      <xdr:colOff>0</xdr:colOff>
      <xdr:row>39</xdr:row>
      <xdr:rowOff>69761</xdr:rowOff>
    </xdr:to>
    <xdr:cxnSp macro="">
      <xdr:nvCxnSpPr>
        <xdr:cNvPr id="131" name="直線コネクタ 130"/>
        <xdr:cNvCxnSpPr/>
      </xdr:nvCxnSpPr>
      <xdr:spPr>
        <a:xfrm flipV="1">
          <a:off x="9639300" y="6749929"/>
          <a:ext cx="8382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27495</xdr:rowOff>
    </xdr:from>
    <xdr:to>
      <xdr:col>46</xdr:col>
      <xdr:colOff>38100</xdr:colOff>
      <xdr:row>39</xdr:row>
      <xdr:rowOff>129095</xdr:rowOff>
    </xdr:to>
    <xdr:sp macro="" textlink="">
      <xdr:nvSpPr>
        <xdr:cNvPr id="132" name="楕円 131"/>
        <xdr:cNvSpPr/>
      </xdr:nvSpPr>
      <xdr:spPr>
        <a:xfrm>
          <a:off x="8699500" y="67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69761</xdr:rowOff>
    </xdr:from>
    <xdr:to>
      <xdr:col>50</xdr:col>
      <xdr:colOff>114300</xdr:colOff>
      <xdr:row>39</xdr:row>
      <xdr:rowOff>78295</xdr:rowOff>
    </xdr:to>
    <xdr:cxnSp macro="">
      <xdr:nvCxnSpPr>
        <xdr:cNvPr id="133" name="直線コネクタ 132"/>
        <xdr:cNvCxnSpPr/>
      </xdr:nvCxnSpPr>
      <xdr:spPr>
        <a:xfrm flipV="1">
          <a:off x="8750300" y="675631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31953</xdr:rowOff>
    </xdr:from>
    <xdr:to>
      <xdr:col>41</xdr:col>
      <xdr:colOff>101600</xdr:colOff>
      <xdr:row>39</xdr:row>
      <xdr:rowOff>133553</xdr:rowOff>
    </xdr:to>
    <xdr:sp macro="" textlink="">
      <xdr:nvSpPr>
        <xdr:cNvPr id="134" name="楕円 133"/>
        <xdr:cNvSpPr/>
      </xdr:nvSpPr>
      <xdr:spPr>
        <a:xfrm>
          <a:off x="7810500" y="67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78295</xdr:rowOff>
    </xdr:from>
    <xdr:to>
      <xdr:col>45</xdr:col>
      <xdr:colOff>177800</xdr:colOff>
      <xdr:row>39</xdr:row>
      <xdr:rowOff>82753</xdr:rowOff>
    </xdr:to>
    <xdr:cxnSp macro="">
      <xdr:nvCxnSpPr>
        <xdr:cNvPr id="135" name="直線コネクタ 134"/>
        <xdr:cNvCxnSpPr/>
      </xdr:nvCxnSpPr>
      <xdr:spPr>
        <a:xfrm flipV="1">
          <a:off x="7861300" y="6764845"/>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39878</xdr:rowOff>
    </xdr:from>
    <xdr:to>
      <xdr:col>36</xdr:col>
      <xdr:colOff>165100</xdr:colOff>
      <xdr:row>39</xdr:row>
      <xdr:rowOff>141478</xdr:rowOff>
    </xdr:to>
    <xdr:sp macro="" textlink="">
      <xdr:nvSpPr>
        <xdr:cNvPr id="136" name="楕円 135"/>
        <xdr:cNvSpPr/>
      </xdr:nvSpPr>
      <xdr:spPr>
        <a:xfrm>
          <a:off x="6921500" y="672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82753</xdr:rowOff>
    </xdr:from>
    <xdr:to>
      <xdr:col>41</xdr:col>
      <xdr:colOff>50800</xdr:colOff>
      <xdr:row>39</xdr:row>
      <xdr:rowOff>90678</xdr:rowOff>
    </xdr:to>
    <xdr:cxnSp macro="">
      <xdr:nvCxnSpPr>
        <xdr:cNvPr id="137" name="直線コネクタ 136"/>
        <xdr:cNvCxnSpPr/>
      </xdr:nvCxnSpPr>
      <xdr:spPr>
        <a:xfrm flipV="1">
          <a:off x="6972300" y="6769303"/>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137088</xdr:rowOff>
    </xdr:from>
    <xdr:ext cx="534377" cy="259045"/>
    <xdr:sp macro="" textlink="">
      <xdr:nvSpPr>
        <xdr:cNvPr id="142" name="n_1mainValue【道路】&#10;一人当たり延長"/>
        <xdr:cNvSpPr txBox="1"/>
      </xdr:nvSpPr>
      <xdr:spPr>
        <a:xfrm>
          <a:off x="9359411" y="648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145622</xdr:rowOff>
    </xdr:from>
    <xdr:ext cx="534377" cy="259045"/>
    <xdr:sp macro="" textlink="">
      <xdr:nvSpPr>
        <xdr:cNvPr id="143" name="n_2mainValue【道路】&#10;一人当たり延長"/>
        <xdr:cNvSpPr txBox="1"/>
      </xdr:nvSpPr>
      <xdr:spPr>
        <a:xfrm>
          <a:off x="8483111" y="64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150080</xdr:rowOff>
    </xdr:from>
    <xdr:ext cx="534377" cy="259045"/>
    <xdr:sp macro="" textlink="">
      <xdr:nvSpPr>
        <xdr:cNvPr id="144" name="n_3mainValue【道路】&#10;一人当たり延長"/>
        <xdr:cNvSpPr txBox="1"/>
      </xdr:nvSpPr>
      <xdr:spPr>
        <a:xfrm>
          <a:off x="7594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158005</xdr:rowOff>
    </xdr:from>
    <xdr:ext cx="534377" cy="259045"/>
    <xdr:sp macro="" textlink="">
      <xdr:nvSpPr>
        <xdr:cNvPr id="145" name="n_4mainValue【道路】&#10;一人当たり延長"/>
        <xdr:cNvSpPr txBox="1"/>
      </xdr:nvSpPr>
      <xdr:spPr>
        <a:xfrm>
          <a:off x="6705111" y="650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87" name="楕円 186"/>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88" name="【橋りょう・トンネル】&#10;有形固定資産減価償却率該当値テキスト"/>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89" name="楕円 188"/>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138793</xdr:rowOff>
    </xdr:to>
    <xdr:cxnSp macro="">
      <xdr:nvCxnSpPr>
        <xdr:cNvPr id="190" name="直線コネクタ 189"/>
        <xdr:cNvCxnSpPr/>
      </xdr:nvCxnSpPr>
      <xdr:spPr>
        <a:xfrm>
          <a:off x="3797300" y="1040130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91" name="楕円 190"/>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114300</xdr:rowOff>
    </xdr:to>
    <xdr:cxnSp macro="">
      <xdr:nvCxnSpPr>
        <xdr:cNvPr id="192" name="直線コネクタ 191"/>
        <xdr:cNvCxnSpPr/>
      </xdr:nvCxnSpPr>
      <xdr:spPr>
        <a:xfrm>
          <a:off x="2908300" y="10384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93" name="楕円 192"/>
        <xdr:cNvSpPr/>
      </xdr:nvSpPr>
      <xdr:spPr>
        <a:xfrm>
          <a:off x="1968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60</xdr:row>
      <xdr:rowOff>97972</xdr:rowOff>
    </xdr:to>
    <xdr:cxnSp macro="">
      <xdr:nvCxnSpPr>
        <xdr:cNvPr id="194" name="直線コネクタ 193"/>
        <xdr:cNvCxnSpPr/>
      </xdr:nvCxnSpPr>
      <xdr:spPr>
        <a:xfrm>
          <a:off x="2019300" y="103572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5" name="楕円 194"/>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58783</xdr:rowOff>
    </xdr:from>
    <xdr:to>
      <xdr:col>10</xdr:col>
      <xdr:colOff>114300</xdr:colOff>
      <xdr:row>60</xdr:row>
      <xdr:rowOff>70213</xdr:rowOff>
    </xdr:to>
    <xdr:cxnSp macro="">
      <xdr:nvCxnSpPr>
        <xdr:cNvPr id="196" name="直線コネクタ 195"/>
        <xdr:cNvCxnSpPr/>
      </xdr:nvCxnSpPr>
      <xdr:spPr>
        <a:xfrm>
          <a:off x="1130300" y="103457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0" name="n_4aveValue【橋りょう・トンネル】&#10;有形固定資産減価償却率"/>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1" name="n_1main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165299</xdr:rowOff>
    </xdr:from>
    <xdr:ext cx="405111" cy="259045"/>
    <xdr:sp macro="" textlink="">
      <xdr:nvSpPr>
        <xdr:cNvPr id="202" name="n_2mainValue【橋りょう・トンネル】&#10;有形固定資産減価償却率"/>
        <xdr:cNvSpPr txBox="1"/>
      </xdr:nvSpPr>
      <xdr:spPr>
        <a:xfrm>
          <a:off x="2705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137540</xdr:rowOff>
    </xdr:from>
    <xdr:ext cx="405111" cy="259045"/>
    <xdr:sp macro="" textlink="">
      <xdr:nvSpPr>
        <xdr:cNvPr id="203" name="n_3mainValue【橋りょう・トンネル】&#10;有形固定資産減価償却率"/>
        <xdr:cNvSpPr txBox="1"/>
      </xdr:nvSpPr>
      <xdr:spPr>
        <a:xfrm>
          <a:off x="1816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100710</xdr:rowOff>
    </xdr:from>
    <xdr:ext cx="405111" cy="259045"/>
    <xdr:sp macro="" textlink="">
      <xdr:nvSpPr>
        <xdr:cNvPr id="204" name="n_4mainValue【橋りょう・トンネル】&#10;有形固定資産減価償却率"/>
        <xdr:cNvSpPr txBox="1"/>
      </xdr:nvSpPr>
      <xdr:spPr>
        <a:xfrm>
          <a:off x="927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88957</xdr:rowOff>
    </xdr:from>
    <xdr:to>
      <xdr:col>55</xdr:col>
      <xdr:colOff>50800</xdr:colOff>
      <xdr:row>63</xdr:row>
      <xdr:rowOff>19107</xdr:rowOff>
    </xdr:to>
    <xdr:sp macro="" textlink="">
      <xdr:nvSpPr>
        <xdr:cNvPr id="244" name="楕円 243"/>
        <xdr:cNvSpPr/>
      </xdr:nvSpPr>
      <xdr:spPr>
        <a:xfrm>
          <a:off x="10426700" y="107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67384</xdr:rowOff>
    </xdr:from>
    <xdr:ext cx="599010" cy="259045"/>
    <xdr:sp macro="" textlink="">
      <xdr:nvSpPr>
        <xdr:cNvPr id="245" name="【橋りょう・トンネル】&#10;一人当たり有形固定資産（償却資産）額該当値テキスト"/>
        <xdr:cNvSpPr txBox="1"/>
      </xdr:nvSpPr>
      <xdr:spPr>
        <a:xfrm>
          <a:off x="10515600" y="1069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93533</xdr:rowOff>
    </xdr:from>
    <xdr:to>
      <xdr:col>50</xdr:col>
      <xdr:colOff>165100</xdr:colOff>
      <xdr:row>63</xdr:row>
      <xdr:rowOff>23683</xdr:rowOff>
    </xdr:to>
    <xdr:sp macro="" textlink="">
      <xdr:nvSpPr>
        <xdr:cNvPr id="246" name="楕円 245"/>
        <xdr:cNvSpPr/>
      </xdr:nvSpPr>
      <xdr:spPr>
        <a:xfrm>
          <a:off x="9588500" y="107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139757</xdr:rowOff>
    </xdr:from>
    <xdr:to>
      <xdr:col>55</xdr:col>
      <xdr:colOff>0</xdr:colOff>
      <xdr:row>62</xdr:row>
      <xdr:rowOff>144333</xdr:rowOff>
    </xdr:to>
    <xdr:cxnSp macro="">
      <xdr:nvCxnSpPr>
        <xdr:cNvPr id="247" name="直線コネクタ 246"/>
        <xdr:cNvCxnSpPr/>
      </xdr:nvCxnSpPr>
      <xdr:spPr>
        <a:xfrm flipV="1">
          <a:off x="9639300" y="10769657"/>
          <a:ext cx="8382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101307</xdr:rowOff>
    </xdr:from>
    <xdr:to>
      <xdr:col>46</xdr:col>
      <xdr:colOff>38100</xdr:colOff>
      <xdr:row>63</xdr:row>
      <xdr:rowOff>31457</xdr:rowOff>
    </xdr:to>
    <xdr:sp macro="" textlink="">
      <xdr:nvSpPr>
        <xdr:cNvPr id="248" name="楕円 247"/>
        <xdr:cNvSpPr/>
      </xdr:nvSpPr>
      <xdr:spPr>
        <a:xfrm>
          <a:off x="8699500" y="107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144333</xdr:rowOff>
    </xdr:from>
    <xdr:to>
      <xdr:col>50</xdr:col>
      <xdr:colOff>114300</xdr:colOff>
      <xdr:row>62</xdr:row>
      <xdr:rowOff>152107</xdr:rowOff>
    </xdr:to>
    <xdr:cxnSp macro="">
      <xdr:nvCxnSpPr>
        <xdr:cNvPr id="249" name="直線コネクタ 248"/>
        <xdr:cNvCxnSpPr/>
      </xdr:nvCxnSpPr>
      <xdr:spPr>
        <a:xfrm flipV="1">
          <a:off x="8750300" y="10774233"/>
          <a:ext cx="8890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103677</xdr:rowOff>
    </xdr:from>
    <xdr:to>
      <xdr:col>41</xdr:col>
      <xdr:colOff>101600</xdr:colOff>
      <xdr:row>63</xdr:row>
      <xdr:rowOff>33827</xdr:rowOff>
    </xdr:to>
    <xdr:sp macro="" textlink="">
      <xdr:nvSpPr>
        <xdr:cNvPr id="250" name="楕円 249"/>
        <xdr:cNvSpPr/>
      </xdr:nvSpPr>
      <xdr:spPr>
        <a:xfrm>
          <a:off x="7810500" y="1073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152107</xdr:rowOff>
    </xdr:from>
    <xdr:to>
      <xdr:col>45</xdr:col>
      <xdr:colOff>177800</xdr:colOff>
      <xdr:row>62</xdr:row>
      <xdr:rowOff>154477</xdr:rowOff>
    </xdr:to>
    <xdr:cxnSp macro="">
      <xdr:nvCxnSpPr>
        <xdr:cNvPr id="251" name="直線コネクタ 250"/>
        <xdr:cNvCxnSpPr/>
      </xdr:nvCxnSpPr>
      <xdr:spPr>
        <a:xfrm flipV="1">
          <a:off x="7861300" y="10782007"/>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65876</xdr:rowOff>
    </xdr:from>
    <xdr:to>
      <xdr:col>36</xdr:col>
      <xdr:colOff>165100</xdr:colOff>
      <xdr:row>62</xdr:row>
      <xdr:rowOff>167476</xdr:rowOff>
    </xdr:to>
    <xdr:sp macro="" textlink="">
      <xdr:nvSpPr>
        <xdr:cNvPr id="252" name="楕円 251"/>
        <xdr:cNvSpPr/>
      </xdr:nvSpPr>
      <xdr:spPr>
        <a:xfrm>
          <a:off x="6921500" y="10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116676</xdr:rowOff>
    </xdr:from>
    <xdr:to>
      <xdr:col>41</xdr:col>
      <xdr:colOff>50800</xdr:colOff>
      <xdr:row>62</xdr:row>
      <xdr:rowOff>154477</xdr:rowOff>
    </xdr:to>
    <xdr:cxnSp macro="">
      <xdr:nvCxnSpPr>
        <xdr:cNvPr id="253" name="直線コネクタ 252"/>
        <xdr:cNvCxnSpPr/>
      </xdr:nvCxnSpPr>
      <xdr:spPr>
        <a:xfrm>
          <a:off x="6972300" y="10746576"/>
          <a:ext cx="8890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14810</xdr:rowOff>
    </xdr:from>
    <xdr:ext cx="599010" cy="259045"/>
    <xdr:sp macro="" textlink="">
      <xdr:nvSpPr>
        <xdr:cNvPr id="258" name="n_1mainValue【橋りょう・トンネル】&#10;一人当たり有形固定資産（償却資産）額"/>
        <xdr:cNvSpPr txBox="1"/>
      </xdr:nvSpPr>
      <xdr:spPr>
        <a:xfrm>
          <a:off x="9327095" y="1081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22584</xdr:rowOff>
    </xdr:from>
    <xdr:ext cx="599010" cy="259045"/>
    <xdr:sp macro="" textlink="">
      <xdr:nvSpPr>
        <xdr:cNvPr id="259" name="n_2mainValue【橋りょう・トンネル】&#10;一人当たり有形固定資産（償却資産）額"/>
        <xdr:cNvSpPr txBox="1"/>
      </xdr:nvSpPr>
      <xdr:spPr>
        <a:xfrm>
          <a:off x="8450795" y="1082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24954</xdr:rowOff>
    </xdr:from>
    <xdr:ext cx="599010" cy="259045"/>
    <xdr:sp macro="" textlink="">
      <xdr:nvSpPr>
        <xdr:cNvPr id="260" name="n_3mainValue【橋りょう・トンネル】&#10;一人当たり有形固定資産（償却資産）額"/>
        <xdr:cNvSpPr txBox="1"/>
      </xdr:nvSpPr>
      <xdr:spPr>
        <a:xfrm>
          <a:off x="7561795" y="1082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158603</xdr:rowOff>
    </xdr:from>
    <xdr:ext cx="599010" cy="259045"/>
    <xdr:sp macro="" textlink="">
      <xdr:nvSpPr>
        <xdr:cNvPr id="261" name="n_4mainValue【橋りょう・トンネル】&#10;一人当たり有形固定資産（償却資産）額"/>
        <xdr:cNvSpPr txBox="1"/>
      </xdr:nvSpPr>
      <xdr:spPr>
        <a:xfrm>
          <a:off x="6672795" y="107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71120</xdr:rowOff>
    </xdr:from>
    <xdr:to>
      <xdr:col>24</xdr:col>
      <xdr:colOff>114300</xdr:colOff>
      <xdr:row>85</xdr:row>
      <xdr:rowOff>1270</xdr:rowOff>
    </xdr:to>
    <xdr:sp macro="" textlink="">
      <xdr:nvSpPr>
        <xdr:cNvPr id="302" name="楕円 301"/>
        <xdr:cNvSpPr/>
      </xdr:nvSpPr>
      <xdr:spPr>
        <a:xfrm>
          <a:off x="45847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49547</xdr:rowOff>
    </xdr:from>
    <xdr:ext cx="405111" cy="259045"/>
    <xdr:sp macro="" textlink="">
      <xdr:nvSpPr>
        <xdr:cNvPr id="303" name="【公営住宅】&#10;有形固定資産減価償却率該当値テキスト"/>
        <xdr:cNvSpPr txBox="1"/>
      </xdr:nvSpPr>
      <xdr:spPr>
        <a:xfrm>
          <a:off x="4673600"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42545</xdr:rowOff>
    </xdr:from>
    <xdr:to>
      <xdr:col>20</xdr:col>
      <xdr:colOff>38100</xdr:colOff>
      <xdr:row>84</xdr:row>
      <xdr:rowOff>144145</xdr:rowOff>
    </xdr:to>
    <xdr:sp macro="" textlink="">
      <xdr:nvSpPr>
        <xdr:cNvPr id="304" name="楕円 303"/>
        <xdr:cNvSpPr/>
      </xdr:nvSpPr>
      <xdr:spPr>
        <a:xfrm>
          <a:off x="3746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93345</xdr:rowOff>
    </xdr:from>
    <xdr:to>
      <xdr:col>24</xdr:col>
      <xdr:colOff>63500</xdr:colOff>
      <xdr:row>84</xdr:row>
      <xdr:rowOff>121920</xdr:rowOff>
    </xdr:to>
    <xdr:cxnSp macro="">
      <xdr:nvCxnSpPr>
        <xdr:cNvPr id="305" name="直線コネクタ 304"/>
        <xdr:cNvCxnSpPr/>
      </xdr:nvCxnSpPr>
      <xdr:spPr>
        <a:xfrm>
          <a:off x="3797300" y="144951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12064</xdr:rowOff>
    </xdr:from>
    <xdr:to>
      <xdr:col>15</xdr:col>
      <xdr:colOff>101600</xdr:colOff>
      <xdr:row>84</xdr:row>
      <xdr:rowOff>113664</xdr:rowOff>
    </xdr:to>
    <xdr:sp macro="" textlink="">
      <xdr:nvSpPr>
        <xdr:cNvPr id="306" name="楕円 305"/>
        <xdr:cNvSpPr/>
      </xdr:nvSpPr>
      <xdr:spPr>
        <a:xfrm>
          <a:off x="2857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62864</xdr:rowOff>
    </xdr:from>
    <xdr:to>
      <xdr:col>19</xdr:col>
      <xdr:colOff>177800</xdr:colOff>
      <xdr:row>84</xdr:row>
      <xdr:rowOff>93345</xdr:rowOff>
    </xdr:to>
    <xdr:cxnSp macro="">
      <xdr:nvCxnSpPr>
        <xdr:cNvPr id="307" name="直線コネクタ 306"/>
        <xdr:cNvCxnSpPr/>
      </xdr:nvCxnSpPr>
      <xdr:spPr>
        <a:xfrm>
          <a:off x="2908300" y="144646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42545</xdr:rowOff>
    </xdr:from>
    <xdr:to>
      <xdr:col>10</xdr:col>
      <xdr:colOff>165100</xdr:colOff>
      <xdr:row>84</xdr:row>
      <xdr:rowOff>144145</xdr:rowOff>
    </xdr:to>
    <xdr:sp macro="" textlink="">
      <xdr:nvSpPr>
        <xdr:cNvPr id="308" name="楕円 307"/>
        <xdr:cNvSpPr/>
      </xdr:nvSpPr>
      <xdr:spPr>
        <a:xfrm>
          <a:off x="1968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62864</xdr:rowOff>
    </xdr:from>
    <xdr:to>
      <xdr:col>15</xdr:col>
      <xdr:colOff>50800</xdr:colOff>
      <xdr:row>84</xdr:row>
      <xdr:rowOff>93345</xdr:rowOff>
    </xdr:to>
    <xdr:cxnSp macro="">
      <xdr:nvCxnSpPr>
        <xdr:cNvPr id="309" name="直線コネクタ 308"/>
        <xdr:cNvCxnSpPr/>
      </xdr:nvCxnSpPr>
      <xdr:spPr>
        <a:xfrm flipV="1">
          <a:off x="2019300" y="144646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13970</xdr:rowOff>
    </xdr:from>
    <xdr:to>
      <xdr:col>6</xdr:col>
      <xdr:colOff>38100</xdr:colOff>
      <xdr:row>84</xdr:row>
      <xdr:rowOff>115570</xdr:rowOff>
    </xdr:to>
    <xdr:sp macro="" textlink="">
      <xdr:nvSpPr>
        <xdr:cNvPr id="310" name="楕円 309"/>
        <xdr:cNvSpPr/>
      </xdr:nvSpPr>
      <xdr:spPr>
        <a:xfrm>
          <a:off x="1079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64770</xdr:rowOff>
    </xdr:from>
    <xdr:to>
      <xdr:col>10</xdr:col>
      <xdr:colOff>114300</xdr:colOff>
      <xdr:row>84</xdr:row>
      <xdr:rowOff>93345</xdr:rowOff>
    </xdr:to>
    <xdr:cxnSp macro="">
      <xdr:nvCxnSpPr>
        <xdr:cNvPr id="311" name="直線コネクタ 310"/>
        <xdr:cNvCxnSpPr/>
      </xdr:nvCxnSpPr>
      <xdr:spPr>
        <a:xfrm>
          <a:off x="1130300" y="14466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135272</xdr:rowOff>
    </xdr:from>
    <xdr:ext cx="405111" cy="259045"/>
    <xdr:sp macro="" textlink="">
      <xdr:nvSpPr>
        <xdr:cNvPr id="316" name="n_1mainValue【公営住宅】&#10;有形固定資産減価償却率"/>
        <xdr:cNvSpPr txBox="1"/>
      </xdr:nvSpPr>
      <xdr:spPr>
        <a:xfrm>
          <a:off x="3582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104791</xdr:rowOff>
    </xdr:from>
    <xdr:ext cx="405111" cy="259045"/>
    <xdr:sp macro="" textlink="">
      <xdr:nvSpPr>
        <xdr:cNvPr id="317" name="n_2mainValue【公営住宅】&#10;有形固定資産減価償却率"/>
        <xdr:cNvSpPr txBox="1"/>
      </xdr:nvSpPr>
      <xdr:spPr>
        <a:xfrm>
          <a:off x="27057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135272</xdr:rowOff>
    </xdr:from>
    <xdr:ext cx="405111" cy="259045"/>
    <xdr:sp macro="" textlink="">
      <xdr:nvSpPr>
        <xdr:cNvPr id="318" name="n_3mainValue【公営住宅】&#10;有形固定資産減価償却率"/>
        <xdr:cNvSpPr txBox="1"/>
      </xdr:nvSpPr>
      <xdr:spPr>
        <a:xfrm>
          <a:off x="1816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106697</xdr:rowOff>
    </xdr:from>
    <xdr:ext cx="405111" cy="259045"/>
    <xdr:sp macro="" textlink="">
      <xdr:nvSpPr>
        <xdr:cNvPr id="319" name="n_4mainValue【公営住宅】&#10;有形固定資産減価償却率"/>
        <xdr:cNvSpPr txBox="1"/>
      </xdr:nvSpPr>
      <xdr:spPr>
        <a:xfrm>
          <a:off x="9277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52642</xdr:rowOff>
    </xdr:from>
    <xdr:to>
      <xdr:col>55</xdr:col>
      <xdr:colOff>50800</xdr:colOff>
      <xdr:row>86</xdr:row>
      <xdr:rowOff>154242</xdr:rowOff>
    </xdr:to>
    <xdr:sp macro="" textlink="">
      <xdr:nvSpPr>
        <xdr:cNvPr id="359" name="楕円 358"/>
        <xdr:cNvSpPr/>
      </xdr:nvSpPr>
      <xdr:spPr>
        <a:xfrm>
          <a:off x="10426700" y="147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139019</xdr:rowOff>
    </xdr:from>
    <xdr:ext cx="469744" cy="259045"/>
    <xdr:sp macro="" textlink="">
      <xdr:nvSpPr>
        <xdr:cNvPr id="360" name="【公営住宅】&#10;一人当たり面積該当値テキスト"/>
        <xdr:cNvSpPr txBox="1"/>
      </xdr:nvSpPr>
      <xdr:spPr>
        <a:xfrm>
          <a:off x="10515600" y="1471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52832</xdr:rowOff>
    </xdr:from>
    <xdr:to>
      <xdr:col>50</xdr:col>
      <xdr:colOff>165100</xdr:colOff>
      <xdr:row>86</xdr:row>
      <xdr:rowOff>154432</xdr:rowOff>
    </xdr:to>
    <xdr:sp macro="" textlink="">
      <xdr:nvSpPr>
        <xdr:cNvPr id="361" name="楕円 360"/>
        <xdr:cNvSpPr/>
      </xdr:nvSpPr>
      <xdr:spPr>
        <a:xfrm>
          <a:off x="9588500" y="147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103442</xdr:rowOff>
    </xdr:from>
    <xdr:to>
      <xdr:col>55</xdr:col>
      <xdr:colOff>0</xdr:colOff>
      <xdr:row>86</xdr:row>
      <xdr:rowOff>103632</xdr:rowOff>
    </xdr:to>
    <xdr:cxnSp macro="">
      <xdr:nvCxnSpPr>
        <xdr:cNvPr id="362" name="直線コネクタ 361"/>
        <xdr:cNvCxnSpPr/>
      </xdr:nvCxnSpPr>
      <xdr:spPr>
        <a:xfrm flipV="1">
          <a:off x="9639300" y="14848142"/>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53023</xdr:rowOff>
    </xdr:from>
    <xdr:to>
      <xdr:col>46</xdr:col>
      <xdr:colOff>38100</xdr:colOff>
      <xdr:row>86</xdr:row>
      <xdr:rowOff>154623</xdr:rowOff>
    </xdr:to>
    <xdr:sp macro="" textlink="">
      <xdr:nvSpPr>
        <xdr:cNvPr id="363" name="楕円 362"/>
        <xdr:cNvSpPr/>
      </xdr:nvSpPr>
      <xdr:spPr>
        <a:xfrm>
          <a:off x="8699500" y="147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103632</xdr:rowOff>
    </xdr:from>
    <xdr:to>
      <xdr:col>50</xdr:col>
      <xdr:colOff>114300</xdr:colOff>
      <xdr:row>86</xdr:row>
      <xdr:rowOff>103823</xdr:rowOff>
    </xdr:to>
    <xdr:cxnSp macro="">
      <xdr:nvCxnSpPr>
        <xdr:cNvPr id="364" name="直線コネクタ 363"/>
        <xdr:cNvCxnSpPr/>
      </xdr:nvCxnSpPr>
      <xdr:spPr>
        <a:xfrm flipV="1">
          <a:off x="8750300" y="1484833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53023</xdr:rowOff>
    </xdr:from>
    <xdr:to>
      <xdr:col>41</xdr:col>
      <xdr:colOff>101600</xdr:colOff>
      <xdr:row>86</xdr:row>
      <xdr:rowOff>154623</xdr:rowOff>
    </xdr:to>
    <xdr:sp macro="" textlink="">
      <xdr:nvSpPr>
        <xdr:cNvPr id="365" name="楕円 364"/>
        <xdr:cNvSpPr/>
      </xdr:nvSpPr>
      <xdr:spPr>
        <a:xfrm>
          <a:off x="7810500" y="147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103823</xdr:rowOff>
    </xdr:from>
    <xdr:to>
      <xdr:col>45</xdr:col>
      <xdr:colOff>177800</xdr:colOff>
      <xdr:row>86</xdr:row>
      <xdr:rowOff>103823</xdr:rowOff>
    </xdr:to>
    <xdr:cxnSp macro="">
      <xdr:nvCxnSpPr>
        <xdr:cNvPr id="366" name="直線コネクタ 365"/>
        <xdr:cNvCxnSpPr/>
      </xdr:nvCxnSpPr>
      <xdr:spPr>
        <a:xfrm>
          <a:off x="7861300" y="1484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53212</xdr:rowOff>
    </xdr:from>
    <xdr:to>
      <xdr:col>36</xdr:col>
      <xdr:colOff>165100</xdr:colOff>
      <xdr:row>86</xdr:row>
      <xdr:rowOff>154812</xdr:rowOff>
    </xdr:to>
    <xdr:sp macro="" textlink="">
      <xdr:nvSpPr>
        <xdr:cNvPr id="367" name="楕円 366"/>
        <xdr:cNvSpPr/>
      </xdr:nvSpPr>
      <xdr:spPr>
        <a:xfrm>
          <a:off x="6921500" y="1479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103823</xdr:rowOff>
    </xdr:from>
    <xdr:to>
      <xdr:col>41</xdr:col>
      <xdr:colOff>50800</xdr:colOff>
      <xdr:row>86</xdr:row>
      <xdr:rowOff>104012</xdr:rowOff>
    </xdr:to>
    <xdr:cxnSp macro="">
      <xdr:nvCxnSpPr>
        <xdr:cNvPr id="368" name="直線コネクタ 367"/>
        <xdr:cNvCxnSpPr/>
      </xdr:nvCxnSpPr>
      <xdr:spPr>
        <a:xfrm flipV="1">
          <a:off x="6972300" y="14848523"/>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145559</xdr:rowOff>
    </xdr:from>
    <xdr:ext cx="469744" cy="259045"/>
    <xdr:sp macro="" textlink="">
      <xdr:nvSpPr>
        <xdr:cNvPr id="373" name="n_1mainValue【公営住宅】&#10;一人当たり面積"/>
        <xdr:cNvSpPr txBox="1"/>
      </xdr:nvSpPr>
      <xdr:spPr>
        <a:xfrm>
          <a:off x="9391727" y="148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145750</xdr:rowOff>
    </xdr:from>
    <xdr:ext cx="469744" cy="259045"/>
    <xdr:sp macro="" textlink="">
      <xdr:nvSpPr>
        <xdr:cNvPr id="374" name="n_2mainValue【公営住宅】&#10;一人当たり面積"/>
        <xdr:cNvSpPr txBox="1"/>
      </xdr:nvSpPr>
      <xdr:spPr>
        <a:xfrm>
          <a:off x="8515427" y="1489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145750</xdr:rowOff>
    </xdr:from>
    <xdr:ext cx="469744" cy="259045"/>
    <xdr:sp macro="" textlink="">
      <xdr:nvSpPr>
        <xdr:cNvPr id="375" name="n_3mainValue【公営住宅】&#10;一人当たり面積"/>
        <xdr:cNvSpPr txBox="1"/>
      </xdr:nvSpPr>
      <xdr:spPr>
        <a:xfrm>
          <a:off x="7626427" y="1489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145939</xdr:rowOff>
    </xdr:from>
    <xdr:ext cx="469744" cy="259045"/>
    <xdr:sp macro="" textlink="">
      <xdr:nvSpPr>
        <xdr:cNvPr id="376" name="n_4mainValue【公営住宅】&#10;一人当たり面積"/>
        <xdr:cNvSpPr txBox="1"/>
      </xdr:nvSpPr>
      <xdr:spPr>
        <a:xfrm>
          <a:off x="6737427" y="1489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169091</xdr:rowOff>
    </xdr:from>
    <xdr:to>
      <xdr:col>85</xdr:col>
      <xdr:colOff>177800</xdr:colOff>
      <xdr:row>40</xdr:row>
      <xdr:rowOff>99241</xdr:rowOff>
    </xdr:to>
    <xdr:sp macro="" textlink="">
      <xdr:nvSpPr>
        <xdr:cNvPr id="434" name="楕円 433"/>
        <xdr:cNvSpPr/>
      </xdr:nvSpPr>
      <xdr:spPr>
        <a:xfrm>
          <a:off x="162687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147518</xdr:rowOff>
    </xdr:from>
    <xdr:ext cx="405111" cy="259045"/>
    <xdr:sp macro="" textlink="">
      <xdr:nvSpPr>
        <xdr:cNvPr id="435" name="【認定こども園・幼稚園・保育所】&#10;有形固定資産減価償却率該当値テキスト"/>
        <xdr:cNvSpPr txBox="1"/>
      </xdr:nvSpPr>
      <xdr:spPr>
        <a:xfrm>
          <a:off x="16357600"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156028</xdr:rowOff>
    </xdr:from>
    <xdr:to>
      <xdr:col>81</xdr:col>
      <xdr:colOff>101600</xdr:colOff>
      <xdr:row>40</xdr:row>
      <xdr:rowOff>86178</xdr:rowOff>
    </xdr:to>
    <xdr:sp macro="" textlink="">
      <xdr:nvSpPr>
        <xdr:cNvPr id="436" name="楕円 435"/>
        <xdr:cNvSpPr/>
      </xdr:nvSpPr>
      <xdr:spPr>
        <a:xfrm>
          <a:off x="15430500" y="68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35378</xdr:rowOff>
    </xdr:from>
    <xdr:to>
      <xdr:col>85</xdr:col>
      <xdr:colOff>127000</xdr:colOff>
      <xdr:row>40</xdr:row>
      <xdr:rowOff>48441</xdr:rowOff>
    </xdr:to>
    <xdr:cxnSp macro="">
      <xdr:nvCxnSpPr>
        <xdr:cNvPr id="437" name="直線コネクタ 436"/>
        <xdr:cNvCxnSpPr/>
      </xdr:nvCxnSpPr>
      <xdr:spPr>
        <a:xfrm>
          <a:off x="15481300" y="689337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136434</xdr:rowOff>
    </xdr:from>
    <xdr:to>
      <xdr:col>76</xdr:col>
      <xdr:colOff>165100</xdr:colOff>
      <xdr:row>40</xdr:row>
      <xdr:rowOff>66584</xdr:rowOff>
    </xdr:to>
    <xdr:sp macro="" textlink="">
      <xdr:nvSpPr>
        <xdr:cNvPr id="438" name="楕円 437"/>
        <xdr:cNvSpPr/>
      </xdr:nvSpPr>
      <xdr:spPr>
        <a:xfrm>
          <a:off x="14541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15784</xdr:rowOff>
    </xdr:from>
    <xdr:to>
      <xdr:col>81</xdr:col>
      <xdr:colOff>50800</xdr:colOff>
      <xdr:row>40</xdr:row>
      <xdr:rowOff>35378</xdr:rowOff>
    </xdr:to>
    <xdr:cxnSp macro="">
      <xdr:nvCxnSpPr>
        <xdr:cNvPr id="439" name="直線コネクタ 438"/>
        <xdr:cNvCxnSpPr/>
      </xdr:nvCxnSpPr>
      <xdr:spPr>
        <a:xfrm>
          <a:off x="14592300" y="687378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113574</xdr:rowOff>
    </xdr:from>
    <xdr:to>
      <xdr:col>72</xdr:col>
      <xdr:colOff>38100</xdr:colOff>
      <xdr:row>40</xdr:row>
      <xdr:rowOff>43724</xdr:rowOff>
    </xdr:to>
    <xdr:sp macro="" textlink="">
      <xdr:nvSpPr>
        <xdr:cNvPr id="440" name="楕円 439"/>
        <xdr:cNvSpPr/>
      </xdr:nvSpPr>
      <xdr:spPr>
        <a:xfrm>
          <a:off x="13652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164374</xdr:rowOff>
    </xdr:from>
    <xdr:to>
      <xdr:col>76</xdr:col>
      <xdr:colOff>114300</xdr:colOff>
      <xdr:row>40</xdr:row>
      <xdr:rowOff>15784</xdr:rowOff>
    </xdr:to>
    <xdr:cxnSp macro="">
      <xdr:nvCxnSpPr>
        <xdr:cNvPr id="441" name="直線コネクタ 440"/>
        <xdr:cNvCxnSpPr/>
      </xdr:nvCxnSpPr>
      <xdr:spPr>
        <a:xfrm>
          <a:off x="13703300" y="6850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15603</xdr:rowOff>
    </xdr:from>
    <xdr:to>
      <xdr:col>67</xdr:col>
      <xdr:colOff>101600</xdr:colOff>
      <xdr:row>39</xdr:row>
      <xdr:rowOff>117203</xdr:rowOff>
    </xdr:to>
    <xdr:sp macro="" textlink="">
      <xdr:nvSpPr>
        <xdr:cNvPr id="442" name="楕円 441"/>
        <xdr:cNvSpPr/>
      </xdr:nvSpPr>
      <xdr:spPr>
        <a:xfrm>
          <a:off x="12763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66403</xdr:rowOff>
    </xdr:from>
    <xdr:to>
      <xdr:col>71</xdr:col>
      <xdr:colOff>177800</xdr:colOff>
      <xdr:row>39</xdr:row>
      <xdr:rowOff>164374</xdr:rowOff>
    </xdr:to>
    <xdr:cxnSp macro="">
      <xdr:nvCxnSpPr>
        <xdr:cNvPr id="443" name="直線コネクタ 442"/>
        <xdr:cNvCxnSpPr/>
      </xdr:nvCxnSpPr>
      <xdr:spPr>
        <a:xfrm>
          <a:off x="12814300" y="675295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77305</xdr:rowOff>
    </xdr:from>
    <xdr:ext cx="405111" cy="259045"/>
    <xdr:sp macro="" textlink="">
      <xdr:nvSpPr>
        <xdr:cNvPr id="448" name="n_1mainValue【認定こども園・幼稚園・保育所】&#10;有形固定資産減価償却率"/>
        <xdr:cNvSpPr txBox="1"/>
      </xdr:nvSpPr>
      <xdr:spPr>
        <a:xfrm>
          <a:off x="15266044"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57711</xdr:rowOff>
    </xdr:from>
    <xdr:ext cx="405111" cy="259045"/>
    <xdr:sp macro="" textlink="">
      <xdr:nvSpPr>
        <xdr:cNvPr id="449" name="n_2mainValue【認定こども園・幼稚園・保育所】&#10;有形固定資産減価償却率"/>
        <xdr:cNvSpPr txBox="1"/>
      </xdr:nvSpPr>
      <xdr:spPr>
        <a:xfrm>
          <a:off x="14389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34851</xdr:rowOff>
    </xdr:from>
    <xdr:ext cx="405111" cy="259045"/>
    <xdr:sp macro="" textlink="">
      <xdr:nvSpPr>
        <xdr:cNvPr id="450" name="n_3mainValue【認定こども園・幼稚園・保育所】&#10;有形固定資産減価償却率"/>
        <xdr:cNvSpPr txBox="1"/>
      </xdr:nvSpPr>
      <xdr:spPr>
        <a:xfrm>
          <a:off x="135007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108330</xdr:rowOff>
    </xdr:from>
    <xdr:ext cx="405111" cy="259045"/>
    <xdr:sp macro="" textlink="">
      <xdr:nvSpPr>
        <xdr:cNvPr id="451" name="n_4mainValue【認定こども園・幼稚園・保育所】&#10;有形固定資産減価償却率"/>
        <xdr:cNvSpPr txBox="1"/>
      </xdr:nvSpPr>
      <xdr:spPr>
        <a:xfrm>
          <a:off x="12611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xdr:rowOff>
    </xdr:from>
    <xdr:to>
      <xdr:col>116</xdr:col>
      <xdr:colOff>114300</xdr:colOff>
      <xdr:row>38</xdr:row>
      <xdr:rowOff>108712</xdr:rowOff>
    </xdr:to>
    <xdr:sp macro="" textlink="">
      <xdr:nvSpPr>
        <xdr:cNvPr id="489" name="楕円 488"/>
        <xdr:cNvSpPr/>
      </xdr:nvSpPr>
      <xdr:spPr>
        <a:xfrm>
          <a:off x="221107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29989</xdr:rowOff>
    </xdr:from>
    <xdr:ext cx="469744" cy="259045"/>
    <xdr:sp macro="" textlink="">
      <xdr:nvSpPr>
        <xdr:cNvPr id="490" name="【認定こども園・幼稚園・保育所】&#10;一人当たり面積該当値テキスト"/>
        <xdr:cNvSpPr txBox="1"/>
      </xdr:nvSpPr>
      <xdr:spPr>
        <a:xfrm>
          <a:off x="22199600"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491" name="楕円 490"/>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57912</xdr:rowOff>
    </xdr:from>
    <xdr:to>
      <xdr:col>116</xdr:col>
      <xdr:colOff>63500</xdr:colOff>
      <xdr:row>38</xdr:row>
      <xdr:rowOff>64770</xdr:rowOff>
    </xdr:to>
    <xdr:cxnSp macro="">
      <xdr:nvCxnSpPr>
        <xdr:cNvPr id="492" name="直線コネクタ 491"/>
        <xdr:cNvCxnSpPr/>
      </xdr:nvCxnSpPr>
      <xdr:spPr>
        <a:xfrm flipV="1">
          <a:off x="21323300" y="657301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93" name="楕円 492"/>
        <xdr:cNvSpPr/>
      </xdr:nvSpPr>
      <xdr:spPr>
        <a:xfrm>
          <a:off x="2038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76200</xdr:rowOff>
    </xdr:to>
    <xdr:cxnSp macro="">
      <xdr:nvCxnSpPr>
        <xdr:cNvPr id="494" name="直線コネクタ 493"/>
        <xdr:cNvCxnSpPr/>
      </xdr:nvCxnSpPr>
      <xdr:spPr>
        <a:xfrm flipV="1">
          <a:off x="20434300" y="657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29972</xdr:rowOff>
    </xdr:from>
    <xdr:to>
      <xdr:col>102</xdr:col>
      <xdr:colOff>165100</xdr:colOff>
      <xdr:row>38</xdr:row>
      <xdr:rowOff>131572</xdr:rowOff>
    </xdr:to>
    <xdr:sp macro="" textlink="">
      <xdr:nvSpPr>
        <xdr:cNvPr id="495" name="楕円 494"/>
        <xdr:cNvSpPr/>
      </xdr:nvSpPr>
      <xdr:spPr>
        <a:xfrm>
          <a:off x="19494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80772</xdr:rowOff>
    </xdr:to>
    <xdr:cxnSp macro="">
      <xdr:nvCxnSpPr>
        <xdr:cNvPr id="496" name="直線コネクタ 495"/>
        <xdr:cNvCxnSpPr/>
      </xdr:nvCxnSpPr>
      <xdr:spPr>
        <a:xfrm flipV="1">
          <a:off x="19545300" y="6591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155702</xdr:rowOff>
    </xdr:from>
    <xdr:to>
      <xdr:col>98</xdr:col>
      <xdr:colOff>38100</xdr:colOff>
      <xdr:row>39</xdr:row>
      <xdr:rowOff>85852</xdr:rowOff>
    </xdr:to>
    <xdr:sp macro="" textlink="">
      <xdr:nvSpPr>
        <xdr:cNvPr id="497" name="楕円 496"/>
        <xdr:cNvSpPr/>
      </xdr:nvSpPr>
      <xdr:spPr>
        <a:xfrm>
          <a:off x="18605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80772</xdr:rowOff>
    </xdr:from>
    <xdr:to>
      <xdr:col>102</xdr:col>
      <xdr:colOff>114300</xdr:colOff>
      <xdr:row>39</xdr:row>
      <xdr:rowOff>35052</xdr:rowOff>
    </xdr:to>
    <xdr:cxnSp macro="">
      <xdr:nvCxnSpPr>
        <xdr:cNvPr id="498" name="直線コネクタ 497"/>
        <xdr:cNvCxnSpPr/>
      </xdr:nvCxnSpPr>
      <xdr:spPr>
        <a:xfrm flipV="1">
          <a:off x="18656300" y="659587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00" name="n_2aveValue【認定こども園・幼稚園・保育所】&#10;一人当たり面積"/>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01"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503" name="n_1main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04" name="n_2mainValue【認定こども園・幼稚園・保育所】&#10;一人当たり面積"/>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148099</xdr:rowOff>
    </xdr:from>
    <xdr:ext cx="469744" cy="259045"/>
    <xdr:sp macro="" textlink="">
      <xdr:nvSpPr>
        <xdr:cNvPr id="505" name="n_3mainValue【認定こども園・幼稚園・保育所】&#10;一人当たり面積"/>
        <xdr:cNvSpPr txBox="1"/>
      </xdr:nvSpPr>
      <xdr:spPr>
        <a:xfrm>
          <a:off x="19310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76979</xdr:rowOff>
    </xdr:from>
    <xdr:ext cx="469744" cy="259045"/>
    <xdr:sp macro="" textlink="">
      <xdr:nvSpPr>
        <xdr:cNvPr id="506" name="n_4mainValue【認定こども園・幼稚園・保育所】&#10;一人当たり面積"/>
        <xdr:cNvSpPr txBox="1"/>
      </xdr:nvSpPr>
      <xdr:spPr>
        <a:xfrm>
          <a:off x="18421427" y="676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47" name="楕円 546"/>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48" name="【学校施設】&#10;有形固定資産減価償却率該当値テキスト"/>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34925</xdr:rowOff>
    </xdr:from>
    <xdr:to>
      <xdr:col>81</xdr:col>
      <xdr:colOff>101600</xdr:colOff>
      <xdr:row>61</xdr:row>
      <xdr:rowOff>136525</xdr:rowOff>
    </xdr:to>
    <xdr:sp macro="" textlink="">
      <xdr:nvSpPr>
        <xdr:cNvPr id="549" name="楕円 548"/>
        <xdr:cNvSpPr/>
      </xdr:nvSpPr>
      <xdr:spPr>
        <a:xfrm>
          <a:off x="15430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xdr:rowOff>
    </xdr:from>
    <xdr:to>
      <xdr:col>85</xdr:col>
      <xdr:colOff>127000</xdr:colOff>
      <xdr:row>61</xdr:row>
      <xdr:rowOff>85725</xdr:rowOff>
    </xdr:to>
    <xdr:cxnSp macro="">
      <xdr:nvCxnSpPr>
        <xdr:cNvPr id="550" name="直線コネクタ 549"/>
        <xdr:cNvCxnSpPr/>
      </xdr:nvCxnSpPr>
      <xdr:spPr>
        <a:xfrm flipV="1">
          <a:off x="15481300" y="1047178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33020</xdr:rowOff>
    </xdr:from>
    <xdr:to>
      <xdr:col>76</xdr:col>
      <xdr:colOff>165100</xdr:colOff>
      <xdr:row>61</xdr:row>
      <xdr:rowOff>134620</xdr:rowOff>
    </xdr:to>
    <xdr:sp macro="" textlink="">
      <xdr:nvSpPr>
        <xdr:cNvPr id="551" name="楕円 550"/>
        <xdr:cNvSpPr/>
      </xdr:nvSpPr>
      <xdr:spPr>
        <a:xfrm>
          <a:off x="14541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83820</xdr:rowOff>
    </xdr:from>
    <xdr:to>
      <xdr:col>81</xdr:col>
      <xdr:colOff>50800</xdr:colOff>
      <xdr:row>61</xdr:row>
      <xdr:rowOff>85725</xdr:rowOff>
    </xdr:to>
    <xdr:cxnSp macro="">
      <xdr:nvCxnSpPr>
        <xdr:cNvPr id="552" name="直線コネクタ 551"/>
        <xdr:cNvCxnSpPr/>
      </xdr:nvCxnSpPr>
      <xdr:spPr>
        <a:xfrm>
          <a:off x="14592300" y="10542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xdr:rowOff>
    </xdr:from>
    <xdr:to>
      <xdr:col>72</xdr:col>
      <xdr:colOff>38100</xdr:colOff>
      <xdr:row>61</xdr:row>
      <xdr:rowOff>106045</xdr:rowOff>
    </xdr:to>
    <xdr:sp macro="" textlink="">
      <xdr:nvSpPr>
        <xdr:cNvPr id="553" name="楕円 552"/>
        <xdr:cNvSpPr/>
      </xdr:nvSpPr>
      <xdr:spPr>
        <a:xfrm>
          <a:off x="13652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55245</xdr:rowOff>
    </xdr:from>
    <xdr:to>
      <xdr:col>76</xdr:col>
      <xdr:colOff>114300</xdr:colOff>
      <xdr:row>61</xdr:row>
      <xdr:rowOff>83820</xdr:rowOff>
    </xdr:to>
    <xdr:cxnSp macro="">
      <xdr:nvCxnSpPr>
        <xdr:cNvPr id="554" name="直線コネクタ 553"/>
        <xdr:cNvCxnSpPr/>
      </xdr:nvCxnSpPr>
      <xdr:spPr>
        <a:xfrm>
          <a:off x="13703300" y="10513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135890</xdr:rowOff>
    </xdr:from>
    <xdr:to>
      <xdr:col>67</xdr:col>
      <xdr:colOff>101600</xdr:colOff>
      <xdr:row>62</xdr:row>
      <xdr:rowOff>66040</xdr:rowOff>
    </xdr:to>
    <xdr:sp macro="" textlink="">
      <xdr:nvSpPr>
        <xdr:cNvPr id="555" name="楕円 554"/>
        <xdr:cNvSpPr/>
      </xdr:nvSpPr>
      <xdr:spPr>
        <a:xfrm>
          <a:off x="1276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55245</xdr:rowOff>
    </xdr:from>
    <xdr:to>
      <xdr:col>71</xdr:col>
      <xdr:colOff>177800</xdr:colOff>
      <xdr:row>62</xdr:row>
      <xdr:rowOff>15240</xdr:rowOff>
    </xdr:to>
    <xdr:cxnSp macro="">
      <xdr:nvCxnSpPr>
        <xdr:cNvPr id="556" name="直線コネクタ 555"/>
        <xdr:cNvCxnSpPr/>
      </xdr:nvCxnSpPr>
      <xdr:spPr>
        <a:xfrm flipV="1">
          <a:off x="12814300" y="1051369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59" name="n_3ave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0"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127652</xdr:rowOff>
    </xdr:from>
    <xdr:ext cx="405111" cy="259045"/>
    <xdr:sp macro="" textlink="">
      <xdr:nvSpPr>
        <xdr:cNvPr id="561" name="n_1mainValue【学校施設】&#10;有形固定資産減価償却率"/>
        <xdr:cNvSpPr txBox="1"/>
      </xdr:nvSpPr>
      <xdr:spPr>
        <a:xfrm>
          <a:off x="15266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562" name="n_2mainValue【学校施設】&#10;有形固定資産減価償却率"/>
        <xdr:cNvSpPr txBox="1"/>
      </xdr:nvSpPr>
      <xdr:spPr>
        <a:xfrm>
          <a:off x="14389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97172</xdr:rowOff>
    </xdr:from>
    <xdr:ext cx="405111" cy="259045"/>
    <xdr:sp macro="" textlink="">
      <xdr:nvSpPr>
        <xdr:cNvPr id="563" name="n_3mainValue【学校施設】&#10;有形固定資産減価償却率"/>
        <xdr:cNvSpPr txBox="1"/>
      </xdr:nvSpPr>
      <xdr:spPr>
        <a:xfrm>
          <a:off x="13500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57167</xdr:rowOff>
    </xdr:from>
    <xdr:ext cx="405111" cy="259045"/>
    <xdr:sp macro="" textlink="">
      <xdr:nvSpPr>
        <xdr:cNvPr id="564" name="n_4mainValue【学校施設】&#10;有形固定資産減価償却率"/>
        <xdr:cNvSpPr txBox="1"/>
      </xdr:nvSpPr>
      <xdr:spPr>
        <a:xfrm>
          <a:off x="12611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69977</xdr:rowOff>
    </xdr:from>
    <xdr:to>
      <xdr:col>116</xdr:col>
      <xdr:colOff>114300</xdr:colOff>
      <xdr:row>63</xdr:row>
      <xdr:rowOff>127</xdr:rowOff>
    </xdr:to>
    <xdr:sp macro="" textlink="">
      <xdr:nvSpPr>
        <xdr:cNvPr id="605" name="楕円 604"/>
        <xdr:cNvSpPr/>
      </xdr:nvSpPr>
      <xdr:spPr>
        <a:xfrm>
          <a:off x="22110700" y="106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48404</xdr:rowOff>
    </xdr:from>
    <xdr:ext cx="469744" cy="259045"/>
    <xdr:sp macro="" textlink="">
      <xdr:nvSpPr>
        <xdr:cNvPr id="606" name="【学校施設】&#10;一人当たり面積該当値テキスト"/>
        <xdr:cNvSpPr txBox="1"/>
      </xdr:nvSpPr>
      <xdr:spPr>
        <a:xfrm>
          <a:off x="22199600"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78740</xdr:rowOff>
    </xdr:from>
    <xdr:to>
      <xdr:col>112</xdr:col>
      <xdr:colOff>38100</xdr:colOff>
      <xdr:row>63</xdr:row>
      <xdr:rowOff>8890</xdr:rowOff>
    </xdr:to>
    <xdr:sp macro="" textlink="">
      <xdr:nvSpPr>
        <xdr:cNvPr id="607" name="楕円 606"/>
        <xdr:cNvSpPr/>
      </xdr:nvSpPr>
      <xdr:spPr>
        <a:xfrm>
          <a:off x="21272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120777</xdr:rowOff>
    </xdr:from>
    <xdr:to>
      <xdr:col>116</xdr:col>
      <xdr:colOff>63500</xdr:colOff>
      <xdr:row>62</xdr:row>
      <xdr:rowOff>129540</xdr:rowOff>
    </xdr:to>
    <xdr:cxnSp macro="">
      <xdr:nvCxnSpPr>
        <xdr:cNvPr id="608" name="直線コネクタ 607"/>
        <xdr:cNvCxnSpPr/>
      </xdr:nvCxnSpPr>
      <xdr:spPr>
        <a:xfrm flipV="1">
          <a:off x="21323300" y="10750677"/>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90551</xdr:rowOff>
    </xdr:from>
    <xdr:to>
      <xdr:col>107</xdr:col>
      <xdr:colOff>101600</xdr:colOff>
      <xdr:row>63</xdr:row>
      <xdr:rowOff>20701</xdr:rowOff>
    </xdr:to>
    <xdr:sp macro="" textlink="">
      <xdr:nvSpPr>
        <xdr:cNvPr id="609" name="楕円 608"/>
        <xdr:cNvSpPr/>
      </xdr:nvSpPr>
      <xdr:spPr>
        <a:xfrm>
          <a:off x="20383500" y="107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129540</xdr:rowOff>
    </xdr:from>
    <xdr:to>
      <xdr:col>111</xdr:col>
      <xdr:colOff>177800</xdr:colOff>
      <xdr:row>62</xdr:row>
      <xdr:rowOff>141351</xdr:rowOff>
    </xdr:to>
    <xdr:cxnSp macro="">
      <xdr:nvCxnSpPr>
        <xdr:cNvPr id="610" name="直線コネクタ 609"/>
        <xdr:cNvCxnSpPr/>
      </xdr:nvCxnSpPr>
      <xdr:spPr>
        <a:xfrm flipV="1">
          <a:off x="20434300" y="10759440"/>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96266</xdr:rowOff>
    </xdr:from>
    <xdr:to>
      <xdr:col>102</xdr:col>
      <xdr:colOff>165100</xdr:colOff>
      <xdr:row>63</xdr:row>
      <xdr:rowOff>26416</xdr:rowOff>
    </xdr:to>
    <xdr:sp macro="" textlink="">
      <xdr:nvSpPr>
        <xdr:cNvPr id="611" name="楕円 610"/>
        <xdr:cNvSpPr/>
      </xdr:nvSpPr>
      <xdr:spPr>
        <a:xfrm>
          <a:off x="19494500" y="1072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141351</xdr:rowOff>
    </xdr:from>
    <xdr:to>
      <xdr:col>107</xdr:col>
      <xdr:colOff>50800</xdr:colOff>
      <xdr:row>62</xdr:row>
      <xdr:rowOff>147066</xdr:rowOff>
    </xdr:to>
    <xdr:cxnSp macro="">
      <xdr:nvCxnSpPr>
        <xdr:cNvPr id="612" name="直線コネクタ 611"/>
        <xdr:cNvCxnSpPr/>
      </xdr:nvCxnSpPr>
      <xdr:spPr>
        <a:xfrm flipV="1">
          <a:off x="19545300" y="1077125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139319</xdr:rowOff>
    </xdr:from>
    <xdr:to>
      <xdr:col>98</xdr:col>
      <xdr:colOff>38100</xdr:colOff>
      <xdr:row>63</xdr:row>
      <xdr:rowOff>69469</xdr:rowOff>
    </xdr:to>
    <xdr:sp macro="" textlink="">
      <xdr:nvSpPr>
        <xdr:cNvPr id="613" name="楕円 612"/>
        <xdr:cNvSpPr/>
      </xdr:nvSpPr>
      <xdr:spPr>
        <a:xfrm>
          <a:off x="18605500" y="1076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147066</xdr:rowOff>
    </xdr:from>
    <xdr:to>
      <xdr:col>102</xdr:col>
      <xdr:colOff>114300</xdr:colOff>
      <xdr:row>63</xdr:row>
      <xdr:rowOff>18669</xdr:rowOff>
    </xdr:to>
    <xdr:cxnSp macro="">
      <xdr:nvCxnSpPr>
        <xdr:cNvPr id="614" name="直線コネクタ 613"/>
        <xdr:cNvCxnSpPr/>
      </xdr:nvCxnSpPr>
      <xdr:spPr>
        <a:xfrm flipV="1">
          <a:off x="18656300" y="10776966"/>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xdr:rowOff>
    </xdr:from>
    <xdr:ext cx="469744" cy="259045"/>
    <xdr:sp macro="" textlink="">
      <xdr:nvSpPr>
        <xdr:cNvPr id="619" name="n_1mainValue【学校施設】&#10;一人当たり面積"/>
        <xdr:cNvSpPr txBox="1"/>
      </xdr:nvSpPr>
      <xdr:spPr>
        <a:xfrm>
          <a:off x="21075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11828</xdr:rowOff>
    </xdr:from>
    <xdr:ext cx="469744" cy="259045"/>
    <xdr:sp macro="" textlink="">
      <xdr:nvSpPr>
        <xdr:cNvPr id="620" name="n_2mainValue【学校施設】&#10;一人当たり面積"/>
        <xdr:cNvSpPr txBox="1"/>
      </xdr:nvSpPr>
      <xdr:spPr>
        <a:xfrm>
          <a:off x="20199427" y="108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17543</xdr:rowOff>
    </xdr:from>
    <xdr:ext cx="469744" cy="259045"/>
    <xdr:sp macro="" textlink="">
      <xdr:nvSpPr>
        <xdr:cNvPr id="621" name="n_3mainValue【学校施設】&#10;一人当たり面積"/>
        <xdr:cNvSpPr txBox="1"/>
      </xdr:nvSpPr>
      <xdr:spPr>
        <a:xfrm>
          <a:off x="19310427"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60596</xdr:rowOff>
    </xdr:from>
    <xdr:ext cx="469744" cy="259045"/>
    <xdr:sp macro="" textlink="">
      <xdr:nvSpPr>
        <xdr:cNvPr id="622" name="n_4mainValue【学校施設】&#10;一人当たり面積"/>
        <xdr:cNvSpPr txBox="1"/>
      </xdr:nvSpPr>
      <xdr:spPr>
        <a:xfrm>
          <a:off x="18421427" y="1086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667"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68" name="フローチャート: 判断 6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69" name="フローチャート: 判断 668"/>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0" name="フローチャート: 判断 669"/>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1" name="フローチャート: 判断 670"/>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2" name="フローチャート: 判断 671"/>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0</xdr:rowOff>
    </xdr:from>
    <xdr:to>
      <xdr:col>85</xdr:col>
      <xdr:colOff>177800</xdr:colOff>
      <xdr:row>107</xdr:row>
      <xdr:rowOff>101600</xdr:rowOff>
    </xdr:to>
    <xdr:sp macro="" textlink="">
      <xdr:nvSpPr>
        <xdr:cNvPr id="678" name="楕円 677"/>
        <xdr:cNvSpPr/>
      </xdr:nvSpPr>
      <xdr:spPr>
        <a:xfrm>
          <a:off x="16268700" y="183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86377</xdr:rowOff>
    </xdr:from>
    <xdr:ext cx="405111" cy="259045"/>
    <xdr:sp macro="" textlink="">
      <xdr:nvSpPr>
        <xdr:cNvPr id="679" name="【公民館】&#10;有形固定資産減価償却率該当値テキスト"/>
        <xdr:cNvSpPr txBox="1"/>
      </xdr:nvSpPr>
      <xdr:spPr>
        <a:xfrm>
          <a:off x="16357600" y="1826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19050</xdr:rowOff>
    </xdr:from>
    <xdr:to>
      <xdr:col>81</xdr:col>
      <xdr:colOff>101600</xdr:colOff>
      <xdr:row>107</xdr:row>
      <xdr:rowOff>120650</xdr:rowOff>
    </xdr:to>
    <xdr:sp macro="" textlink="">
      <xdr:nvSpPr>
        <xdr:cNvPr id="680" name="楕円 679"/>
        <xdr:cNvSpPr/>
      </xdr:nvSpPr>
      <xdr:spPr>
        <a:xfrm>
          <a:off x="15430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50800</xdr:rowOff>
    </xdr:from>
    <xdr:to>
      <xdr:col>85</xdr:col>
      <xdr:colOff>127000</xdr:colOff>
      <xdr:row>107</xdr:row>
      <xdr:rowOff>69850</xdr:rowOff>
    </xdr:to>
    <xdr:cxnSp macro="">
      <xdr:nvCxnSpPr>
        <xdr:cNvPr id="681" name="直線コネクタ 680"/>
        <xdr:cNvCxnSpPr/>
      </xdr:nvCxnSpPr>
      <xdr:spPr>
        <a:xfrm flipV="1">
          <a:off x="15481300" y="18395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165100</xdr:rowOff>
    </xdr:from>
    <xdr:to>
      <xdr:col>76</xdr:col>
      <xdr:colOff>165100</xdr:colOff>
      <xdr:row>107</xdr:row>
      <xdr:rowOff>95250</xdr:rowOff>
    </xdr:to>
    <xdr:sp macro="" textlink="">
      <xdr:nvSpPr>
        <xdr:cNvPr id="682" name="楕円 681"/>
        <xdr:cNvSpPr/>
      </xdr:nvSpPr>
      <xdr:spPr>
        <a:xfrm>
          <a:off x="14541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44450</xdr:rowOff>
    </xdr:from>
    <xdr:to>
      <xdr:col>81</xdr:col>
      <xdr:colOff>50800</xdr:colOff>
      <xdr:row>107</xdr:row>
      <xdr:rowOff>69850</xdr:rowOff>
    </xdr:to>
    <xdr:cxnSp macro="">
      <xdr:nvCxnSpPr>
        <xdr:cNvPr id="683" name="直線コネクタ 682"/>
        <xdr:cNvCxnSpPr/>
      </xdr:nvCxnSpPr>
      <xdr:spPr>
        <a:xfrm>
          <a:off x="14592300" y="1838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84" name="楕円 683"/>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44450</xdr:rowOff>
    </xdr:to>
    <xdr:cxnSp macro="">
      <xdr:nvCxnSpPr>
        <xdr:cNvPr id="685" name="直線コネクタ 684"/>
        <xdr:cNvCxnSpPr/>
      </xdr:nvCxnSpPr>
      <xdr:spPr>
        <a:xfrm>
          <a:off x="13703300" y="1836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114300</xdr:rowOff>
    </xdr:from>
    <xdr:to>
      <xdr:col>67</xdr:col>
      <xdr:colOff>101600</xdr:colOff>
      <xdr:row>107</xdr:row>
      <xdr:rowOff>44450</xdr:rowOff>
    </xdr:to>
    <xdr:sp macro="" textlink="">
      <xdr:nvSpPr>
        <xdr:cNvPr id="686" name="楕円 685"/>
        <xdr:cNvSpPr/>
      </xdr:nvSpPr>
      <xdr:spPr>
        <a:xfrm>
          <a:off x="12763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165100</xdr:rowOff>
    </xdr:from>
    <xdr:to>
      <xdr:col>71</xdr:col>
      <xdr:colOff>177800</xdr:colOff>
      <xdr:row>107</xdr:row>
      <xdr:rowOff>19050</xdr:rowOff>
    </xdr:to>
    <xdr:cxnSp macro="">
      <xdr:nvCxnSpPr>
        <xdr:cNvPr id="687" name="直線コネクタ 686"/>
        <xdr:cNvCxnSpPr/>
      </xdr:nvCxnSpPr>
      <xdr:spPr>
        <a:xfrm>
          <a:off x="12814300" y="1833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688"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689"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690" name="n_3aveValue【公民館】&#10;有形固定資産減価償却率"/>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139716</xdr:rowOff>
    </xdr:from>
    <xdr:ext cx="405111" cy="259045"/>
    <xdr:sp macro="" textlink="">
      <xdr:nvSpPr>
        <xdr:cNvPr id="691" name="n_4aveValue【公民館】&#10;有形固定資産減価償却率"/>
        <xdr:cNvSpPr txBox="1"/>
      </xdr:nvSpPr>
      <xdr:spPr>
        <a:xfrm>
          <a:off x="12611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107</xdr:row>
      <xdr:rowOff>111777</xdr:rowOff>
    </xdr:from>
    <xdr:ext cx="469744" cy="259045"/>
    <xdr:sp macro="" textlink="">
      <xdr:nvSpPr>
        <xdr:cNvPr id="692" name="n_1mainValue【公民館】&#10;有形固定資産減価償却率"/>
        <xdr:cNvSpPr txBox="1"/>
      </xdr:nvSpPr>
      <xdr:spPr>
        <a:xfrm>
          <a:off x="15233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86377</xdr:rowOff>
    </xdr:from>
    <xdr:ext cx="405111" cy="259045"/>
    <xdr:sp macro="" textlink="">
      <xdr:nvSpPr>
        <xdr:cNvPr id="693" name="n_2mainValue【公民館】&#10;有形固定資産減価償却率"/>
        <xdr:cNvSpPr txBox="1"/>
      </xdr:nvSpPr>
      <xdr:spPr>
        <a:xfrm>
          <a:off x="143897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94"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35577</xdr:rowOff>
    </xdr:from>
    <xdr:ext cx="405111" cy="259045"/>
    <xdr:sp macro="" textlink="">
      <xdr:nvSpPr>
        <xdr:cNvPr id="695" name="n_4mainValue【公民館】&#10;有形固定資産減価償却率"/>
        <xdr:cNvSpPr txBox="1"/>
      </xdr:nvSpPr>
      <xdr:spPr>
        <a:xfrm>
          <a:off x="12611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9" name="直線コネクタ 7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3" name="直線コネクタ 7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24"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5" name="フローチャート: 判断 7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6" name="フローチャート: 判断 725"/>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7" name="フローチャート: 判断 726"/>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8" name="フローチャート: 判断 727"/>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29" name="フローチャート: 判断 728"/>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24130</xdr:rowOff>
    </xdr:from>
    <xdr:to>
      <xdr:col>116</xdr:col>
      <xdr:colOff>114300</xdr:colOff>
      <xdr:row>108</xdr:row>
      <xdr:rowOff>125730</xdr:rowOff>
    </xdr:to>
    <xdr:sp macro="" textlink="">
      <xdr:nvSpPr>
        <xdr:cNvPr id="735" name="楕円 734"/>
        <xdr:cNvSpPr/>
      </xdr:nvSpPr>
      <xdr:spPr>
        <a:xfrm>
          <a:off x="22110700" y="185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110507</xdr:rowOff>
    </xdr:from>
    <xdr:ext cx="469744" cy="259045"/>
    <xdr:sp macro="" textlink="">
      <xdr:nvSpPr>
        <xdr:cNvPr id="736" name="【公民館】&#10;一人当たり面積該当値テキスト"/>
        <xdr:cNvSpPr txBox="1"/>
      </xdr:nvSpPr>
      <xdr:spPr>
        <a:xfrm>
          <a:off x="22199600"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737" name="楕円 736"/>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74930</xdr:rowOff>
    </xdr:from>
    <xdr:to>
      <xdr:col>116</xdr:col>
      <xdr:colOff>63500</xdr:colOff>
      <xdr:row>108</xdr:row>
      <xdr:rowOff>76200</xdr:rowOff>
    </xdr:to>
    <xdr:cxnSp macro="">
      <xdr:nvCxnSpPr>
        <xdr:cNvPr id="738" name="直線コネクタ 737"/>
        <xdr:cNvCxnSpPr/>
      </xdr:nvCxnSpPr>
      <xdr:spPr>
        <a:xfrm flipV="1">
          <a:off x="21323300" y="185915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26670</xdr:rowOff>
    </xdr:from>
    <xdr:to>
      <xdr:col>107</xdr:col>
      <xdr:colOff>101600</xdr:colOff>
      <xdr:row>108</xdr:row>
      <xdr:rowOff>128270</xdr:rowOff>
    </xdr:to>
    <xdr:sp macro="" textlink="">
      <xdr:nvSpPr>
        <xdr:cNvPr id="739" name="楕円 738"/>
        <xdr:cNvSpPr/>
      </xdr:nvSpPr>
      <xdr:spPr>
        <a:xfrm>
          <a:off x="203835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77470</xdr:rowOff>
    </xdr:to>
    <xdr:cxnSp macro="">
      <xdr:nvCxnSpPr>
        <xdr:cNvPr id="740" name="直線コネクタ 739"/>
        <xdr:cNvCxnSpPr/>
      </xdr:nvCxnSpPr>
      <xdr:spPr>
        <a:xfrm flipV="1">
          <a:off x="20434300" y="1859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26670</xdr:rowOff>
    </xdr:from>
    <xdr:to>
      <xdr:col>102</xdr:col>
      <xdr:colOff>165100</xdr:colOff>
      <xdr:row>108</xdr:row>
      <xdr:rowOff>128270</xdr:rowOff>
    </xdr:to>
    <xdr:sp macro="" textlink="">
      <xdr:nvSpPr>
        <xdr:cNvPr id="741" name="楕円 740"/>
        <xdr:cNvSpPr/>
      </xdr:nvSpPr>
      <xdr:spPr>
        <a:xfrm>
          <a:off x="19494500" y="185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77470</xdr:rowOff>
    </xdr:from>
    <xdr:to>
      <xdr:col>107</xdr:col>
      <xdr:colOff>50800</xdr:colOff>
      <xdr:row>108</xdr:row>
      <xdr:rowOff>77470</xdr:rowOff>
    </xdr:to>
    <xdr:cxnSp macro="">
      <xdr:nvCxnSpPr>
        <xdr:cNvPr id="742" name="直線コネクタ 741"/>
        <xdr:cNvCxnSpPr/>
      </xdr:nvCxnSpPr>
      <xdr:spPr>
        <a:xfrm>
          <a:off x="19545300" y="18594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27939</xdr:rowOff>
    </xdr:from>
    <xdr:to>
      <xdr:col>98</xdr:col>
      <xdr:colOff>38100</xdr:colOff>
      <xdr:row>108</xdr:row>
      <xdr:rowOff>129539</xdr:rowOff>
    </xdr:to>
    <xdr:sp macro="" textlink="">
      <xdr:nvSpPr>
        <xdr:cNvPr id="743" name="楕円 742"/>
        <xdr:cNvSpPr/>
      </xdr:nvSpPr>
      <xdr:spPr>
        <a:xfrm>
          <a:off x="18605500" y="185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77470</xdr:rowOff>
    </xdr:from>
    <xdr:to>
      <xdr:col>102</xdr:col>
      <xdr:colOff>114300</xdr:colOff>
      <xdr:row>108</xdr:row>
      <xdr:rowOff>78739</xdr:rowOff>
    </xdr:to>
    <xdr:cxnSp macro="">
      <xdr:nvCxnSpPr>
        <xdr:cNvPr id="744" name="直線コネクタ 743"/>
        <xdr:cNvCxnSpPr/>
      </xdr:nvCxnSpPr>
      <xdr:spPr>
        <a:xfrm flipV="1">
          <a:off x="18656300" y="1859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45"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6"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47" name="n_3ave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48" name="n_4aveValue【公民館】&#10;一人当たり面積"/>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49" name="n_1mainValue【公民館】&#10;一人当たり面積"/>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119397</xdr:rowOff>
    </xdr:from>
    <xdr:ext cx="469744" cy="259045"/>
    <xdr:sp macro="" textlink="">
      <xdr:nvSpPr>
        <xdr:cNvPr id="750" name="n_2mainValue【公民館】&#10;一人当たり面積"/>
        <xdr:cNvSpPr txBox="1"/>
      </xdr:nvSpPr>
      <xdr:spPr>
        <a:xfrm>
          <a:off x="20199427" y="1863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119397</xdr:rowOff>
    </xdr:from>
    <xdr:ext cx="469744" cy="259045"/>
    <xdr:sp macro="" textlink="">
      <xdr:nvSpPr>
        <xdr:cNvPr id="751" name="n_3mainValue【公民館】&#10;一人当たり面積"/>
        <xdr:cNvSpPr txBox="1"/>
      </xdr:nvSpPr>
      <xdr:spPr>
        <a:xfrm>
          <a:off x="19310427" y="1863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120666</xdr:rowOff>
    </xdr:from>
    <xdr:ext cx="469744" cy="259045"/>
    <xdr:sp macro="" textlink="">
      <xdr:nvSpPr>
        <xdr:cNvPr id="752" name="n_4mainValue【公民館】&#10;一人当たり面積"/>
        <xdr:cNvSpPr txBox="1"/>
      </xdr:nvSpPr>
      <xdr:spPr>
        <a:xfrm>
          <a:off x="18421427" y="186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ほぼすべての有形固定資産減価償却率が高くなっており、特に高い施設は公民館である。主な要因として、人口増加を背景として昭和４０年代に整備した施設の老朽化が進行していることが挙げられる。</a:t>
          </a:r>
        </a:p>
        <a:p>
          <a:r>
            <a:rPr kumimoji="1" lang="ja-JP" altLang="en-US" sz="1300">
              <a:latin typeface="ＭＳ Ｐゴシック" panose="020B0600070205080204" pitchFamily="50" charset="-128"/>
              <a:ea typeface="ＭＳ Ｐゴシック" panose="020B0600070205080204" pitchFamily="50" charset="-128"/>
            </a:rPr>
            <a:t>また、学校施設については、小学校全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校のうち、昭和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年代建設が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校、中学校は昭和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年代建設が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あり、ほとんどの学校施設について老朽化が進んでおり、有形固定資産減価償却率が高くなっている。現在、個別施設計画に基づき、将来の児童数・生徒数の推移を見極めながら、施設の改修や総量の縮減など、学校施設の適正管理に取り組んでいく。幼稚園・保育園、児童館については、町立保育園数が類似団体と比較して多いことから、維持管理に係る経費の増加に留意しつつ、引き続き、子育て環境の整備・充実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10,908
27.50
6,609,258
6,424,843
178,301
3,235,718
4,450,480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92" name="楕円 91"/>
        <xdr:cNvSpPr/>
      </xdr:nvSpPr>
      <xdr:spPr>
        <a:xfrm>
          <a:off x="3746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114300</xdr:rowOff>
    </xdr:from>
    <xdr:to>
      <xdr:col>24</xdr:col>
      <xdr:colOff>63500</xdr:colOff>
      <xdr:row>64</xdr:row>
      <xdr:rowOff>130628</xdr:rowOff>
    </xdr:to>
    <xdr:cxnSp macro="">
      <xdr:nvCxnSpPr>
        <xdr:cNvPr id="93" name="直線コネクタ 92"/>
        <xdr:cNvCxnSpPr/>
      </xdr:nvCxnSpPr>
      <xdr:spPr>
        <a:xfrm>
          <a:off x="3797300" y="11087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27577</xdr:rowOff>
    </xdr:from>
    <xdr:to>
      <xdr:col>15</xdr:col>
      <xdr:colOff>101600</xdr:colOff>
      <xdr:row>64</xdr:row>
      <xdr:rowOff>129177</xdr:rowOff>
    </xdr:to>
    <xdr:sp macro="" textlink="">
      <xdr:nvSpPr>
        <xdr:cNvPr id="94" name="楕円 93"/>
        <xdr:cNvSpPr/>
      </xdr:nvSpPr>
      <xdr:spPr>
        <a:xfrm>
          <a:off x="2857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78377</xdr:rowOff>
    </xdr:from>
    <xdr:to>
      <xdr:col>19</xdr:col>
      <xdr:colOff>177800</xdr:colOff>
      <xdr:row>64</xdr:row>
      <xdr:rowOff>114300</xdr:rowOff>
    </xdr:to>
    <xdr:cxnSp macro="">
      <xdr:nvCxnSpPr>
        <xdr:cNvPr id="95" name="直線コネクタ 94"/>
        <xdr:cNvCxnSpPr/>
      </xdr:nvCxnSpPr>
      <xdr:spPr>
        <a:xfrm>
          <a:off x="2908300" y="1105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163104</xdr:rowOff>
    </xdr:from>
    <xdr:to>
      <xdr:col>10</xdr:col>
      <xdr:colOff>165100</xdr:colOff>
      <xdr:row>64</xdr:row>
      <xdr:rowOff>93254</xdr:rowOff>
    </xdr:to>
    <xdr:sp macro="" textlink="">
      <xdr:nvSpPr>
        <xdr:cNvPr id="96" name="楕円 95"/>
        <xdr:cNvSpPr/>
      </xdr:nvSpPr>
      <xdr:spPr>
        <a:xfrm>
          <a:off x="1968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42454</xdr:rowOff>
    </xdr:from>
    <xdr:to>
      <xdr:col>15</xdr:col>
      <xdr:colOff>50800</xdr:colOff>
      <xdr:row>64</xdr:row>
      <xdr:rowOff>78377</xdr:rowOff>
    </xdr:to>
    <xdr:cxnSp macro="">
      <xdr:nvCxnSpPr>
        <xdr:cNvPr id="97" name="直線コネクタ 96"/>
        <xdr:cNvCxnSpPr/>
      </xdr:nvCxnSpPr>
      <xdr:spPr>
        <a:xfrm>
          <a:off x="2019300" y="11015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127181</xdr:rowOff>
    </xdr:from>
    <xdr:to>
      <xdr:col>6</xdr:col>
      <xdr:colOff>38100</xdr:colOff>
      <xdr:row>64</xdr:row>
      <xdr:rowOff>57331</xdr:rowOff>
    </xdr:to>
    <xdr:sp macro="" textlink="">
      <xdr:nvSpPr>
        <xdr:cNvPr id="98" name="楕円 97"/>
        <xdr:cNvSpPr/>
      </xdr:nvSpPr>
      <xdr:spPr>
        <a:xfrm>
          <a:off x="107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6531</xdr:rowOff>
    </xdr:from>
    <xdr:to>
      <xdr:col>10</xdr:col>
      <xdr:colOff>114300</xdr:colOff>
      <xdr:row>64</xdr:row>
      <xdr:rowOff>42454</xdr:rowOff>
    </xdr:to>
    <xdr:cxnSp macro="">
      <xdr:nvCxnSpPr>
        <xdr:cNvPr id="99" name="直線コネクタ 98"/>
        <xdr:cNvCxnSpPr/>
      </xdr:nvCxnSpPr>
      <xdr:spPr>
        <a:xfrm>
          <a:off x="1130300" y="109793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156227</xdr:rowOff>
    </xdr:from>
    <xdr:ext cx="405111" cy="259045"/>
    <xdr:sp macro="" textlink="">
      <xdr:nvSpPr>
        <xdr:cNvPr id="104" name="n_1mainValue【体育館・プール】&#10;有形固定資産減価償却率"/>
        <xdr:cNvSpPr txBox="1"/>
      </xdr:nvSpPr>
      <xdr:spPr>
        <a:xfrm>
          <a:off x="35820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120304</xdr:rowOff>
    </xdr:from>
    <xdr:ext cx="405111" cy="259045"/>
    <xdr:sp macro="" textlink="">
      <xdr:nvSpPr>
        <xdr:cNvPr id="105" name="n_2mainValue【体育館・プール】&#10;有形固定資産減価償却率"/>
        <xdr:cNvSpPr txBox="1"/>
      </xdr:nvSpPr>
      <xdr:spPr>
        <a:xfrm>
          <a:off x="2705744" y="1109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84381</xdr:rowOff>
    </xdr:from>
    <xdr:ext cx="405111" cy="259045"/>
    <xdr:sp macro="" textlink="">
      <xdr:nvSpPr>
        <xdr:cNvPr id="106" name="n_3mainValue【体育館・プール】&#10;有形固定資産減価償却率"/>
        <xdr:cNvSpPr txBox="1"/>
      </xdr:nvSpPr>
      <xdr:spPr>
        <a:xfrm>
          <a:off x="18167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48458</xdr:rowOff>
    </xdr:from>
    <xdr:ext cx="405111" cy="259045"/>
    <xdr:sp macro="" textlink="">
      <xdr:nvSpPr>
        <xdr:cNvPr id="107" name="n_4mainValue【体育館・プール】&#10;有形固定資産減価償却率"/>
        <xdr:cNvSpPr txBox="1"/>
      </xdr:nvSpPr>
      <xdr:spPr>
        <a:xfrm>
          <a:off x="927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40" name="フローチャート: 判断 1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41" name="フローチャート: 判断 1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42" name="フローチャート: 判断 1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43" name="フローチャート: 判断 1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91259</xdr:rowOff>
    </xdr:from>
    <xdr:to>
      <xdr:col>55</xdr:col>
      <xdr:colOff>50800</xdr:colOff>
      <xdr:row>64</xdr:row>
      <xdr:rowOff>21409</xdr:rowOff>
    </xdr:to>
    <xdr:sp macro="" textlink="">
      <xdr:nvSpPr>
        <xdr:cNvPr id="149" name="楕円 148"/>
        <xdr:cNvSpPr/>
      </xdr:nvSpPr>
      <xdr:spPr>
        <a:xfrm>
          <a:off x="10426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6186</xdr:rowOff>
    </xdr:from>
    <xdr:ext cx="469744" cy="259045"/>
    <xdr:sp macro="" textlink="">
      <xdr:nvSpPr>
        <xdr:cNvPr id="150" name="【体育館・プール】&#10;一人当たり面積該当値テキスト"/>
        <xdr:cNvSpPr txBox="1"/>
      </xdr:nvSpPr>
      <xdr:spPr>
        <a:xfrm>
          <a:off x="10515600" y="1080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94524</xdr:rowOff>
    </xdr:from>
    <xdr:to>
      <xdr:col>50</xdr:col>
      <xdr:colOff>165100</xdr:colOff>
      <xdr:row>64</xdr:row>
      <xdr:rowOff>24674</xdr:rowOff>
    </xdr:to>
    <xdr:sp macro="" textlink="">
      <xdr:nvSpPr>
        <xdr:cNvPr id="151" name="楕円 150"/>
        <xdr:cNvSpPr/>
      </xdr:nvSpPr>
      <xdr:spPr>
        <a:xfrm>
          <a:off x="9588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142059</xdr:rowOff>
    </xdr:from>
    <xdr:to>
      <xdr:col>55</xdr:col>
      <xdr:colOff>0</xdr:colOff>
      <xdr:row>63</xdr:row>
      <xdr:rowOff>145324</xdr:rowOff>
    </xdr:to>
    <xdr:cxnSp macro="">
      <xdr:nvCxnSpPr>
        <xdr:cNvPr id="152" name="直線コネクタ 151"/>
        <xdr:cNvCxnSpPr/>
      </xdr:nvCxnSpPr>
      <xdr:spPr>
        <a:xfrm flipV="1">
          <a:off x="9639300" y="109434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96157</xdr:rowOff>
    </xdr:from>
    <xdr:to>
      <xdr:col>46</xdr:col>
      <xdr:colOff>38100</xdr:colOff>
      <xdr:row>64</xdr:row>
      <xdr:rowOff>26307</xdr:rowOff>
    </xdr:to>
    <xdr:sp macro="" textlink="">
      <xdr:nvSpPr>
        <xdr:cNvPr id="153" name="楕円 152"/>
        <xdr:cNvSpPr/>
      </xdr:nvSpPr>
      <xdr:spPr>
        <a:xfrm>
          <a:off x="8699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145324</xdr:rowOff>
    </xdr:from>
    <xdr:to>
      <xdr:col>50</xdr:col>
      <xdr:colOff>114300</xdr:colOff>
      <xdr:row>63</xdr:row>
      <xdr:rowOff>146957</xdr:rowOff>
    </xdr:to>
    <xdr:cxnSp macro="">
      <xdr:nvCxnSpPr>
        <xdr:cNvPr id="154" name="直線コネクタ 153"/>
        <xdr:cNvCxnSpPr/>
      </xdr:nvCxnSpPr>
      <xdr:spPr>
        <a:xfrm flipV="1">
          <a:off x="8750300" y="1094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97790</xdr:rowOff>
    </xdr:from>
    <xdr:to>
      <xdr:col>41</xdr:col>
      <xdr:colOff>101600</xdr:colOff>
      <xdr:row>64</xdr:row>
      <xdr:rowOff>27940</xdr:rowOff>
    </xdr:to>
    <xdr:sp macro="" textlink="">
      <xdr:nvSpPr>
        <xdr:cNvPr id="155" name="楕円 154"/>
        <xdr:cNvSpPr/>
      </xdr:nvSpPr>
      <xdr:spPr>
        <a:xfrm>
          <a:off x="781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146957</xdr:rowOff>
    </xdr:from>
    <xdr:to>
      <xdr:col>45</xdr:col>
      <xdr:colOff>177800</xdr:colOff>
      <xdr:row>63</xdr:row>
      <xdr:rowOff>148590</xdr:rowOff>
    </xdr:to>
    <xdr:cxnSp macro="">
      <xdr:nvCxnSpPr>
        <xdr:cNvPr id="156" name="直線コネクタ 155"/>
        <xdr:cNvCxnSpPr/>
      </xdr:nvCxnSpPr>
      <xdr:spPr>
        <a:xfrm flipV="1">
          <a:off x="7861300" y="109483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101056</xdr:rowOff>
    </xdr:from>
    <xdr:to>
      <xdr:col>36</xdr:col>
      <xdr:colOff>165100</xdr:colOff>
      <xdr:row>64</xdr:row>
      <xdr:rowOff>31206</xdr:rowOff>
    </xdr:to>
    <xdr:sp macro="" textlink="">
      <xdr:nvSpPr>
        <xdr:cNvPr id="157" name="楕円 156"/>
        <xdr:cNvSpPr/>
      </xdr:nvSpPr>
      <xdr:spPr>
        <a:xfrm>
          <a:off x="6921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148590</xdr:rowOff>
    </xdr:from>
    <xdr:to>
      <xdr:col>41</xdr:col>
      <xdr:colOff>50800</xdr:colOff>
      <xdr:row>63</xdr:row>
      <xdr:rowOff>151856</xdr:rowOff>
    </xdr:to>
    <xdr:cxnSp macro="">
      <xdr:nvCxnSpPr>
        <xdr:cNvPr id="158" name="直線コネクタ 157"/>
        <xdr:cNvCxnSpPr/>
      </xdr:nvCxnSpPr>
      <xdr:spPr>
        <a:xfrm flipV="1">
          <a:off x="6972300" y="109499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159" name="n_1aveValue【体育館・プール】&#10;一人当たり面積"/>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160" name="n_2aveValue【体育館・プール】&#10;一人当たり面積"/>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161" name="n_3aveValue【体育館・プール】&#10;一人当たり面積"/>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162" name="n_4aveValue【体育館・プール】&#10;一人当たり面積"/>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15801</xdr:rowOff>
    </xdr:from>
    <xdr:ext cx="469744" cy="259045"/>
    <xdr:sp macro="" textlink="">
      <xdr:nvSpPr>
        <xdr:cNvPr id="163" name="n_1mainValue【体育館・プール】&#10;一人当たり面積"/>
        <xdr:cNvSpPr txBox="1"/>
      </xdr:nvSpPr>
      <xdr:spPr>
        <a:xfrm>
          <a:off x="9391727" y="109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17434</xdr:rowOff>
    </xdr:from>
    <xdr:ext cx="469744" cy="259045"/>
    <xdr:sp macro="" textlink="">
      <xdr:nvSpPr>
        <xdr:cNvPr id="164" name="n_2mainValue【体育館・プール】&#10;一人当たり面積"/>
        <xdr:cNvSpPr txBox="1"/>
      </xdr:nvSpPr>
      <xdr:spPr>
        <a:xfrm>
          <a:off x="8515427" y="109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165" name="n_3mainValue【体育館・プール】&#10;一人当たり面積"/>
        <xdr:cNvSpPr txBox="1"/>
      </xdr:nvSpPr>
      <xdr:spPr>
        <a:xfrm>
          <a:off x="7626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22333</xdr:rowOff>
    </xdr:from>
    <xdr:ext cx="469744" cy="259045"/>
    <xdr:sp macro="" textlink="">
      <xdr:nvSpPr>
        <xdr:cNvPr id="166" name="n_4mainValue【体育館・プール】&#10;一人当たり面積"/>
        <xdr:cNvSpPr txBox="1"/>
      </xdr:nvSpPr>
      <xdr:spPr>
        <a:xfrm>
          <a:off x="6737427"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1" name="テキスト ボックス 1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2" name="直線コネクタ 1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3" name="テキスト ボックス 1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4" name="直線コネクタ 1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5" name="テキスト ボックス 1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6" name="直線コネクタ 1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7" name="テキスト ボックス 1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8" name="直線コネクタ 1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9" name="テキスト ボックス 1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00" name="直線コネクタ 1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01" name="テキスト ボックス 2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02" name="直線コネクタ 2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03" name="テキスト ボックス 2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4" name="直線コネクタ 2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5" name="テキスト ボックス 2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207" name="直線コネクタ 206"/>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208"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209" name="直線コネクタ 208"/>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210"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211" name="直線コネクタ 210"/>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212" name="【市民会館】&#10;有形固定資産減価償却率平均値テキスト"/>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213" name="フローチャート: 判断 212"/>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214" name="フローチャート: 判断 213"/>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215" name="フローチャート: 判断 214"/>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216" name="フローチャート: 判断 215"/>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217" name="フローチャート: 判断 216"/>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8" name="テキスト ボックス 2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9" name="テキスト ボックス 2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20" name="テキスト ボックス 2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21" name="テキスト ボックス 2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22" name="テキスト ボックス 2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74930</xdr:rowOff>
    </xdr:from>
    <xdr:to>
      <xdr:col>24</xdr:col>
      <xdr:colOff>114300</xdr:colOff>
      <xdr:row>106</xdr:row>
      <xdr:rowOff>5080</xdr:rowOff>
    </xdr:to>
    <xdr:sp macro="" textlink="">
      <xdr:nvSpPr>
        <xdr:cNvPr id="223" name="楕円 222"/>
        <xdr:cNvSpPr/>
      </xdr:nvSpPr>
      <xdr:spPr>
        <a:xfrm>
          <a:off x="4584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53357</xdr:rowOff>
    </xdr:from>
    <xdr:ext cx="405111" cy="259045"/>
    <xdr:sp macro="" textlink="">
      <xdr:nvSpPr>
        <xdr:cNvPr id="224" name="【市民会館】&#10;有形固定資産減価償却率該当値テキスト"/>
        <xdr:cNvSpPr txBox="1"/>
      </xdr:nvSpPr>
      <xdr:spPr>
        <a:xfrm>
          <a:off x="4673600"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225" name="楕円 224"/>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87630</xdr:rowOff>
    </xdr:from>
    <xdr:to>
      <xdr:col>24</xdr:col>
      <xdr:colOff>63500</xdr:colOff>
      <xdr:row>105</xdr:row>
      <xdr:rowOff>125730</xdr:rowOff>
    </xdr:to>
    <xdr:cxnSp macro="">
      <xdr:nvCxnSpPr>
        <xdr:cNvPr id="226" name="直線コネクタ 225"/>
        <xdr:cNvCxnSpPr/>
      </xdr:nvCxnSpPr>
      <xdr:spPr>
        <a:xfrm>
          <a:off x="3797300" y="18089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170180</xdr:rowOff>
    </xdr:from>
    <xdr:to>
      <xdr:col>15</xdr:col>
      <xdr:colOff>101600</xdr:colOff>
      <xdr:row>105</xdr:row>
      <xdr:rowOff>100330</xdr:rowOff>
    </xdr:to>
    <xdr:sp macro="" textlink="">
      <xdr:nvSpPr>
        <xdr:cNvPr id="227" name="楕円 226"/>
        <xdr:cNvSpPr/>
      </xdr:nvSpPr>
      <xdr:spPr>
        <a:xfrm>
          <a:off x="2857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49530</xdr:rowOff>
    </xdr:from>
    <xdr:to>
      <xdr:col>19</xdr:col>
      <xdr:colOff>177800</xdr:colOff>
      <xdr:row>105</xdr:row>
      <xdr:rowOff>87630</xdr:rowOff>
    </xdr:to>
    <xdr:cxnSp macro="">
      <xdr:nvCxnSpPr>
        <xdr:cNvPr id="228" name="直線コネクタ 227"/>
        <xdr:cNvCxnSpPr/>
      </xdr:nvCxnSpPr>
      <xdr:spPr>
        <a:xfrm>
          <a:off x="2908300" y="18051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135889</xdr:rowOff>
    </xdr:from>
    <xdr:to>
      <xdr:col>10</xdr:col>
      <xdr:colOff>165100</xdr:colOff>
      <xdr:row>105</xdr:row>
      <xdr:rowOff>66039</xdr:rowOff>
    </xdr:to>
    <xdr:sp macro="" textlink="">
      <xdr:nvSpPr>
        <xdr:cNvPr id="229" name="楕円 228"/>
        <xdr:cNvSpPr/>
      </xdr:nvSpPr>
      <xdr:spPr>
        <a:xfrm>
          <a:off x="1968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15239</xdr:rowOff>
    </xdr:from>
    <xdr:to>
      <xdr:col>15</xdr:col>
      <xdr:colOff>50800</xdr:colOff>
      <xdr:row>105</xdr:row>
      <xdr:rowOff>49530</xdr:rowOff>
    </xdr:to>
    <xdr:cxnSp macro="">
      <xdr:nvCxnSpPr>
        <xdr:cNvPr id="230" name="直線コネクタ 229"/>
        <xdr:cNvCxnSpPr/>
      </xdr:nvCxnSpPr>
      <xdr:spPr>
        <a:xfrm>
          <a:off x="2019300" y="18017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101600</xdr:rowOff>
    </xdr:from>
    <xdr:to>
      <xdr:col>6</xdr:col>
      <xdr:colOff>38100</xdr:colOff>
      <xdr:row>105</xdr:row>
      <xdr:rowOff>31750</xdr:rowOff>
    </xdr:to>
    <xdr:sp macro="" textlink="">
      <xdr:nvSpPr>
        <xdr:cNvPr id="231" name="楕円 230"/>
        <xdr:cNvSpPr/>
      </xdr:nvSpPr>
      <xdr:spPr>
        <a:xfrm>
          <a:off x="1079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152400</xdr:rowOff>
    </xdr:from>
    <xdr:to>
      <xdr:col>10</xdr:col>
      <xdr:colOff>114300</xdr:colOff>
      <xdr:row>105</xdr:row>
      <xdr:rowOff>15239</xdr:rowOff>
    </xdr:to>
    <xdr:cxnSp macro="">
      <xdr:nvCxnSpPr>
        <xdr:cNvPr id="232" name="直線コネクタ 231"/>
        <xdr:cNvCxnSpPr/>
      </xdr:nvCxnSpPr>
      <xdr:spPr>
        <a:xfrm>
          <a:off x="1130300" y="17983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90188</xdr:rowOff>
    </xdr:from>
    <xdr:ext cx="405111" cy="259045"/>
    <xdr:sp macro="" textlink="">
      <xdr:nvSpPr>
        <xdr:cNvPr id="233" name="n_1aveValue【市民会館】&#10;有形固定資産減価償却率"/>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88282</xdr:rowOff>
    </xdr:from>
    <xdr:ext cx="405111" cy="259045"/>
    <xdr:sp macro="" textlink="">
      <xdr:nvSpPr>
        <xdr:cNvPr id="234" name="n_2aveValue【市民会館】&#10;有形固定資産減価償却率"/>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235" name="n_3aveValue【市民会館】&#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236" name="n_4aveValue【市民会館】&#10;有形固定資産減価償却率"/>
        <xdr:cNvSpPr txBox="1"/>
      </xdr:nvSpPr>
      <xdr:spPr>
        <a:xfrm>
          <a:off x="927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129557</xdr:rowOff>
    </xdr:from>
    <xdr:ext cx="405111" cy="259045"/>
    <xdr:sp macro="" textlink="">
      <xdr:nvSpPr>
        <xdr:cNvPr id="237" name="n_1mainValue【市民会館】&#10;有形固定資産減価償却率"/>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238" name="n_2main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57166</xdr:rowOff>
    </xdr:from>
    <xdr:ext cx="405111" cy="259045"/>
    <xdr:sp macro="" textlink="">
      <xdr:nvSpPr>
        <xdr:cNvPr id="239" name="n_3mainValue【市民会館】&#10;有形固定資産減価償却率"/>
        <xdr:cNvSpPr txBox="1"/>
      </xdr:nvSpPr>
      <xdr:spPr>
        <a:xfrm>
          <a:off x="1816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22877</xdr:rowOff>
    </xdr:from>
    <xdr:ext cx="405111" cy="259045"/>
    <xdr:sp macro="" textlink="">
      <xdr:nvSpPr>
        <xdr:cNvPr id="240" name="n_4mainValue【市民会館】&#10;有形固定資産減価償却率"/>
        <xdr:cNvSpPr txBox="1"/>
      </xdr:nvSpPr>
      <xdr:spPr>
        <a:xfrm>
          <a:off x="927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41" name="正方形/長方形 2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2" name="正方形/長方形 2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3" name="正方形/長方形 2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4" name="正方形/長方形 2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5" name="正方形/長方形 2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6" name="正方形/長方形 2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7" name="正方形/長方形 2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8" name="正方形/長方形 2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9" name="テキスト ボックス 2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50" name="直線コネクタ 2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51" name="直線コネクタ 2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52" name="テキスト ボックス 2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53" name="直線コネクタ 2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54" name="テキスト ボックス 2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55" name="直線コネクタ 2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56" name="テキスト ボックス 2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57" name="直線コネクタ 2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58" name="テキスト ボックス 2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59" name="直線コネクタ 2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60" name="テキスト ボックス 2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61" name="直線コネクタ 2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62" name="テキスト ボックス 2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266" name="直線コネクタ 265"/>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267"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268" name="直線コネクタ 267"/>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269"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270" name="直線コネクタ 269"/>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271" name="【市民会館】&#10;一人当たり面積平均値テキスト"/>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272" name="フローチャート: 判断 271"/>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273" name="フローチャート: 判断 272"/>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274" name="フローチャート: 判断 273"/>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275" name="フローチャート: 判断 274"/>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276" name="フローチャート: 判断 275"/>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7" name="テキスト ボックス 2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8" name="テキスト ボックス 2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9" name="テキスト ボックス 2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0" name="テキスト ボックス 2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1" name="テキスト ボックス 2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33564</xdr:rowOff>
    </xdr:from>
    <xdr:to>
      <xdr:col>55</xdr:col>
      <xdr:colOff>50800</xdr:colOff>
      <xdr:row>107</xdr:row>
      <xdr:rowOff>135164</xdr:rowOff>
    </xdr:to>
    <xdr:sp macro="" textlink="">
      <xdr:nvSpPr>
        <xdr:cNvPr id="282" name="楕円 281"/>
        <xdr:cNvSpPr/>
      </xdr:nvSpPr>
      <xdr:spPr>
        <a:xfrm>
          <a:off x="10426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11991</xdr:rowOff>
    </xdr:from>
    <xdr:ext cx="469744" cy="259045"/>
    <xdr:sp macro="" textlink="">
      <xdr:nvSpPr>
        <xdr:cNvPr id="283" name="【市民会館】&#10;一人当たり面積該当値テキスト"/>
        <xdr:cNvSpPr txBox="1"/>
      </xdr:nvSpPr>
      <xdr:spPr>
        <a:xfrm>
          <a:off x="10515600"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284" name="楕円 283"/>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84364</xdr:rowOff>
    </xdr:from>
    <xdr:to>
      <xdr:col>55</xdr:col>
      <xdr:colOff>0</xdr:colOff>
      <xdr:row>107</xdr:row>
      <xdr:rowOff>87630</xdr:rowOff>
    </xdr:to>
    <xdr:cxnSp macro="">
      <xdr:nvCxnSpPr>
        <xdr:cNvPr id="285" name="直線コネクタ 284"/>
        <xdr:cNvCxnSpPr/>
      </xdr:nvCxnSpPr>
      <xdr:spPr>
        <a:xfrm flipV="1">
          <a:off x="9639300" y="184295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41729</xdr:rowOff>
    </xdr:from>
    <xdr:to>
      <xdr:col>46</xdr:col>
      <xdr:colOff>38100</xdr:colOff>
      <xdr:row>107</xdr:row>
      <xdr:rowOff>143329</xdr:rowOff>
    </xdr:to>
    <xdr:sp macro="" textlink="">
      <xdr:nvSpPr>
        <xdr:cNvPr id="286" name="楕円 285"/>
        <xdr:cNvSpPr/>
      </xdr:nvSpPr>
      <xdr:spPr>
        <a:xfrm>
          <a:off x="8699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92529</xdr:rowOff>
    </xdr:to>
    <xdr:cxnSp macro="">
      <xdr:nvCxnSpPr>
        <xdr:cNvPr id="287" name="直線コネクタ 286"/>
        <xdr:cNvCxnSpPr/>
      </xdr:nvCxnSpPr>
      <xdr:spPr>
        <a:xfrm flipV="1">
          <a:off x="8750300" y="1843278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44994</xdr:rowOff>
    </xdr:from>
    <xdr:to>
      <xdr:col>41</xdr:col>
      <xdr:colOff>101600</xdr:colOff>
      <xdr:row>107</xdr:row>
      <xdr:rowOff>146594</xdr:rowOff>
    </xdr:to>
    <xdr:sp macro="" textlink="">
      <xdr:nvSpPr>
        <xdr:cNvPr id="288" name="楕円 287"/>
        <xdr:cNvSpPr/>
      </xdr:nvSpPr>
      <xdr:spPr>
        <a:xfrm>
          <a:off x="781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92529</xdr:rowOff>
    </xdr:from>
    <xdr:to>
      <xdr:col>45</xdr:col>
      <xdr:colOff>177800</xdr:colOff>
      <xdr:row>107</xdr:row>
      <xdr:rowOff>95794</xdr:rowOff>
    </xdr:to>
    <xdr:cxnSp macro="">
      <xdr:nvCxnSpPr>
        <xdr:cNvPr id="289" name="直線コネクタ 288"/>
        <xdr:cNvCxnSpPr/>
      </xdr:nvCxnSpPr>
      <xdr:spPr>
        <a:xfrm flipV="1">
          <a:off x="7861300" y="184376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49893</xdr:rowOff>
    </xdr:from>
    <xdr:to>
      <xdr:col>36</xdr:col>
      <xdr:colOff>165100</xdr:colOff>
      <xdr:row>107</xdr:row>
      <xdr:rowOff>151493</xdr:rowOff>
    </xdr:to>
    <xdr:sp macro="" textlink="">
      <xdr:nvSpPr>
        <xdr:cNvPr id="290" name="楕円 289"/>
        <xdr:cNvSpPr/>
      </xdr:nvSpPr>
      <xdr:spPr>
        <a:xfrm>
          <a:off x="6921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95794</xdr:rowOff>
    </xdr:from>
    <xdr:to>
      <xdr:col>41</xdr:col>
      <xdr:colOff>50800</xdr:colOff>
      <xdr:row>107</xdr:row>
      <xdr:rowOff>100693</xdr:rowOff>
    </xdr:to>
    <xdr:cxnSp macro="">
      <xdr:nvCxnSpPr>
        <xdr:cNvPr id="291" name="直線コネクタ 290"/>
        <xdr:cNvCxnSpPr/>
      </xdr:nvCxnSpPr>
      <xdr:spPr>
        <a:xfrm flipV="1">
          <a:off x="6972300" y="184409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24328</xdr:rowOff>
    </xdr:from>
    <xdr:ext cx="469744" cy="259045"/>
    <xdr:sp macro="" textlink="">
      <xdr:nvSpPr>
        <xdr:cNvPr id="292" name="n_1aveValue【市民会館】&#10;一人当たり面積"/>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47189</xdr:rowOff>
    </xdr:from>
    <xdr:ext cx="469744" cy="259045"/>
    <xdr:sp macro="" textlink="">
      <xdr:nvSpPr>
        <xdr:cNvPr id="293" name="n_2aveValue【市民会館】&#10;一人当たり面積"/>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294"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295"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296"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134456</xdr:rowOff>
    </xdr:from>
    <xdr:ext cx="469744" cy="259045"/>
    <xdr:sp macro="" textlink="">
      <xdr:nvSpPr>
        <xdr:cNvPr id="297" name="n_2mainValue【市民会館】&#10;一人当たり面積"/>
        <xdr:cNvSpPr txBox="1"/>
      </xdr:nvSpPr>
      <xdr:spPr>
        <a:xfrm>
          <a:off x="8515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137721</xdr:rowOff>
    </xdr:from>
    <xdr:ext cx="469744" cy="259045"/>
    <xdr:sp macro="" textlink="">
      <xdr:nvSpPr>
        <xdr:cNvPr id="298" name="n_3mainValue【市民会館】&#10;一人当たり面積"/>
        <xdr:cNvSpPr txBox="1"/>
      </xdr:nvSpPr>
      <xdr:spPr>
        <a:xfrm>
          <a:off x="76264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142620</xdr:rowOff>
    </xdr:from>
    <xdr:ext cx="469744" cy="259045"/>
    <xdr:sp macro="" textlink="">
      <xdr:nvSpPr>
        <xdr:cNvPr id="299" name="n_4mainValue【市民会館】&#10;一人当たり面積"/>
        <xdr:cNvSpPr txBox="1"/>
      </xdr:nvSpPr>
      <xdr:spPr>
        <a:xfrm>
          <a:off x="6737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324" name="直線コネクタ 323"/>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327"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328" name="直線コネクタ 327"/>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329"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330" name="フローチャート: 判断 329"/>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331" name="フローチャート: 判断 330"/>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332" name="フローチャート: 判断 331"/>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33" name="フローチャート: 判断 332"/>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334" name="フローチャート: 判断 333"/>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340" name="楕円 339"/>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341" name="【一般廃棄物処理施設】&#10;有形固定資産減価償却率該当値テキスト"/>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342" name="楕円 341"/>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30480</xdr:rowOff>
    </xdr:to>
    <xdr:cxnSp macro="">
      <xdr:nvCxnSpPr>
        <xdr:cNvPr id="343" name="直線コネクタ 342"/>
        <xdr:cNvCxnSpPr/>
      </xdr:nvCxnSpPr>
      <xdr:spPr>
        <a:xfrm>
          <a:off x="15481300" y="63417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6985</xdr:rowOff>
    </xdr:to>
    <xdr:sp macro="" textlink="">
      <xdr:nvSpPr>
        <xdr:cNvPr id="344" name="楕円 343"/>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127635</xdr:rowOff>
    </xdr:from>
    <xdr:to>
      <xdr:col>81</xdr:col>
      <xdr:colOff>50800</xdr:colOff>
      <xdr:row>36</xdr:row>
      <xdr:rowOff>169545</xdr:rowOff>
    </xdr:to>
    <xdr:cxnSp macro="">
      <xdr:nvCxnSpPr>
        <xdr:cNvPr id="345" name="直線コネクタ 344"/>
        <xdr:cNvCxnSpPr/>
      </xdr:nvCxnSpPr>
      <xdr:spPr>
        <a:xfrm>
          <a:off x="14592300" y="62998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346" name="楕円 345"/>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91440</xdr:rowOff>
    </xdr:from>
    <xdr:to>
      <xdr:col>76</xdr:col>
      <xdr:colOff>114300</xdr:colOff>
      <xdr:row>36</xdr:row>
      <xdr:rowOff>127635</xdr:rowOff>
    </xdr:to>
    <xdr:cxnSp macro="">
      <xdr:nvCxnSpPr>
        <xdr:cNvPr id="347" name="直線コネクタ 346"/>
        <xdr:cNvCxnSpPr/>
      </xdr:nvCxnSpPr>
      <xdr:spPr>
        <a:xfrm>
          <a:off x="13703300" y="62636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31115</xdr:rowOff>
    </xdr:from>
    <xdr:to>
      <xdr:col>67</xdr:col>
      <xdr:colOff>101600</xdr:colOff>
      <xdr:row>36</xdr:row>
      <xdr:rowOff>132715</xdr:rowOff>
    </xdr:to>
    <xdr:sp macro="" textlink="">
      <xdr:nvSpPr>
        <xdr:cNvPr id="348" name="楕円 347"/>
        <xdr:cNvSpPr/>
      </xdr:nvSpPr>
      <xdr:spPr>
        <a:xfrm>
          <a:off x="12763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81915</xdr:rowOff>
    </xdr:from>
    <xdr:to>
      <xdr:col>71</xdr:col>
      <xdr:colOff>177800</xdr:colOff>
      <xdr:row>36</xdr:row>
      <xdr:rowOff>91440</xdr:rowOff>
    </xdr:to>
    <xdr:cxnSp macro="">
      <xdr:nvCxnSpPr>
        <xdr:cNvPr id="349" name="直線コネクタ 348"/>
        <xdr:cNvCxnSpPr/>
      </xdr:nvCxnSpPr>
      <xdr:spPr>
        <a:xfrm>
          <a:off x="12814300" y="62541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350" name="n_1ave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351"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52" name="n_3aveValue【一般廃棄物処理施設】&#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353"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1" cy="259045"/>
    <xdr:sp macro="" textlink="">
      <xdr:nvSpPr>
        <xdr:cNvPr id="354" name="n_1mainValue【一般廃棄物処理施設】&#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355" name="n_2mainValue【一般廃棄物処理施設】&#10;有形固定資産減価償却率"/>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356" name="n_3mainValue【一般廃棄物処理施設】&#10;有形固定資産減価償却率"/>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149242</xdr:rowOff>
    </xdr:from>
    <xdr:ext cx="405111" cy="259045"/>
    <xdr:sp macro="" textlink="">
      <xdr:nvSpPr>
        <xdr:cNvPr id="357" name="n_4mainValue【一般廃棄物処理施設】&#10;有形固定資産減価償却率"/>
        <xdr:cNvSpPr txBox="1"/>
      </xdr:nvSpPr>
      <xdr:spPr>
        <a:xfrm>
          <a:off x="12611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8" name="直線コネクタ 3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9" name="テキスト ボックス 3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0" name="直線コネクタ 3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1" name="テキスト ボックス 3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2" name="直線コネクタ 3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3" name="テキスト ボックス 3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4" name="直線コネクタ 3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5" name="テキスト ボックス 3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7" name="テキスト ボックス 3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379" name="直線コネクタ 378"/>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380"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381" name="直線コネクタ 380"/>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382"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383" name="直線コネクタ 382"/>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384"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385" name="フローチャート: 判断 384"/>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386" name="フローチャート: 判断 385"/>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387" name="フローチャート: 判断 386"/>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388" name="フローチャート: 判断 387"/>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389" name="フローチャート: 判断 388"/>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114579</xdr:rowOff>
    </xdr:from>
    <xdr:to>
      <xdr:col>116</xdr:col>
      <xdr:colOff>114300</xdr:colOff>
      <xdr:row>35</xdr:row>
      <xdr:rowOff>44729</xdr:rowOff>
    </xdr:to>
    <xdr:sp macro="" textlink="">
      <xdr:nvSpPr>
        <xdr:cNvPr id="395" name="楕円 394"/>
        <xdr:cNvSpPr/>
      </xdr:nvSpPr>
      <xdr:spPr>
        <a:xfrm>
          <a:off x="22110700" y="594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137456</xdr:rowOff>
    </xdr:from>
    <xdr:ext cx="599010" cy="259045"/>
    <xdr:sp macro="" textlink="">
      <xdr:nvSpPr>
        <xdr:cNvPr id="396" name="【一般廃棄物処理施設】&#10;一人当たり有形固定資産（償却資産）額該当値テキスト"/>
        <xdr:cNvSpPr txBox="1"/>
      </xdr:nvSpPr>
      <xdr:spPr>
        <a:xfrm>
          <a:off x="22199600" y="579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171430</xdr:rowOff>
    </xdr:from>
    <xdr:to>
      <xdr:col>112</xdr:col>
      <xdr:colOff>38100</xdr:colOff>
      <xdr:row>35</xdr:row>
      <xdr:rowOff>101580</xdr:rowOff>
    </xdr:to>
    <xdr:sp macro="" textlink="">
      <xdr:nvSpPr>
        <xdr:cNvPr id="397" name="楕円 396"/>
        <xdr:cNvSpPr/>
      </xdr:nvSpPr>
      <xdr:spPr>
        <a:xfrm>
          <a:off x="21272500" y="60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165379</xdr:rowOff>
    </xdr:from>
    <xdr:to>
      <xdr:col>116</xdr:col>
      <xdr:colOff>63500</xdr:colOff>
      <xdr:row>35</xdr:row>
      <xdr:rowOff>50780</xdr:rowOff>
    </xdr:to>
    <xdr:cxnSp macro="">
      <xdr:nvCxnSpPr>
        <xdr:cNvPr id="398" name="直線コネクタ 397"/>
        <xdr:cNvCxnSpPr/>
      </xdr:nvCxnSpPr>
      <xdr:spPr>
        <a:xfrm flipV="1">
          <a:off x="21323300" y="5994679"/>
          <a:ext cx="838200" cy="5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168005</xdr:rowOff>
    </xdr:from>
    <xdr:to>
      <xdr:col>107</xdr:col>
      <xdr:colOff>101600</xdr:colOff>
      <xdr:row>35</xdr:row>
      <xdr:rowOff>98155</xdr:rowOff>
    </xdr:to>
    <xdr:sp macro="" textlink="">
      <xdr:nvSpPr>
        <xdr:cNvPr id="399" name="楕円 398"/>
        <xdr:cNvSpPr/>
      </xdr:nvSpPr>
      <xdr:spPr>
        <a:xfrm>
          <a:off x="20383500" y="599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47355</xdr:rowOff>
    </xdr:from>
    <xdr:to>
      <xdr:col>111</xdr:col>
      <xdr:colOff>177800</xdr:colOff>
      <xdr:row>35</xdr:row>
      <xdr:rowOff>50780</xdr:rowOff>
    </xdr:to>
    <xdr:cxnSp macro="">
      <xdr:nvCxnSpPr>
        <xdr:cNvPr id="400" name="直線コネクタ 399"/>
        <xdr:cNvCxnSpPr/>
      </xdr:nvCxnSpPr>
      <xdr:spPr>
        <a:xfrm>
          <a:off x="20434300" y="6048105"/>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24451</xdr:rowOff>
    </xdr:from>
    <xdr:to>
      <xdr:col>102</xdr:col>
      <xdr:colOff>165100</xdr:colOff>
      <xdr:row>35</xdr:row>
      <xdr:rowOff>126051</xdr:rowOff>
    </xdr:to>
    <xdr:sp macro="" textlink="">
      <xdr:nvSpPr>
        <xdr:cNvPr id="401" name="楕円 400"/>
        <xdr:cNvSpPr/>
      </xdr:nvSpPr>
      <xdr:spPr>
        <a:xfrm>
          <a:off x="19494500" y="60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47355</xdr:rowOff>
    </xdr:from>
    <xdr:to>
      <xdr:col>107</xdr:col>
      <xdr:colOff>50800</xdr:colOff>
      <xdr:row>35</xdr:row>
      <xdr:rowOff>75251</xdr:rowOff>
    </xdr:to>
    <xdr:cxnSp macro="">
      <xdr:nvCxnSpPr>
        <xdr:cNvPr id="402" name="直線コネクタ 401"/>
        <xdr:cNvCxnSpPr/>
      </xdr:nvCxnSpPr>
      <xdr:spPr>
        <a:xfrm flipV="1">
          <a:off x="19545300" y="6048105"/>
          <a:ext cx="889000" cy="2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52581</xdr:rowOff>
    </xdr:from>
    <xdr:to>
      <xdr:col>98</xdr:col>
      <xdr:colOff>38100</xdr:colOff>
      <xdr:row>35</xdr:row>
      <xdr:rowOff>154181</xdr:rowOff>
    </xdr:to>
    <xdr:sp macro="" textlink="">
      <xdr:nvSpPr>
        <xdr:cNvPr id="403" name="楕円 402"/>
        <xdr:cNvSpPr/>
      </xdr:nvSpPr>
      <xdr:spPr>
        <a:xfrm>
          <a:off x="18605500" y="60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75251</xdr:rowOff>
    </xdr:from>
    <xdr:to>
      <xdr:col>102</xdr:col>
      <xdr:colOff>114300</xdr:colOff>
      <xdr:row>35</xdr:row>
      <xdr:rowOff>103381</xdr:rowOff>
    </xdr:to>
    <xdr:cxnSp macro="">
      <xdr:nvCxnSpPr>
        <xdr:cNvPr id="404" name="直線コネクタ 403"/>
        <xdr:cNvCxnSpPr/>
      </xdr:nvCxnSpPr>
      <xdr:spPr>
        <a:xfrm flipV="1">
          <a:off x="18656300" y="6076001"/>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405"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406"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407"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408"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118107</xdr:rowOff>
    </xdr:from>
    <xdr:ext cx="599010" cy="259045"/>
    <xdr:sp macro="" textlink="">
      <xdr:nvSpPr>
        <xdr:cNvPr id="409" name="n_1mainValue【一般廃棄物処理施設】&#10;一人当たり有形固定資産（償却資産）額"/>
        <xdr:cNvSpPr txBox="1"/>
      </xdr:nvSpPr>
      <xdr:spPr>
        <a:xfrm>
          <a:off x="21011095" y="577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114682</xdr:rowOff>
    </xdr:from>
    <xdr:ext cx="599010" cy="259045"/>
    <xdr:sp macro="" textlink="">
      <xdr:nvSpPr>
        <xdr:cNvPr id="410" name="n_2mainValue【一般廃棄物処理施設】&#10;一人当たり有形固定資産（償却資産）額"/>
        <xdr:cNvSpPr txBox="1"/>
      </xdr:nvSpPr>
      <xdr:spPr>
        <a:xfrm>
          <a:off x="20134795" y="577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142578</xdr:rowOff>
    </xdr:from>
    <xdr:ext cx="599010" cy="259045"/>
    <xdr:sp macro="" textlink="">
      <xdr:nvSpPr>
        <xdr:cNvPr id="411" name="n_3mainValue【一般廃棄物処理施設】&#10;一人当たり有形固定資産（償却資産）額"/>
        <xdr:cNvSpPr txBox="1"/>
      </xdr:nvSpPr>
      <xdr:spPr>
        <a:xfrm>
          <a:off x="19245795" y="58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170708</xdr:rowOff>
    </xdr:from>
    <xdr:ext cx="599010" cy="259045"/>
    <xdr:sp macro="" textlink="">
      <xdr:nvSpPr>
        <xdr:cNvPr id="412" name="n_4mainValue【一般廃棄物処理施設】&#10;一人当たり有形固定資産（償却資産）額"/>
        <xdr:cNvSpPr txBox="1"/>
      </xdr:nvSpPr>
      <xdr:spPr>
        <a:xfrm>
          <a:off x="18356795" y="582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0" name="直線コネクタ 4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1" name="テキスト ボックス 4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2" name="直線コネクタ 4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3" name="テキスト ボックス 4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4" name="直線コネクタ 4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5" name="テキスト ボックス 4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6" name="直線コネクタ 4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7" name="テキスト ボックス 4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8" name="直線コネクタ 4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9" name="テキスト ボックス 4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0" name="直線コネクタ 4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1" name="テキスト ボックス 4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454" name="直線コネクタ 453"/>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455"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456" name="直線コネクタ 455"/>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57"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58" name="直線コネクタ 457"/>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459"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460" name="フローチャート: 判断 459"/>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461" name="フローチャート: 判断 460"/>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462" name="フローチャート: 判断 461"/>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63" name="フローチャート: 判断 462"/>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464" name="フローチャート: 判断 463"/>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470" name="楕円 469"/>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155501</xdr:rowOff>
    </xdr:from>
    <xdr:ext cx="405111" cy="259045"/>
    <xdr:sp macro="" textlink="">
      <xdr:nvSpPr>
        <xdr:cNvPr id="471" name="【消防施設】&#10;有形固定資産減価償却率該当値テキスト"/>
        <xdr:cNvSpPr txBox="1"/>
      </xdr:nvSpPr>
      <xdr:spPr>
        <a:xfrm>
          <a:off x="16357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472" name="楕円 471"/>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11974</xdr:rowOff>
    </xdr:to>
    <xdr:cxnSp macro="">
      <xdr:nvCxnSpPr>
        <xdr:cNvPr id="473" name="直線コネクタ 472"/>
        <xdr:cNvCxnSpPr/>
      </xdr:nvCxnSpPr>
      <xdr:spPr>
        <a:xfrm>
          <a:off x="15481300" y="1403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474" name="楕円 473"/>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147501</xdr:rowOff>
    </xdr:to>
    <xdr:cxnSp macro="">
      <xdr:nvCxnSpPr>
        <xdr:cNvPr id="475" name="直線コネクタ 474"/>
        <xdr:cNvCxnSpPr/>
      </xdr:nvCxnSpPr>
      <xdr:spPr>
        <a:xfrm>
          <a:off x="14592300" y="14008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476" name="楕円 475"/>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121376</xdr:rowOff>
    </xdr:to>
    <xdr:cxnSp macro="">
      <xdr:nvCxnSpPr>
        <xdr:cNvPr id="477" name="直線コネクタ 476"/>
        <xdr:cNvCxnSpPr/>
      </xdr:nvCxnSpPr>
      <xdr:spPr>
        <a:xfrm>
          <a:off x="13703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42818</xdr:rowOff>
    </xdr:from>
    <xdr:to>
      <xdr:col>67</xdr:col>
      <xdr:colOff>101600</xdr:colOff>
      <xdr:row>81</xdr:row>
      <xdr:rowOff>144418</xdr:rowOff>
    </xdr:to>
    <xdr:sp macro="" textlink="">
      <xdr:nvSpPr>
        <xdr:cNvPr id="478" name="楕円 477"/>
        <xdr:cNvSpPr/>
      </xdr:nvSpPr>
      <xdr:spPr>
        <a:xfrm>
          <a:off x="12763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93618</xdr:rowOff>
    </xdr:to>
    <xdr:cxnSp macro="">
      <xdr:nvCxnSpPr>
        <xdr:cNvPr id="479" name="直線コネクタ 478"/>
        <xdr:cNvCxnSpPr/>
      </xdr:nvCxnSpPr>
      <xdr:spPr>
        <a:xfrm flipV="1">
          <a:off x="12814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480"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146975</xdr:rowOff>
    </xdr:from>
    <xdr:ext cx="405111" cy="259045"/>
    <xdr:sp macro="" textlink="">
      <xdr:nvSpPr>
        <xdr:cNvPr id="481" name="n_2aveValue【消防施設】&#10;有形固定資産減価償却率"/>
        <xdr:cNvSpPr txBox="1"/>
      </xdr:nvSpPr>
      <xdr:spPr>
        <a:xfrm>
          <a:off x="14389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482"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483" name="n_4ave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484" name="n_1mainValue【消防施設】&#10;有形固定資産減価償却率"/>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485" name="n_2main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486" name="n_3mainValue【消防施設】&#10;有形固定資産減価償却率"/>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160945</xdr:rowOff>
    </xdr:from>
    <xdr:ext cx="405111" cy="259045"/>
    <xdr:sp macro="" textlink="">
      <xdr:nvSpPr>
        <xdr:cNvPr id="487" name="n_4mainValue【消防施設】&#10;有形固定資産減価償却率"/>
        <xdr:cNvSpPr txBox="1"/>
      </xdr:nvSpPr>
      <xdr:spPr>
        <a:xfrm>
          <a:off x="12611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9" name="テキスト ボックス 5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511" name="直線コネクタ 510"/>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512"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513" name="直線コネクタ 512"/>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514"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515" name="直線コネクタ 514"/>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516"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517" name="フローチャート: 判断 516"/>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518" name="フローチャート: 判断 517"/>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519" name="フローチャート: 判断 518"/>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20" name="フローチャート: 判断 519"/>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521" name="フローチャート: 判断 520"/>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527" name="楕円 526"/>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528"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529" name="楕円 528"/>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133350</xdr:rowOff>
    </xdr:to>
    <xdr:cxnSp macro="">
      <xdr:nvCxnSpPr>
        <xdr:cNvPr id="530" name="直線コネクタ 529"/>
        <xdr:cNvCxnSpPr/>
      </xdr:nvCxnSpPr>
      <xdr:spPr>
        <a:xfrm flipV="1">
          <a:off x="21323300" y="14691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73025</xdr:rowOff>
    </xdr:from>
    <xdr:to>
      <xdr:col>107</xdr:col>
      <xdr:colOff>101600</xdr:colOff>
      <xdr:row>86</xdr:row>
      <xdr:rowOff>3175</xdr:rowOff>
    </xdr:to>
    <xdr:sp macro="" textlink="">
      <xdr:nvSpPr>
        <xdr:cNvPr id="531" name="楕円 530"/>
        <xdr:cNvSpPr/>
      </xdr:nvSpPr>
      <xdr:spPr>
        <a:xfrm>
          <a:off x="20383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123825</xdr:rowOff>
    </xdr:from>
    <xdr:to>
      <xdr:col>111</xdr:col>
      <xdr:colOff>177800</xdr:colOff>
      <xdr:row>85</xdr:row>
      <xdr:rowOff>133350</xdr:rowOff>
    </xdr:to>
    <xdr:cxnSp macro="">
      <xdr:nvCxnSpPr>
        <xdr:cNvPr id="532" name="直線コネクタ 531"/>
        <xdr:cNvCxnSpPr/>
      </xdr:nvCxnSpPr>
      <xdr:spPr>
        <a:xfrm>
          <a:off x="20434300" y="146970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80645</xdr:rowOff>
    </xdr:from>
    <xdr:to>
      <xdr:col>102</xdr:col>
      <xdr:colOff>165100</xdr:colOff>
      <xdr:row>86</xdr:row>
      <xdr:rowOff>10795</xdr:rowOff>
    </xdr:to>
    <xdr:sp macro="" textlink="">
      <xdr:nvSpPr>
        <xdr:cNvPr id="533" name="楕円 532"/>
        <xdr:cNvSpPr/>
      </xdr:nvSpPr>
      <xdr:spPr>
        <a:xfrm>
          <a:off x="19494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123825</xdr:rowOff>
    </xdr:from>
    <xdr:to>
      <xdr:col>107</xdr:col>
      <xdr:colOff>50800</xdr:colOff>
      <xdr:row>85</xdr:row>
      <xdr:rowOff>131445</xdr:rowOff>
    </xdr:to>
    <xdr:cxnSp macro="">
      <xdr:nvCxnSpPr>
        <xdr:cNvPr id="534" name="直線コネクタ 533"/>
        <xdr:cNvCxnSpPr/>
      </xdr:nvCxnSpPr>
      <xdr:spPr>
        <a:xfrm flipV="1">
          <a:off x="19545300" y="146970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130175</xdr:rowOff>
    </xdr:from>
    <xdr:to>
      <xdr:col>98</xdr:col>
      <xdr:colOff>38100</xdr:colOff>
      <xdr:row>86</xdr:row>
      <xdr:rowOff>60325</xdr:rowOff>
    </xdr:to>
    <xdr:sp macro="" textlink="">
      <xdr:nvSpPr>
        <xdr:cNvPr id="535" name="楕円 534"/>
        <xdr:cNvSpPr/>
      </xdr:nvSpPr>
      <xdr:spPr>
        <a:xfrm>
          <a:off x="18605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131445</xdr:rowOff>
    </xdr:from>
    <xdr:to>
      <xdr:col>102</xdr:col>
      <xdr:colOff>114300</xdr:colOff>
      <xdr:row>86</xdr:row>
      <xdr:rowOff>9525</xdr:rowOff>
    </xdr:to>
    <xdr:cxnSp macro="">
      <xdr:nvCxnSpPr>
        <xdr:cNvPr id="536" name="直線コネクタ 535"/>
        <xdr:cNvCxnSpPr/>
      </xdr:nvCxnSpPr>
      <xdr:spPr>
        <a:xfrm flipV="1">
          <a:off x="18656300" y="147046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537"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538"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39"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540"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541"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165752</xdr:rowOff>
    </xdr:from>
    <xdr:ext cx="469744" cy="259045"/>
    <xdr:sp macro="" textlink="">
      <xdr:nvSpPr>
        <xdr:cNvPr id="542" name="n_2mainValue【消防施設】&#10;一人当たり面積"/>
        <xdr:cNvSpPr txBox="1"/>
      </xdr:nvSpPr>
      <xdr:spPr>
        <a:xfrm>
          <a:off x="20199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1922</xdr:rowOff>
    </xdr:from>
    <xdr:ext cx="469744" cy="259045"/>
    <xdr:sp macro="" textlink="">
      <xdr:nvSpPr>
        <xdr:cNvPr id="543" name="n_3mainValue【消防施設】&#10;一人当たり面積"/>
        <xdr:cNvSpPr txBox="1"/>
      </xdr:nvSpPr>
      <xdr:spPr>
        <a:xfrm>
          <a:off x="193104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51452</xdr:rowOff>
    </xdr:from>
    <xdr:ext cx="469744" cy="259045"/>
    <xdr:sp macro="" textlink="">
      <xdr:nvSpPr>
        <xdr:cNvPr id="544" name="n_4mainValue【消防施設】&#10;一人当たり面積"/>
        <xdr:cNvSpPr txBox="1"/>
      </xdr:nvSpPr>
      <xdr:spPr>
        <a:xfrm>
          <a:off x="18421427" y="147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6" name="直線コネクタ 5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7" name="テキスト ボックス 5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8" name="直線コネクタ 5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9" name="テキスト ボックス 5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0" name="直線コネクタ 5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1" name="テキスト ボックス 5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2" name="直線コネクタ 5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3" name="テキスト ボックス 5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4" name="直線コネクタ 5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5" name="テキスト ボックス 5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6" name="直線コネクタ 5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7" name="テキスト ボックス 5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570" name="直線コネクタ 569"/>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71"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72" name="直線コネクタ 571"/>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73"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74" name="直線コネクタ 573"/>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575"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576" name="フローチャート: 判断 575"/>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577" name="フローチャート: 判断 576"/>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578" name="フローチャート: 判断 577"/>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579" name="フローチャート: 判断 578"/>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580" name="フローチャート: 判断 579"/>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4173</xdr:rowOff>
    </xdr:from>
    <xdr:to>
      <xdr:col>85</xdr:col>
      <xdr:colOff>177800</xdr:colOff>
      <xdr:row>107</xdr:row>
      <xdr:rowOff>105773</xdr:rowOff>
    </xdr:to>
    <xdr:sp macro="" textlink="">
      <xdr:nvSpPr>
        <xdr:cNvPr id="586" name="楕円 585"/>
        <xdr:cNvSpPr/>
      </xdr:nvSpPr>
      <xdr:spPr>
        <a:xfrm>
          <a:off x="16268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154050</xdr:rowOff>
    </xdr:from>
    <xdr:ext cx="405111" cy="259045"/>
    <xdr:sp macro="" textlink="">
      <xdr:nvSpPr>
        <xdr:cNvPr id="587" name="【庁舎】&#10;有形固定資産減価償却率該当値テキスト"/>
        <xdr:cNvSpPr txBox="1"/>
      </xdr:nvSpPr>
      <xdr:spPr>
        <a:xfrm>
          <a:off x="16357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588" name="楕円 587"/>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25581</xdr:rowOff>
    </xdr:from>
    <xdr:to>
      <xdr:col>85</xdr:col>
      <xdr:colOff>127000</xdr:colOff>
      <xdr:row>107</xdr:row>
      <xdr:rowOff>54973</xdr:rowOff>
    </xdr:to>
    <xdr:cxnSp macro="">
      <xdr:nvCxnSpPr>
        <xdr:cNvPr id="589" name="直線コネクタ 588"/>
        <xdr:cNvCxnSpPr/>
      </xdr:nvCxnSpPr>
      <xdr:spPr>
        <a:xfrm>
          <a:off x="15481300" y="183707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115207</xdr:rowOff>
    </xdr:from>
    <xdr:to>
      <xdr:col>76</xdr:col>
      <xdr:colOff>165100</xdr:colOff>
      <xdr:row>107</xdr:row>
      <xdr:rowOff>45357</xdr:rowOff>
    </xdr:to>
    <xdr:sp macro="" textlink="">
      <xdr:nvSpPr>
        <xdr:cNvPr id="590" name="楕円 589"/>
        <xdr:cNvSpPr/>
      </xdr:nvSpPr>
      <xdr:spPr>
        <a:xfrm>
          <a:off x="14541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166007</xdr:rowOff>
    </xdr:from>
    <xdr:to>
      <xdr:col>81</xdr:col>
      <xdr:colOff>50800</xdr:colOff>
      <xdr:row>107</xdr:row>
      <xdr:rowOff>25581</xdr:rowOff>
    </xdr:to>
    <xdr:cxnSp macro="">
      <xdr:nvCxnSpPr>
        <xdr:cNvPr id="591" name="直線コネクタ 590"/>
        <xdr:cNvCxnSpPr/>
      </xdr:nvCxnSpPr>
      <xdr:spPr>
        <a:xfrm>
          <a:off x="14592300" y="1833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82550</xdr:rowOff>
    </xdr:from>
    <xdr:to>
      <xdr:col>72</xdr:col>
      <xdr:colOff>38100</xdr:colOff>
      <xdr:row>107</xdr:row>
      <xdr:rowOff>12700</xdr:rowOff>
    </xdr:to>
    <xdr:sp macro="" textlink="">
      <xdr:nvSpPr>
        <xdr:cNvPr id="592" name="楕円 591"/>
        <xdr:cNvSpPr/>
      </xdr:nvSpPr>
      <xdr:spPr>
        <a:xfrm>
          <a:off x="1365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133350</xdr:rowOff>
    </xdr:from>
    <xdr:to>
      <xdr:col>76</xdr:col>
      <xdr:colOff>114300</xdr:colOff>
      <xdr:row>106</xdr:row>
      <xdr:rowOff>166007</xdr:rowOff>
    </xdr:to>
    <xdr:cxnSp macro="">
      <xdr:nvCxnSpPr>
        <xdr:cNvPr id="593" name="直線コネクタ 592"/>
        <xdr:cNvCxnSpPr/>
      </xdr:nvCxnSpPr>
      <xdr:spPr>
        <a:xfrm>
          <a:off x="13703300" y="183070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67855</xdr:rowOff>
    </xdr:from>
    <xdr:to>
      <xdr:col>67</xdr:col>
      <xdr:colOff>101600</xdr:colOff>
      <xdr:row>106</xdr:row>
      <xdr:rowOff>169455</xdr:rowOff>
    </xdr:to>
    <xdr:sp macro="" textlink="">
      <xdr:nvSpPr>
        <xdr:cNvPr id="594" name="楕円 593"/>
        <xdr:cNvSpPr/>
      </xdr:nvSpPr>
      <xdr:spPr>
        <a:xfrm>
          <a:off x="1276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118655</xdr:rowOff>
    </xdr:from>
    <xdr:to>
      <xdr:col>71</xdr:col>
      <xdr:colOff>177800</xdr:colOff>
      <xdr:row>106</xdr:row>
      <xdr:rowOff>133350</xdr:rowOff>
    </xdr:to>
    <xdr:cxnSp macro="">
      <xdr:nvCxnSpPr>
        <xdr:cNvPr id="595" name="直線コネクタ 594"/>
        <xdr:cNvCxnSpPr/>
      </xdr:nvCxnSpPr>
      <xdr:spPr>
        <a:xfrm>
          <a:off x="12814300" y="1829235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596"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597"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598"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599"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67508</xdr:rowOff>
    </xdr:from>
    <xdr:ext cx="405111" cy="259045"/>
    <xdr:sp macro="" textlink="">
      <xdr:nvSpPr>
        <xdr:cNvPr id="600" name="n_1mainValue【庁舎】&#10;有形固定資産減価償却率"/>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36484</xdr:rowOff>
    </xdr:from>
    <xdr:ext cx="405111" cy="259045"/>
    <xdr:sp macro="" textlink="">
      <xdr:nvSpPr>
        <xdr:cNvPr id="601" name="n_2mainValue【庁舎】&#10;有形固定資産減価償却率"/>
        <xdr:cNvSpPr txBox="1"/>
      </xdr:nvSpPr>
      <xdr:spPr>
        <a:xfrm>
          <a:off x="143897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3827</xdr:rowOff>
    </xdr:from>
    <xdr:ext cx="405111" cy="259045"/>
    <xdr:sp macro="" textlink="">
      <xdr:nvSpPr>
        <xdr:cNvPr id="602" name="n_3mainValue【庁舎】&#10;有形固定資産減価償却率"/>
        <xdr:cNvSpPr txBox="1"/>
      </xdr:nvSpPr>
      <xdr:spPr>
        <a:xfrm>
          <a:off x="13500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160582</xdr:rowOff>
    </xdr:from>
    <xdr:ext cx="405111" cy="259045"/>
    <xdr:sp macro="" textlink="">
      <xdr:nvSpPr>
        <xdr:cNvPr id="603" name="n_4mainValue【庁舎】&#10;有形固定資産減価償却率"/>
        <xdr:cNvSpPr txBox="1"/>
      </xdr:nvSpPr>
      <xdr:spPr>
        <a:xfrm>
          <a:off x="12611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4" name="直線コネクタ 6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5" name="テキスト ボックス 6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6" name="直線コネクタ 6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7" name="テキスト ボックス 6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8" name="直線コネクタ 6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9" name="テキスト ボックス 6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0" name="直線コネクタ 6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1" name="テキスト ボックス 6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625" name="直線コネクタ 624"/>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626"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627" name="直線コネクタ 626"/>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628"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629" name="直線コネクタ 628"/>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630"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631" name="フローチャート: 判断 630"/>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632" name="フローチャート: 判断 631"/>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633" name="フローチャート: 判断 632"/>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634" name="フローチャート: 判断 633"/>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635" name="フローチャート: 判断 634"/>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38202</xdr:rowOff>
    </xdr:from>
    <xdr:to>
      <xdr:col>116</xdr:col>
      <xdr:colOff>114300</xdr:colOff>
      <xdr:row>107</xdr:row>
      <xdr:rowOff>139802</xdr:rowOff>
    </xdr:to>
    <xdr:sp macro="" textlink="">
      <xdr:nvSpPr>
        <xdr:cNvPr id="641" name="楕円 640"/>
        <xdr:cNvSpPr/>
      </xdr:nvSpPr>
      <xdr:spPr>
        <a:xfrm>
          <a:off x="22110700" y="1838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642" name="【庁舎】&#10;一人当たり面積該当値テキスト"/>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40487</xdr:rowOff>
    </xdr:from>
    <xdr:to>
      <xdr:col>112</xdr:col>
      <xdr:colOff>38100</xdr:colOff>
      <xdr:row>107</xdr:row>
      <xdr:rowOff>142087</xdr:rowOff>
    </xdr:to>
    <xdr:sp macro="" textlink="">
      <xdr:nvSpPr>
        <xdr:cNvPr id="643" name="楕円 642"/>
        <xdr:cNvSpPr/>
      </xdr:nvSpPr>
      <xdr:spPr>
        <a:xfrm>
          <a:off x="21272500" y="183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89002</xdr:rowOff>
    </xdr:from>
    <xdr:to>
      <xdr:col>116</xdr:col>
      <xdr:colOff>63500</xdr:colOff>
      <xdr:row>107</xdr:row>
      <xdr:rowOff>91287</xdr:rowOff>
    </xdr:to>
    <xdr:cxnSp macro="">
      <xdr:nvCxnSpPr>
        <xdr:cNvPr id="644" name="直線コネクタ 643"/>
        <xdr:cNvCxnSpPr/>
      </xdr:nvCxnSpPr>
      <xdr:spPr>
        <a:xfrm flipV="1">
          <a:off x="21323300" y="184341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43231</xdr:rowOff>
    </xdr:from>
    <xdr:to>
      <xdr:col>107</xdr:col>
      <xdr:colOff>101600</xdr:colOff>
      <xdr:row>107</xdr:row>
      <xdr:rowOff>144831</xdr:rowOff>
    </xdr:to>
    <xdr:sp macro="" textlink="">
      <xdr:nvSpPr>
        <xdr:cNvPr id="645" name="楕円 644"/>
        <xdr:cNvSpPr/>
      </xdr:nvSpPr>
      <xdr:spPr>
        <a:xfrm>
          <a:off x="20383500" y="183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91287</xdr:rowOff>
    </xdr:from>
    <xdr:to>
      <xdr:col>111</xdr:col>
      <xdr:colOff>177800</xdr:colOff>
      <xdr:row>107</xdr:row>
      <xdr:rowOff>94031</xdr:rowOff>
    </xdr:to>
    <xdr:cxnSp macro="">
      <xdr:nvCxnSpPr>
        <xdr:cNvPr id="646" name="直線コネクタ 645"/>
        <xdr:cNvCxnSpPr/>
      </xdr:nvCxnSpPr>
      <xdr:spPr>
        <a:xfrm flipV="1">
          <a:off x="20434300" y="1843643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44602</xdr:rowOff>
    </xdr:from>
    <xdr:to>
      <xdr:col>102</xdr:col>
      <xdr:colOff>165100</xdr:colOff>
      <xdr:row>107</xdr:row>
      <xdr:rowOff>146202</xdr:rowOff>
    </xdr:to>
    <xdr:sp macro="" textlink="">
      <xdr:nvSpPr>
        <xdr:cNvPr id="647" name="楕円 646"/>
        <xdr:cNvSpPr/>
      </xdr:nvSpPr>
      <xdr:spPr>
        <a:xfrm>
          <a:off x="19494500" y="183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94031</xdr:rowOff>
    </xdr:from>
    <xdr:to>
      <xdr:col>107</xdr:col>
      <xdr:colOff>50800</xdr:colOff>
      <xdr:row>107</xdr:row>
      <xdr:rowOff>95402</xdr:rowOff>
    </xdr:to>
    <xdr:cxnSp macro="">
      <xdr:nvCxnSpPr>
        <xdr:cNvPr id="648" name="直線コネクタ 647"/>
        <xdr:cNvCxnSpPr/>
      </xdr:nvCxnSpPr>
      <xdr:spPr>
        <a:xfrm flipV="1">
          <a:off x="19545300" y="1843918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46889</xdr:rowOff>
    </xdr:from>
    <xdr:to>
      <xdr:col>98</xdr:col>
      <xdr:colOff>38100</xdr:colOff>
      <xdr:row>107</xdr:row>
      <xdr:rowOff>148489</xdr:rowOff>
    </xdr:to>
    <xdr:sp macro="" textlink="">
      <xdr:nvSpPr>
        <xdr:cNvPr id="649" name="楕円 648"/>
        <xdr:cNvSpPr/>
      </xdr:nvSpPr>
      <xdr:spPr>
        <a:xfrm>
          <a:off x="18605500" y="183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95402</xdr:rowOff>
    </xdr:from>
    <xdr:to>
      <xdr:col>102</xdr:col>
      <xdr:colOff>114300</xdr:colOff>
      <xdr:row>107</xdr:row>
      <xdr:rowOff>97689</xdr:rowOff>
    </xdr:to>
    <xdr:cxnSp macro="">
      <xdr:nvCxnSpPr>
        <xdr:cNvPr id="650" name="直線コネクタ 649"/>
        <xdr:cNvCxnSpPr/>
      </xdr:nvCxnSpPr>
      <xdr:spPr>
        <a:xfrm flipV="1">
          <a:off x="18656300" y="1844055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651"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652"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653"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654"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133214</xdr:rowOff>
    </xdr:from>
    <xdr:ext cx="469744" cy="259045"/>
    <xdr:sp macro="" textlink="">
      <xdr:nvSpPr>
        <xdr:cNvPr id="655" name="n_1mainValue【庁舎】&#10;一人当たり面積"/>
        <xdr:cNvSpPr txBox="1"/>
      </xdr:nvSpPr>
      <xdr:spPr>
        <a:xfrm>
          <a:off x="21075727" y="184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656" name="n_2mainValue【庁舎】&#10;一人当たり面積"/>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137329</xdr:rowOff>
    </xdr:from>
    <xdr:ext cx="469744" cy="259045"/>
    <xdr:sp macro="" textlink="">
      <xdr:nvSpPr>
        <xdr:cNvPr id="657" name="n_3mainValue【庁舎】&#10;一人当たり面積"/>
        <xdr:cNvSpPr txBox="1"/>
      </xdr:nvSpPr>
      <xdr:spPr>
        <a:xfrm>
          <a:off x="19310427" y="184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139616</xdr:rowOff>
    </xdr:from>
    <xdr:ext cx="469744" cy="259045"/>
    <xdr:sp macro="" textlink="">
      <xdr:nvSpPr>
        <xdr:cNvPr id="658" name="n_4mainValue【庁舎】&#10;一人当たり面積"/>
        <xdr:cNvSpPr txBox="1"/>
      </xdr:nvSpPr>
      <xdr:spPr>
        <a:xfrm>
          <a:off x="18421427" y="18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体育館について、類似団体と比較して特に有形固定資産減価償却率が高くなっている。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当該施設は昭和４９年代に整備された施設で老朽化が進行している状況である。</a:t>
          </a:r>
        </a:p>
        <a:p>
          <a:r>
            <a:rPr kumimoji="1" lang="ja-JP" altLang="en-US" sz="1300">
              <a:latin typeface="ＭＳ Ｐゴシック" panose="020B0600070205080204" pitchFamily="50" charset="-128"/>
              <a:ea typeface="ＭＳ Ｐゴシック" panose="020B0600070205080204" pitchFamily="50" charset="-128"/>
            </a:rPr>
            <a:t>また、庁舎についても類似団体と比較して有形固定資産減価償却率が高くなっていることから、今後の財政需要に備えておく必要がある。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10,908
27.50
6,609,258
6,424,843
178,301
3,235,718
4,450,480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数値となっているが、人口の減少による個人住民税の減収や新型コロナウイルス感染症の影響による企業の減収などにより依然厳しい状況である。このため、早急に必要な事業を峻別し、投資的経費を抑制する等、歳出の徹底的な見直しを継続的に実施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82852</xdr:rowOff>
    </xdr:from>
    <xdr:to>
      <xdr:col>11</xdr:col>
      <xdr:colOff>31750</xdr:colOff>
      <xdr:row>42</xdr:row>
      <xdr:rowOff>94343</xdr:rowOff>
    </xdr:to>
    <xdr:cxnSp macro="">
      <xdr:nvCxnSpPr>
        <xdr:cNvPr id="79" name="直線コネクタ 78"/>
        <xdr:cNvCxnSpPr/>
      </xdr:nvCxnSpPr>
      <xdr:spPr>
        <a:xfrm>
          <a:off x="1447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５．２ポイント改善し、類似団体内平均値を５．３ポイント下回っている。経常収支比率の上昇を抑制できている要因は、地方交付税が増額となるなど経常一般財源が増加し、新型コロナウイルス感染症の影響により歳出経常一般財源が抑制されていることによる。</a:t>
          </a:r>
        </a:p>
        <a:p>
          <a:r>
            <a:rPr kumimoji="1" lang="ja-JP" altLang="en-US" sz="1300">
              <a:latin typeface="ＭＳ Ｐゴシック" panose="020B0600070205080204" pitchFamily="50" charset="-128"/>
              <a:ea typeface="ＭＳ Ｐゴシック" panose="020B0600070205080204" pitchFamily="50" charset="-128"/>
            </a:rPr>
            <a:t>　今後は、町税をはじめとした経常一般財源の伸び悩みが予測されることから、収納率の向上を図るとともに、事務・事業の見直しなど徹底した経常経費の削減に努める。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144992</xdr:rowOff>
    </xdr:to>
    <xdr:cxnSp macro="">
      <xdr:nvCxnSpPr>
        <xdr:cNvPr id="133" name="直線コネクタ 132"/>
        <xdr:cNvCxnSpPr/>
      </xdr:nvCxnSpPr>
      <xdr:spPr>
        <a:xfrm flipV="1">
          <a:off x="4114800" y="10565765"/>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147531</xdr:rowOff>
    </xdr:from>
    <xdr:to>
      <xdr:col>19</xdr:col>
      <xdr:colOff>133350</xdr:colOff>
      <xdr:row>62</xdr:row>
      <xdr:rowOff>144992</xdr:rowOff>
    </xdr:to>
    <xdr:cxnSp macro="">
      <xdr:nvCxnSpPr>
        <xdr:cNvPr id="136" name="直線コネクタ 135"/>
        <xdr:cNvCxnSpPr/>
      </xdr:nvCxnSpPr>
      <xdr:spPr>
        <a:xfrm>
          <a:off x="3225800" y="10605981"/>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99271</xdr:rowOff>
    </xdr:from>
    <xdr:to>
      <xdr:col>15</xdr:col>
      <xdr:colOff>82550</xdr:colOff>
      <xdr:row>61</xdr:row>
      <xdr:rowOff>147531</xdr:rowOff>
    </xdr:to>
    <xdr:cxnSp macro="">
      <xdr:nvCxnSpPr>
        <xdr:cNvPr id="139" name="直線コネクタ 138"/>
        <xdr:cNvCxnSpPr/>
      </xdr:nvCxnSpPr>
      <xdr:spPr>
        <a:xfrm>
          <a:off x="2336800" y="1055772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51012</xdr:rowOff>
    </xdr:from>
    <xdr:to>
      <xdr:col>11</xdr:col>
      <xdr:colOff>31750</xdr:colOff>
      <xdr:row>61</xdr:row>
      <xdr:rowOff>99271</xdr:rowOff>
    </xdr:to>
    <xdr:cxnSp macro="">
      <xdr:nvCxnSpPr>
        <xdr:cNvPr id="142" name="直線コネクタ 141"/>
        <xdr:cNvCxnSpPr/>
      </xdr:nvCxnSpPr>
      <xdr:spPr>
        <a:xfrm>
          <a:off x="1447800" y="10509462"/>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52" name="楕円 151"/>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73042</xdr:rowOff>
    </xdr:from>
    <xdr:ext cx="762000" cy="259045"/>
    <xdr:sp macro="" textlink="">
      <xdr:nvSpPr>
        <xdr:cNvPr id="153" name="財政構造の弾力性該当値テキスト"/>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4" name="楕円 153"/>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34519</xdr:rowOff>
    </xdr:from>
    <xdr:ext cx="736600" cy="259045"/>
    <xdr:sp macro="" textlink="">
      <xdr:nvSpPr>
        <xdr:cNvPr id="155" name="テキスト ボックス 154"/>
        <xdr:cNvSpPr txBox="1"/>
      </xdr:nvSpPr>
      <xdr:spPr>
        <a:xfrm>
          <a:off x="3733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96731</xdr:rowOff>
    </xdr:from>
    <xdr:to>
      <xdr:col>15</xdr:col>
      <xdr:colOff>133350</xdr:colOff>
      <xdr:row>62</xdr:row>
      <xdr:rowOff>26881</xdr:rowOff>
    </xdr:to>
    <xdr:sp macro="" textlink="">
      <xdr:nvSpPr>
        <xdr:cNvPr id="156" name="楕円 155"/>
        <xdr:cNvSpPr/>
      </xdr:nvSpPr>
      <xdr:spPr>
        <a:xfrm>
          <a:off x="3175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37058</xdr:rowOff>
    </xdr:from>
    <xdr:ext cx="762000" cy="259045"/>
    <xdr:sp macro="" textlink="">
      <xdr:nvSpPr>
        <xdr:cNvPr id="157" name="テキスト ボックス 156"/>
        <xdr:cNvSpPr txBox="1"/>
      </xdr:nvSpPr>
      <xdr:spPr>
        <a:xfrm>
          <a:off x="2844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48471</xdr:rowOff>
    </xdr:from>
    <xdr:to>
      <xdr:col>11</xdr:col>
      <xdr:colOff>82550</xdr:colOff>
      <xdr:row>61</xdr:row>
      <xdr:rowOff>150071</xdr:rowOff>
    </xdr:to>
    <xdr:sp macro="" textlink="">
      <xdr:nvSpPr>
        <xdr:cNvPr id="158" name="楕円 157"/>
        <xdr:cNvSpPr/>
      </xdr:nvSpPr>
      <xdr:spPr>
        <a:xfrm>
          <a:off x="2286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160248</xdr:rowOff>
    </xdr:from>
    <xdr:ext cx="762000" cy="259045"/>
    <xdr:sp macro="" textlink="">
      <xdr:nvSpPr>
        <xdr:cNvPr id="159" name="テキスト ボックス 158"/>
        <xdr:cNvSpPr txBox="1"/>
      </xdr:nvSpPr>
      <xdr:spPr>
        <a:xfrm>
          <a:off x="1955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212</xdr:rowOff>
    </xdr:from>
    <xdr:to>
      <xdr:col>7</xdr:col>
      <xdr:colOff>31750</xdr:colOff>
      <xdr:row>61</xdr:row>
      <xdr:rowOff>101812</xdr:rowOff>
    </xdr:to>
    <xdr:sp macro="" textlink="">
      <xdr:nvSpPr>
        <xdr:cNvPr id="160" name="楕円 159"/>
        <xdr:cNvSpPr/>
      </xdr:nvSpPr>
      <xdr:spPr>
        <a:xfrm>
          <a:off x="1397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111989</xdr:rowOff>
    </xdr:from>
    <xdr:ext cx="762000" cy="259045"/>
    <xdr:sp macro="" textlink="">
      <xdr:nvSpPr>
        <xdr:cNvPr id="161" name="テキスト ボックス 160"/>
        <xdr:cNvSpPr txBox="1"/>
      </xdr:nvSpPr>
      <xdr:spPr>
        <a:xfrm>
          <a:off x="1066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件費・物件費等の適正度が低くなっている要因として、ゴミ処理業務や消防業務を一部事務組合で行っていることが挙げられる。一部事務組合の人件費・物件費等に充てる負担金を合計した場合、人口１人当たりの金額は大幅に増加することになる。今後もこれらを含めた経費について、抑制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89846</xdr:rowOff>
    </xdr:from>
    <xdr:to>
      <xdr:col>23</xdr:col>
      <xdr:colOff>133350</xdr:colOff>
      <xdr:row>81</xdr:row>
      <xdr:rowOff>107533</xdr:rowOff>
    </xdr:to>
    <xdr:cxnSp macro="">
      <xdr:nvCxnSpPr>
        <xdr:cNvPr id="198" name="直線コネクタ 197"/>
        <xdr:cNvCxnSpPr/>
      </xdr:nvCxnSpPr>
      <xdr:spPr>
        <a:xfrm>
          <a:off x="4114800" y="13977296"/>
          <a:ext cx="8382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49107</xdr:rowOff>
    </xdr:from>
    <xdr:to>
      <xdr:col>19</xdr:col>
      <xdr:colOff>133350</xdr:colOff>
      <xdr:row>81</xdr:row>
      <xdr:rowOff>89846</xdr:rowOff>
    </xdr:to>
    <xdr:cxnSp macro="">
      <xdr:nvCxnSpPr>
        <xdr:cNvPr id="201" name="直線コネクタ 200"/>
        <xdr:cNvCxnSpPr/>
      </xdr:nvCxnSpPr>
      <xdr:spPr>
        <a:xfrm>
          <a:off x="3225800" y="13936557"/>
          <a:ext cx="889000" cy="4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34316</xdr:rowOff>
    </xdr:from>
    <xdr:to>
      <xdr:col>15</xdr:col>
      <xdr:colOff>82550</xdr:colOff>
      <xdr:row>81</xdr:row>
      <xdr:rowOff>49107</xdr:rowOff>
    </xdr:to>
    <xdr:cxnSp macro="">
      <xdr:nvCxnSpPr>
        <xdr:cNvPr id="204" name="直線コネクタ 203"/>
        <xdr:cNvCxnSpPr/>
      </xdr:nvCxnSpPr>
      <xdr:spPr>
        <a:xfrm>
          <a:off x="2336800" y="13921766"/>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34316</xdr:rowOff>
    </xdr:from>
    <xdr:to>
      <xdr:col>11</xdr:col>
      <xdr:colOff>31750</xdr:colOff>
      <xdr:row>81</xdr:row>
      <xdr:rowOff>42658</xdr:rowOff>
    </xdr:to>
    <xdr:cxnSp macro="">
      <xdr:nvCxnSpPr>
        <xdr:cNvPr id="207" name="直線コネクタ 206"/>
        <xdr:cNvCxnSpPr/>
      </xdr:nvCxnSpPr>
      <xdr:spPr>
        <a:xfrm flipV="1">
          <a:off x="1447800" y="13921766"/>
          <a:ext cx="889000" cy="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56733</xdr:rowOff>
    </xdr:from>
    <xdr:to>
      <xdr:col>23</xdr:col>
      <xdr:colOff>184150</xdr:colOff>
      <xdr:row>81</xdr:row>
      <xdr:rowOff>158333</xdr:rowOff>
    </xdr:to>
    <xdr:sp macro="" textlink="">
      <xdr:nvSpPr>
        <xdr:cNvPr id="217" name="楕円 216"/>
        <xdr:cNvSpPr/>
      </xdr:nvSpPr>
      <xdr:spPr>
        <a:xfrm>
          <a:off x="4902200" y="139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73260</xdr:rowOff>
    </xdr:from>
    <xdr:ext cx="762000" cy="259045"/>
    <xdr:sp macro="" textlink="">
      <xdr:nvSpPr>
        <xdr:cNvPr id="218" name="人件費・物件費等の状況該当値テキスト"/>
        <xdr:cNvSpPr txBox="1"/>
      </xdr:nvSpPr>
      <xdr:spPr>
        <a:xfrm>
          <a:off x="5041900" y="1378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39046</xdr:rowOff>
    </xdr:from>
    <xdr:to>
      <xdr:col>19</xdr:col>
      <xdr:colOff>184150</xdr:colOff>
      <xdr:row>81</xdr:row>
      <xdr:rowOff>140646</xdr:rowOff>
    </xdr:to>
    <xdr:sp macro="" textlink="">
      <xdr:nvSpPr>
        <xdr:cNvPr id="219" name="楕円 218"/>
        <xdr:cNvSpPr/>
      </xdr:nvSpPr>
      <xdr:spPr>
        <a:xfrm>
          <a:off x="4064000" y="139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150823</xdr:rowOff>
    </xdr:from>
    <xdr:ext cx="736600" cy="259045"/>
    <xdr:sp macro="" textlink="">
      <xdr:nvSpPr>
        <xdr:cNvPr id="220" name="テキスト ボックス 219"/>
        <xdr:cNvSpPr txBox="1"/>
      </xdr:nvSpPr>
      <xdr:spPr>
        <a:xfrm>
          <a:off x="3733800" y="13695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169757</xdr:rowOff>
    </xdr:from>
    <xdr:to>
      <xdr:col>15</xdr:col>
      <xdr:colOff>133350</xdr:colOff>
      <xdr:row>81</xdr:row>
      <xdr:rowOff>99907</xdr:rowOff>
    </xdr:to>
    <xdr:sp macro="" textlink="">
      <xdr:nvSpPr>
        <xdr:cNvPr id="221" name="楕円 220"/>
        <xdr:cNvSpPr/>
      </xdr:nvSpPr>
      <xdr:spPr>
        <a:xfrm>
          <a:off x="3175000" y="138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110084</xdr:rowOff>
    </xdr:from>
    <xdr:ext cx="762000" cy="259045"/>
    <xdr:sp macro="" textlink="">
      <xdr:nvSpPr>
        <xdr:cNvPr id="222" name="テキスト ボックス 221"/>
        <xdr:cNvSpPr txBox="1"/>
      </xdr:nvSpPr>
      <xdr:spPr>
        <a:xfrm>
          <a:off x="2844800" y="136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154966</xdr:rowOff>
    </xdr:from>
    <xdr:to>
      <xdr:col>11</xdr:col>
      <xdr:colOff>82550</xdr:colOff>
      <xdr:row>81</xdr:row>
      <xdr:rowOff>85116</xdr:rowOff>
    </xdr:to>
    <xdr:sp macro="" textlink="">
      <xdr:nvSpPr>
        <xdr:cNvPr id="223" name="楕円 222"/>
        <xdr:cNvSpPr/>
      </xdr:nvSpPr>
      <xdr:spPr>
        <a:xfrm>
          <a:off x="2286000" y="138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95293</xdr:rowOff>
    </xdr:from>
    <xdr:ext cx="762000" cy="259045"/>
    <xdr:sp macro="" textlink="">
      <xdr:nvSpPr>
        <xdr:cNvPr id="224" name="テキスト ボックス 223"/>
        <xdr:cNvSpPr txBox="1"/>
      </xdr:nvSpPr>
      <xdr:spPr>
        <a:xfrm>
          <a:off x="1955800" y="136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163308</xdr:rowOff>
    </xdr:from>
    <xdr:to>
      <xdr:col>7</xdr:col>
      <xdr:colOff>31750</xdr:colOff>
      <xdr:row>81</xdr:row>
      <xdr:rowOff>93458</xdr:rowOff>
    </xdr:to>
    <xdr:sp macro="" textlink="">
      <xdr:nvSpPr>
        <xdr:cNvPr id="225" name="楕円 224"/>
        <xdr:cNvSpPr/>
      </xdr:nvSpPr>
      <xdr:spPr>
        <a:xfrm>
          <a:off x="1397000" y="1387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103635</xdr:rowOff>
    </xdr:from>
    <xdr:ext cx="762000" cy="259045"/>
    <xdr:sp macro="" textlink="">
      <xdr:nvSpPr>
        <xdr:cNvPr id="226" name="テキスト ボックス 225"/>
        <xdr:cNvSpPr txBox="1"/>
      </xdr:nvSpPr>
      <xdr:spPr>
        <a:xfrm>
          <a:off x="1066800" y="1364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旧来からの給与体系によることと、経験年数階層内における職員分布の変動が多かったため類似団体平均を上回る数値となっている。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今後は、人事評価制度の活用により年功的な給与上昇の抑制と職務・職責に応じた構造への転換に努め、類似団体平均の水準まで近づける。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89</xdr:row>
      <xdr:rowOff>907</xdr:rowOff>
    </xdr:to>
    <xdr:cxnSp macro="">
      <xdr:nvCxnSpPr>
        <xdr:cNvPr id="262" name="直線コネクタ 261"/>
        <xdr:cNvCxnSpPr/>
      </xdr:nvCxnSpPr>
      <xdr:spPr>
        <a:xfrm>
          <a:off x="16179800" y="15133562"/>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45962</xdr:rowOff>
    </xdr:from>
    <xdr:to>
      <xdr:col>77</xdr:col>
      <xdr:colOff>44450</xdr:colOff>
      <xdr:row>88</xdr:row>
      <xdr:rowOff>91923</xdr:rowOff>
    </xdr:to>
    <xdr:cxnSp macro="">
      <xdr:nvCxnSpPr>
        <xdr:cNvPr id="265" name="直線コネクタ 264"/>
        <xdr:cNvCxnSpPr/>
      </xdr:nvCxnSpPr>
      <xdr:spPr>
        <a:xfrm flipV="1">
          <a:off x="15290800" y="151335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91923</xdr:rowOff>
    </xdr:from>
    <xdr:to>
      <xdr:col>72</xdr:col>
      <xdr:colOff>203200</xdr:colOff>
      <xdr:row>88</xdr:row>
      <xdr:rowOff>160866</xdr:rowOff>
    </xdr:to>
    <xdr:cxnSp macro="">
      <xdr:nvCxnSpPr>
        <xdr:cNvPr id="268" name="直線コネクタ 267"/>
        <xdr:cNvCxnSpPr/>
      </xdr:nvCxnSpPr>
      <xdr:spPr>
        <a:xfrm flipV="1">
          <a:off x="14401800" y="151795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149377</xdr:rowOff>
    </xdr:from>
    <xdr:to>
      <xdr:col>68</xdr:col>
      <xdr:colOff>152400</xdr:colOff>
      <xdr:row>88</xdr:row>
      <xdr:rowOff>160866</xdr:rowOff>
    </xdr:to>
    <xdr:cxnSp macro="">
      <xdr:nvCxnSpPr>
        <xdr:cNvPr id="271" name="直線コネクタ 270"/>
        <xdr:cNvCxnSpPr/>
      </xdr:nvCxnSpPr>
      <xdr:spPr>
        <a:xfrm>
          <a:off x="13512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81" name="楕円 280"/>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2" name="給与水準   （国との比較）該当値テキスト"/>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83" name="楕円 282"/>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84" name="テキスト ボックス 283"/>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41123</xdr:rowOff>
    </xdr:from>
    <xdr:to>
      <xdr:col>73</xdr:col>
      <xdr:colOff>44450</xdr:colOff>
      <xdr:row>88</xdr:row>
      <xdr:rowOff>142723</xdr:rowOff>
    </xdr:to>
    <xdr:sp macro="" textlink="">
      <xdr:nvSpPr>
        <xdr:cNvPr id="285" name="楕円 284"/>
        <xdr:cNvSpPr/>
      </xdr:nvSpPr>
      <xdr:spPr>
        <a:xfrm>
          <a:off x="15240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127500</xdr:rowOff>
    </xdr:from>
    <xdr:ext cx="762000" cy="259045"/>
    <xdr:sp macro="" textlink="">
      <xdr:nvSpPr>
        <xdr:cNvPr id="286" name="テキスト ボックス 285"/>
        <xdr:cNvSpPr txBox="1"/>
      </xdr:nvSpPr>
      <xdr:spPr>
        <a:xfrm>
          <a:off x="14909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7" name="楕円 286"/>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8" name="テキスト ボックス 287"/>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98577</xdr:rowOff>
    </xdr:from>
    <xdr:to>
      <xdr:col>64</xdr:col>
      <xdr:colOff>152400</xdr:colOff>
      <xdr:row>89</xdr:row>
      <xdr:rowOff>28727</xdr:rowOff>
    </xdr:to>
    <xdr:sp macro="" textlink="">
      <xdr:nvSpPr>
        <xdr:cNvPr id="289" name="楕円 288"/>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13504</xdr:rowOff>
    </xdr:from>
    <xdr:ext cx="762000" cy="259045"/>
    <xdr:sp macro="" textlink="">
      <xdr:nvSpPr>
        <xdr:cNvPr id="290" name="テキスト ボックス 289"/>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行財政改革プランに基づき、定年退職者不補充や民間委託の推進等により職員数の削減を図ってきたが人口減少による影響もあり、類似団体平均を上回っている。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今後も人口減少は続くと思われ、組織・事務事業の見直しを検討しつつ引き続き計画的な職員採用により職員数の削減を図る。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150266</xdr:rowOff>
    </xdr:from>
    <xdr:to>
      <xdr:col>81</xdr:col>
      <xdr:colOff>44450</xdr:colOff>
      <xdr:row>61</xdr:row>
      <xdr:rowOff>165227</xdr:rowOff>
    </xdr:to>
    <xdr:cxnSp macro="">
      <xdr:nvCxnSpPr>
        <xdr:cNvPr id="322" name="直線コネクタ 321"/>
        <xdr:cNvCxnSpPr/>
      </xdr:nvCxnSpPr>
      <xdr:spPr>
        <a:xfrm flipV="1">
          <a:off x="16179800" y="10608716"/>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155092</xdr:rowOff>
    </xdr:from>
    <xdr:to>
      <xdr:col>77</xdr:col>
      <xdr:colOff>44450</xdr:colOff>
      <xdr:row>61</xdr:row>
      <xdr:rowOff>165227</xdr:rowOff>
    </xdr:to>
    <xdr:cxnSp macro="">
      <xdr:nvCxnSpPr>
        <xdr:cNvPr id="325" name="直線コネクタ 324"/>
        <xdr:cNvCxnSpPr/>
      </xdr:nvCxnSpPr>
      <xdr:spPr>
        <a:xfrm>
          <a:off x="15290800" y="1061354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146406</xdr:rowOff>
    </xdr:from>
    <xdr:to>
      <xdr:col>72</xdr:col>
      <xdr:colOff>203200</xdr:colOff>
      <xdr:row>61</xdr:row>
      <xdr:rowOff>155092</xdr:rowOff>
    </xdr:to>
    <xdr:cxnSp macro="">
      <xdr:nvCxnSpPr>
        <xdr:cNvPr id="328" name="直線コネクタ 327"/>
        <xdr:cNvCxnSpPr/>
      </xdr:nvCxnSpPr>
      <xdr:spPr>
        <a:xfrm>
          <a:off x="14401800" y="1060485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133376</xdr:rowOff>
    </xdr:from>
    <xdr:to>
      <xdr:col>68</xdr:col>
      <xdr:colOff>152400</xdr:colOff>
      <xdr:row>61</xdr:row>
      <xdr:rowOff>146406</xdr:rowOff>
    </xdr:to>
    <xdr:cxnSp macro="">
      <xdr:nvCxnSpPr>
        <xdr:cNvPr id="331" name="直線コネクタ 330"/>
        <xdr:cNvCxnSpPr/>
      </xdr:nvCxnSpPr>
      <xdr:spPr>
        <a:xfrm>
          <a:off x="13512800" y="1059182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99466</xdr:rowOff>
    </xdr:from>
    <xdr:to>
      <xdr:col>81</xdr:col>
      <xdr:colOff>95250</xdr:colOff>
      <xdr:row>62</xdr:row>
      <xdr:rowOff>29616</xdr:rowOff>
    </xdr:to>
    <xdr:sp macro="" textlink="">
      <xdr:nvSpPr>
        <xdr:cNvPr id="341" name="楕円 340"/>
        <xdr:cNvSpPr/>
      </xdr:nvSpPr>
      <xdr:spPr>
        <a:xfrm>
          <a:off x="16967200" y="1055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71543</xdr:rowOff>
    </xdr:from>
    <xdr:ext cx="762000" cy="259045"/>
    <xdr:sp macro="" textlink="">
      <xdr:nvSpPr>
        <xdr:cNvPr id="342" name="定員管理の状況該当値テキスト"/>
        <xdr:cNvSpPr txBox="1"/>
      </xdr:nvSpPr>
      <xdr:spPr>
        <a:xfrm>
          <a:off x="17106900" y="1052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114427</xdr:rowOff>
    </xdr:from>
    <xdr:to>
      <xdr:col>77</xdr:col>
      <xdr:colOff>95250</xdr:colOff>
      <xdr:row>62</xdr:row>
      <xdr:rowOff>44577</xdr:rowOff>
    </xdr:to>
    <xdr:sp macro="" textlink="">
      <xdr:nvSpPr>
        <xdr:cNvPr id="343" name="楕円 342"/>
        <xdr:cNvSpPr/>
      </xdr:nvSpPr>
      <xdr:spPr>
        <a:xfrm>
          <a:off x="16129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29354</xdr:rowOff>
    </xdr:from>
    <xdr:ext cx="736600" cy="259045"/>
    <xdr:sp macro="" textlink="">
      <xdr:nvSpPr>
        <xdr:cNvPr id="344" name="テキスト ボックス 343"/>
        <xdr:cNvSpPr txBox="1"/>
      </xdr:nvSpPr>
      <xdr:spPr>
        <a:xfrm>
          <a:off x="15798800" y="10659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104292</xdr:rowOff>
    </xdr:from>
    <xdr:to>
      <xdr:col>73</xdr:col>
      <xdr:colOff>44450</xdr:colOff>
      <xdr:row>62</xdr:row>
      <xdr:rowOff>34442</xdr:rowOff>
    </xdr:to>
    <xdr:sp macro="" textlink="">
      <xdr:nvSpPr>
        <xdr:cNvPr id="345" name="楕円 344"/>
        <xdr:cNvSpPr/>
      </xdr:nvSpPr>
      <xdr:spPr>
        <a:xfrm>
          <a:off x="15240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19219</xdr:rowOff>
    </xdr:from>
    <xdr:ext cx="762000" cy="259045"/>
    <xdr:sp macro="" textlink="">
      <xdr:nvSpPr>
        <xdr:cNvPr id="346" name="テキスト ボックス 345"/>
        <xdr:cNvSpPr txBox="1"/>
      </xdr:nvSpPr>
      <xdr:spPr>
        <a:xfrm>
          <a:off x="14909800" y="106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95606</xdr:rowOff>
    </xdr:from>
    <xdr:to>
      <xdr:col>68</xdr:col>
      <xdr:colOff>203200</xdr:colOff>
      <xdr:row>62</xdr:row>
      <xdr:rowOff>25756</xdr:rowOff>
    </xdr:to>
    <xdr:sp macro="" textlink="">
      <xdr:nvSpPr>
        <xdr:cNvPr id="347" name="楕円 346"/>
        <xdr:cNvSpPr/>
      </xdr:nvSpPr>
      <xdr:spPr>
        <a:xfrm>
          <a:off x="14351000" y="105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10533</xdr:rowOff>
    </xdr:from>
    <xdr:ext cx="762000" cy="259045"/>
    <xdr:sp macro="" textlink="">
      <xdr:nvSpPr>
        <xdr:cNvPr id="348" name="テキスト ボックス 347"/>
        <xdr:cNvSpPr txBox="1"/>
      </xdr:nvSpPr>
      <xdr:spPr>
        <a:xfrm>
          <a:off x="14020800" y="106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82576</xdr:rowOff>
    </xdr:from>
    <xdr:to>
      <xdr:col>64</xdr:col>
      <xdr:colOff>152400</xdr:colOff>
      <xdr:row>62</xdr:row>
      <xdr:rowOff>12726</xdr:rowOff>
    </xdr:to>
    <xdr:sp macro="" textlink="">
      <xdr:nvSpPr>
        <xdr:cNvPr id="349" name="楕円 348"/>
        <xdr:cNvSpPr/>
      </xdr:nvSpPr>
      <xdr:spPr>
        <a:xfrm>
          <a:off x="13462000" y="105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168953</xdr:rowOff>
    </xdr:from>
    <xdr:ext cx="762000" cy="259045"/>
    <xdr:sp macro="" textlink="">
      <xdr:nvSpPr>
        <xdr:cNvPr id="350" name="テキスト ボックス 349"/>
        <xdr:cNvSpPr txBox="1"/>
      </xdr:nvSpPr>
      <xdr:spPr>
        <a:xfrm>
          <a:off x="13131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過去からの適正な借入により類似団体平均を下回っているが、大規模事業の影響により対前年度と比べ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ポイント増加している。今後も公債費の負担は増加傾向になることが見込まれるため新規事業については、優先性・緊急性を勘案し水準を抑える。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93218</xdr:rowOff>
    </xdr:to>
    <xdr:cxnSp macro="">
      <xdr:nvCxnSpPr>
        <xdr:cNvPr id="381" name="直線コネクタ 380"/>
        <xdr:cNvCxnSpPr/>
      </xdr:nvCxnSpPr>
      <xdr:spPr>
        <a:xfrm>
          <a:off x="16179800" y="692226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64262</xdr:rowOff>
    </xdr:to>
    <xdr:cxnSp macro="">
      <xdr:nvCxnSpPr>
        <xdr:cNvPr id="384" name="直線コネクタ 383"/>
        <xdr:cNvCxnSpPr/>
      </xdr:nvCxnSpPr>
      <xdr:spPr>
        <a:xfrm>
          <a:off x="15290800" y="68691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11176</xdr:rowOff>
    </xdr:to>
    <xdr:cxnSp macro="">
      <xdr:nvCxnSpPr>
        <xdr:cNvPr id="387" name="直線コネクタ 386"/>
        <xdr:cNvCxnSpPr/>
      </xdr:nvCxnSpPr>
      <xdr:spPr>
        <a:xfrm>
          <a:off x="14401800" y="68402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39</xdr:row>
      <xdr:rowOff>153670</xdr:rowOff>
    </xdr:to>
    <xdr:cxnSp macro="">
      <xdr:nvCxnSpPr>
        <xdr:cNvPr id="390" name="直線コネクタ 389"/>
        <xdr:cNvCxnSpPr/>
      </xdr:nvCxnSpPr>
      <xdr:spPr>
        <a:xfrm>
          <a:off x="13512800" y="683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42418</xdr:rowOff>
    </xdr:from>
    <xdr:to>
      <xdr:col>81</xdr:col>
      <xdr:colOff>95250</xdr:colOff>
      <xdr:row>40</xdr:row>
      <xdr:rowOff>144018</xdr:rowOff>
    </xdr:to>
    <xdr:sp macro="" textlink="">
      <xdr:nvSpPr>
        <xdr:cNvPr id="400" name="楕円 399"/>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58945</xdr:rowOff>
    </xdr:from>
    <xdr:ext cx="762000" cy="259045"/>
    <xdr:sp macro="" textlink="">
      <xdr:nvSpPr>
        <xdr:cNvPr id="401"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402" name="楕円 401"/>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403" name="テキスト ボックス 402"/>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4" name="楕円 403"/>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5" name="テキスト ボックス 404"/>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08" name="楕円 407"/>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09" name="テキスト ボックス 408"/>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ポイント改善し、全国平均（</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％）と比較しても下回っている。改善した主な要因は充当可能基金の増によるものである。今後も、後世への負担を少しでも軽減するよう、新規事業の実施等について総点検を図り、財政の健全化を図る。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102277</xdr:rowOff>
    </xdr:from>
    <xdr:to>
      <xdr:col>81</xdr:col>
      <xdr:colOff>44450</xdr:colOff>
      <xdr:row>15</xdr:row>
      <xdr:rowOff>8043</xdr:rowOff>
    </xdr:to>
    <xdr:cxnSp macro="">
      <xdr:nvCxnSpPr>
        <xdr:cNvPr id="443" name="直線コネクタ 442"/>
        <xdr:cNvCxnSpPr/>
      </xdr:nvCxnSpPr>
      <xdr:spPr>
        <a:xfrm flipV="1">
          <a:off x="16179800" y="2502577"/>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145711</xdr:rowOff>
    </xdr:from>
    <xdr:to>
      <xdr:col>77</xdr:col>
      <xdr:colOff>44450</xdr:colOff>
      <xdr:row>15</xdr:row>
      <xdr:rowOff>8043</xdr:rowOff>
    </xdr:to>
    <xdr:cxnSp macro="">
      <xdr:nvCxnSpPr>
        <xdr:cNvPr id="446" name="直線コネクタ 445"/>
        <xdr:cNvCxnSpPr/>
      </xdr:nvCxnSpPr>
      <xdr:spPr>
        <a:xfrm>
          <a:off x="15290800" y="254601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145711</xdr:rowOff>
    </xdr:from>
    <xdr:to>
      <xdr:col>72</xdr:col>
      <xdr:colOff>203200</xdr:colOff>
      <xdr:row>15</xdr:row>
      <xdr:rowOff>53086</xdr:rowOff>
    </xdr:to>
    <xdr:cxnSp macro="">
      <xdr:nvCxnSpPr>
        <xdr:cNvPr id="449" name="直線コネクタ 448"/>
        <xdr:cNvCxnSpPr/>
      </xdr:nvCxnSpPr>
      <xdr:spPr>
        <a:xfrm flipV="1">
          <a:off x="14401800" y="2546011"/>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53086</xdr:rowOff>
    </xdr:from>
    <xdr:to>
      <xdr:col>68</xdr:col>
      <xdr:colOff>152400</xdr:colOff>
      <xdr:row>15</xdr:row>
      <xdr:rowOff>152823</xdr:rowOff>
    </xdr:to>
    <xdr:cxnSp macro="">
      <xdr:nvCxnSpPr>
        <xdr:cNvPr id="452" name="直線コネクタ 451"/>
        <xdr:cNvCxnSpPr/>
      </xdr:nvCxnSpPr>
      <xdr:spPr>
        <a:xfrm flipV="1">
          <a:off x="13512800" y="2624836"/>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51477</xdr:rowOff>
    </xdr:from>
    <xdr:to>
      <xdr:col>81</xdr:col>
      <xdr:colOff>95250</xdr:colOff>
      <xdr:row>14</xdr:row>
      <xdr:rowOff>153077</xdr:rowOff>
    </xdr:to>
    <xdr:sp macro="" textlink="">
      <xdr:nvSpPr>
        <xdr:cNvPr id="462" name="楕円 461"/>
        <xdr:cNvSpPr/>
      </xdr:nvSpPr>
      <xdr:spPr>
        <a:xfrm>
          <a:off x="169672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23554</xdr:rowOff>
    </xdr:from>
    <xdr:ext cx="762000" cy="259045"/>
    <xdr:sp macro="" textlink="">
      <xdr:nvSpPr>
        <xdr:cNvPr id="463" name="将来負担の状況該当値テキスト"/>
        <xdr:cNvSpPr txBox="1"/>
      </xdr:nvSpPr>
      <xdr:spPr>
        <a:xfrm>
          <a:off x="17106900" y="242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128693</xdr:rowOff>
    </xdr:from>
    <xdr:to>
      <xdr:col>77</xdr:col>
      <xdr:colOff>95250</xdr:colOff>
      <xdr:row>15</xdr:row>
      <xdr:rowOff>58843</xdr:rowOff>
    </xdr:to>
    <xdr:sp macro="" textlink="">
      <xdr:nvSpPr>
        <xdr:cNvPr id="464" name="楕円 463"/>
        <xdr:cNvSpPr/>
      </xdr:nvSpPr>
      <xdr:spPr>
        <a:xfrm>
          <a:off x="16129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43620</xdr:rowOff>
    </xdr:from>
    <xdr:ext cx="736600" cy="259045"/>
    <xdr:sp macro="" textlink="">
      <xdr:nvSpPr>
        <xdr:cNvPr id="465" name="テキスト ボックス 464"/>
        <xdr:cNvSpPr txBox="1"/>
      </xdr:nvSpPr>
      <xdr:spPr>
        <a:xfrm>
          <a:off x="15798800" y="261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94911</xdr:rowOff>
    </xdr:from>
    <xdr:to>
      <xdr:col>73</xdr:col>
      <xdr:colOff>44450</xdr:colOff>
      <xdr:row>15</xdr:row>
      <xdr:rowOff>25061</xdr:rowOff>
    </xdr:to>
    <xdr:sp macro="" textlink="">
      <xdr:nvSpPr>
        <xdr:cNvPr id="466" name="楕円 465"/>
        <xdr:cNvSpPr/>
      </xdr:nvSpPr>
      <xdr:spPr>
        <a:xfrm>
          <a:off x="15240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9838</xdr:rowOff>
    </xdr:from>
    <xdr:ext cx="762000" cy="259045"/>
    <xdr:sp macro="" textlink="">
      <xdr:nvSpPr>
        <xdr:cNvPr id="467" name="テキスト ボックス 466"/>
        <xdr:cNvSpPr txBox="1"/>
      </xdr:nvSpPr>
      <xdr:spPr>
        <a:xfrm>
          <a:off x="14909800" y="258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2286</xdr:rowOff>
    </xdr:from>
    <xdr:to>
      <xdr:col>68</xdr:col>
      <xdr:colOff>203200</xdr:colOff>
      <xdr:row>15</xdr:row>
      <xdr:rowOff>103886</xdr:rowOff>
    </xdr:to>
    <xdr:sp macro="" textlink="">
      <xdr:nvSpPr>
        <xdr:cNvPr id="468" name="楕円 467"/>
        <xdr:cNvSpPr/>
      </xdr:nvSpPr>
      <xdr:spPr>
        <a:xfrm>
          <a:off x="14351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88663</xdr:rowOff>
    </xdr:from>
    <xdr:ext cx="762000" cy="259045"/>
    <xdr:sp macro="" textlink="">
      <xdr:nvSpPr>
        <xdr:cNvPr id="469" name="テキスト ボックス 468"/>
        <xdr:cNvSpPr txBox="1"/>
      </xdr:nvSpPr>
      <xdr:spPr>
        <a:xfrm>
          <a:off x="14020800" y="266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102023</xdr:rowOff>
    </xdr:from>
    <xdr:to>
      <xdr:col>64</xdr:col>
      <xdr:colOff>152400</xdr:colOff>
      <xdr:row>16</xdr:row>
      <xdr:rowOff>32173</xdr:rowOff>
    </xdr:to>
    <xdr:sp macro="" textlink="">
      <xdr:nvSpPr>
        <xdr:cNvPr id="470" name="楕円 469"/>
        <xdr:cNvSpPr/>
      </xdr:nvSpPr>
      <xdr:spPr>
        <a:xfrm>
          <a:off x="13462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16950</xdr:rowOff>
    </xdr:from>
    <xdr:ext cx="762000" cy="259045"/>
    <xdr:sp macro="" textlink="">
      <xdr:nvSpPr>
        <xdr:cNvPr id="471" name="テキスト ボックス 470"/>
        <xdr:cNvSpPr txBox="1"/>
      </xdr:nvSpPr>
      <xdr:spPr>
        <a:xfrm>
          <a:off x="13131800" y="276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10,908
27.50
6,609,258
6,424,843
178,301
3,235,718
4,450,480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人口規模に対して保育所等の公立の施設が多いことから、類似団体平均（</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％）を大きく上回っている。保育所の統合など事務・事業の見直しを今後検討し、組織・事務事業の見直しや新規採用の抑制による職員数の減等の行財政計画の取組を通じて人件費の削減に努める。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37846</xdr:rowOff>
    </xdr:to>
    <xdr:cxnSp macro="">
      <xdr:nvCxnSpPr>
        <xdr:cNvPr id="64" name="直線コネクタ 63"/>
        <xdr:cNvCxnSpPr/>
      </xdr:nvCxnSpPr>
      <xdr:spPr>
        <a:xfrm flipV="1">
          <a:off x="3987800" y="63129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37846</xdr:rowOff>
    </xdr:to>
    <xdr:cxnSp macro="">
      <xdr:nvCxnSpPr>
        <xdr:cNvPr id="67" name="直線コネクタ 66"/>
        <xdr:cNvCxnSpPr/>
      </xdr:nvCxnSpPr>
      <xdr:spPr>
        <a:xfrm>
          <a:off x="3098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1270</xdr:rowOff>
    </xdr:to>
    <xdr:cxnSp macro="">
      <xdr:nvCxnSpPr>
        <xdr:cNvPr id="70" name="直線コネクタ 69"/>
        <xdr:cNvCxnSpPr/>
      </xdr:nvCxnSpPr>
      <xdr:spPr>
        <a:xfrm flipV="1">
          <a:off x="2209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14986</xdr:rowOff>
    </xdr:to>
    <xdr:cxnSp macro="">
      <xdr:nvCxnSpPr>
        <xdr:cNvPr id="73" name="直線コネクタ 72"/>
        <xdr:cNvCxnSpPr/>
      </xdr:nvCxnSpPr>
      <xdr:spPr>
        <a:xfrm flipV="1">
          <a:off x="1320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0" name="テキスト ボックス 89"/>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ポイント改善し、類似団体平均（</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を大きく下回っている。主な要因としては、新型コロナウイルス感染症の影響により海水浴場監視委託料等が抑制されていることや、各種イベント等が中止なったためである。改善は一時的なものであるため、引き続き効率的な委託業務の実施により物件費全体の削減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41275</xdr:rowOff>
    </xdr:from>
    <xdr:to>
      <xdr:col>82</xdr:col>
      <xdr:colOff>107950</xdr:colOff>
      <xdr:row>14</xdr:row>
      <xdr:rowOff>50800</xdr:rowOff>
    </xdr:to>
    <xdr:cxnSp macro="">
      <xdr:nvCxnSpPr>
        <xdr:cNvPr id="129" name="直線コネクタ 128"/>
        <xdr:cNvCxnSpPr/>
      </xdr:nvCxnSpPr>
      <xdr:spPr>
        <a:xfrm flipV="1">
          <a:off x="15671800" y="227012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14</xdr:row>
      <xdr:rowOff>50800</xdr:rowOff>
    </xdr:to>
    <xdr:cxnSp macro="">
      <xdr:nvCxnSpPr>
        <xdr:cNvPr id="132" name="直線コネクタ 131"/>
        <xdr:cNvCxnSpPr/>
      </xdr:nvCxnSpPr>
      <xdr:spPr>
        <a:xfrm>
          <a:off x="14782800" y="2384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155575</xdr:rowOff>
    </xdr:from>
    <xdr:to>
      <xdr:col>73</xdr:col>
      <xdr:colOff>180975</xdr:colOff>
      <xdr:row>14</xdr:row>
      <xdr:rowOff>22225</xdr:rowOff>
    </xdr:to>
    <xdr:cxnSp macro="">
      <xdr:nvCxnSpPr>
        <xdr:cNvPr id="135" name="直線コネクタ 134"/>
        <xdr:cNvCxnSpPr/>
      </xdr:nvCxnSpPr>
      <xdr:spPr>
        <a:xfrm flipV="1">
          <a:off x="13893800" y="2384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3175</xdr:rowOff>
    </xdr:from>
    <xdr:to>
      <xdr:col>69</xdr:col>
      <xdr:colOff>92075</xdr:colOff>
      <xdr:row>14</xdr:row>
      <xdr:rowOff>22225</xdr:rowOff>
    </xdr:to>
    <xdr:cxnSp macro="">
      <xdr:nvCxnSpPr>
        <xdr:cNvPr id="138" name="直線コネクタ 137"/>
        <xdr:cNvCxnSpPr/>
      </xdr:nvCxnSpPr>
      <xdr:spPr>
        <a:xfrm>
          <a:off x="13004800" y="2403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161925</xdr:rowOff>
    </xdr:from>
    <xdr:to>
      <xdr:col>82</xdr:col>
      <xdr:colOff>158750</xdr:colOff>
      <xdr:row>13</xdr:row>
      <xdr:rowOff>92075</xdr:rowOff>
    </xdr:to>
    <xdr:sp macro="" textlink="">
      <xdr:nvSpPr>
        <xdr:cNvPr id="148" name="楕円 147"/>
        <xdr:cNvSpPr/>
      </xdr:nvSpPr>
      <xdr:spPr>
        <a:xfrm>
          <a:off x="164592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70502</xdr:rowOff>
    </xdr:from>
    <xdr:ext cx="762000" cy="259045"/>
    <xdr:sp macro="" textlink="">
      <xdr:nvSpPr>
        <xdr:cNvPr id="149" name="物件費該当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0" name="楕円 149"/>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1" name="テキスト ボックス 150"/>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104775</xdr:rowOff>
    </xdr:from>
    <xdr:to>
      <xdr:col>74</xdr:col>
      <xdr:colOff>31750</xdr:colOff>
      <xdr:row>14</xdr:row>
      <xdr:rowOff>34925</xdr:rowOff>
    </xdr:to>
    <xdr:sp macro="" textlink="">
      <xdr:nvSpPr>
        <xdr:cNvPr id="152" name="楕円 151"/>
        <xdr:cNvSpPr/>
      </xdr:nvSpPr>
      <xdr:spPr>
        <a:xfrm>
          <a:off x="14732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45102</xdr:rowOff>
    </xdr:from>
    <xdr:ext cx="762000" cy="259045"/>
    <xdr:sp macro="" textlink="">
      <xdr:nvSpPr>
        <xdr:cNvPr id="153" name="テキスト ボックス 152"/>
        <xdr:cNvSpPr txBox="1"/>
      </xdr:nvSpPr>
      <xdr:spPr>
        <a:xfrm>
          <a:off x="14401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142875</xdr:rowOff>
    </xdr:from>
    <xdr:to>
      <xdr:col>69</xdr:col>
      <xdr:colOff>142875</xdr:colOff>
      <xdr:row>14</xdr:row>
      <xdr:rowOff>73025</xdr:rowOff>
    </xdr:to>
    <xdr:sp macro="" textlink="">
      <xdr:nvSpPr>
        <xdr:cNvPr id="154" name="楕円 153"/>
        <xdr:cNvSpPr/>
      </xdr:nvSpPr>
      <xdr:spPr>
        <a:xfrm>
          <a:off x="13843000" y="23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83202</xdr:rowOff>
    </xdr:from>
    <xdr:ext cx="762000" cy="259045"/>
    <xdr:sp macro="" textlink="">
      <xdr:nvSpPr>
        <xdr:cNvPr id="155" name="テキスト ボックス 154"/>
        <xdr:cNvSpPr txBox="1"/>
      </xdr:nvSpPr>
      <xdr:spPr>
        <a:xfrm>
          <a:off x="13512800" y="214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123825</xdr:rowOff>
    </xdr:from>
    <xdr:to>
      <xdr:col>65</xdr:col>
      <xdr:colOff>53975</xdr:colOff>
      <xdr:row>14</xdr:row>
      <xdr:rowOff>53975</xdr:rowOff>
    </xdr:to>
    <xdr:sp macro="" textlink="">
      <xdr:nvSpPr>
        <xdr:cNvPr id="156" name="楕円 155"/>
        <xdr:cNvSpPr/>
      </xdr:nvSpPr>
      <xdr:spPr>
        <a:xfrm>
          <a:off x="12954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64152</xdr:rowOff>
    </xdr:from>
    <xdr:ext cx="762000" cy="259045"/>
    <xdr:sp macro="" textlink="">
      <xdr:nvSpPr>
        <xdr:cNvPr id="157" name="テキスト ボックス 156"/>
        <xdr:cNvSpPr txBox="1"/>
      </xdr:nvSpPr>
      <xdr:spPr>
        <a:xfrm>
          <a:off x="12623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類似団体平均と比較して低い値になっており、直近の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年間においても同程度の水準で推移している。</a:t>
          </a:r>
        </a:p>
        <a:p>
          <a:r>
            <a:rPr kumimoji="1" lang="ja-JP" altLang="en-US" sz="1300">
              <a:latin typeface="ＭＳ Ｐゴシック" panose="020B0600070205080204" pitchFamily="50" charset="-128"/>
              <a:ea typeface="ＭＳ Ｐゴシック" panose="020B0600070205080204" pitchFamily="50" charset="-128"/>
            </a:rPr>
            <a:t>今後も社会福祉費が増加することが予想されるが、財政を圧迫することがないよう町単独の扶助費について、必要性や効果等を精査し、水準の維持に努める。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22225</xdr:rowOff>
    </xdr:from>
    <xdr:to>
      <xdr:col>24</xdr:col>
      <xdr:colOff>25400</xdr:colOff>
      <xdr:row>55</xdr:row>
      <xdr:rowOff>41275</xdr:rowOff>
    </xdr:to>
    <xdr:cxnSp macro="">
      <xdr:nvCxnSpPr>
        <xdr:cNvPr id="193" name="直線コネクタ 192"/>
        <xdr:cNvCxnSpPr/>
      </xdr:nvCxnSpPr>
      <xdr:spPr>
        <a:xfrm flipV="1">
          <a:off x="3987800" y="94519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41275</xdr:rowOff>
    </xdr:to>
    <xdr:cxnSp macro="">
      <xdr:nvCxnSpPr>
        <xdr:cNvPr id="196" name="直線コネクタ 195"/>
        <xdr:cNvCxnSpPr/>
      </xdr:nvCxnSpPr>
      <xdr:spPr>
        <a:xfrm>
          <a:off x="3098800" y="9461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60325</xdr:rowOff>
    </xdr:to>
    <xdr:cxnSp macro="">
      <xdr:nvCxnSpPr>
        <xdr:cNvPr id="199" name="直線コネクタ 198"/>
        <xdr:cNvCxnSpPr/>
      </xdr:nvCxnSpPr>
      <xdr:spPr>
        <a:xfrm flipV="1">
          <a:off x="2209800" y="9461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22225</xdr:rowOff>
    </xdr:from>
    <xdr:to>
      <xdr:col>11</xdr:col>
      <xdr:colOff>9525</xdr:colOff>
      <xdr:row>55</xdr:row>
      <xdr:rowOff>60325</xdr:rowOff>
    </xdr:to>
    <xdr:cxnSp macro="">
      <xdr:nvCxnSpPr>
        <xdr:cNvPr id="202" name="直線コネクタ 201"/>
        <xdr:cNvCxnSpPr/>
      </xdr:nvCxnSpPr>
      <xdr:spPr>
        <a:xfrm>
          <a:off x="1320800" y="9451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142875</xdr:rowOff>
    </xdr:from>
    <xdr:to>
      <xdr:col>24</xdr:col>
      <xdr:colOff>76200</xdr:colOff>
      <xdr:row>55</xdr:row>
      <xdr:rowOff>73025</xdr:rowOff>
    </xdr:to>
    <xdr:sp macro="" textlink="">
      <xdr:nvSpPr>
        <xdr:cNvPr id="212" name="楕円 211"/>
        <xdr:cNvSpPr/>
      </xdr:nvSpPr>
      <xdr:spPr>
        <a:xfrm>
          <a:off x="47752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159402</xdr:rowOff>
    </xdr:from>
    <xdr:ext cx="762000" cy="259045"/>
    <xdr:sp macro="" textlink="">
      <xdr:nvSpPr>
        <xdr:cNvPr id="213" name="扶助費該当値テキスト"/>
        <xdr:cNvSpPr txBox="1"/>
      </xdr:nvSpPr>
      <xdr:spPr>
        <a:xfrm>
          <a:off x="49149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161925</xdr:rowOff>
    </xdr:from>
    <xdr:to>
      <xdr:col>20</xdr:col>
      <xdr:colOff>38100</xdr:colOff>
      <xdr:row>55</xdr:row>
      <xdr:rowOff>92075</xdr:rowOff>
    </xdr:to>
    <xdr:sp macro="" textlink="">
      <xdr:nvSpPr>
        <xdr:cNvPr id="214" name="楕円 213"/>
        <xdr:cNvSpPr/>
      </xdr:nvSpPr>
      <xdr:spPr>
        <a:xfrm>
          <a:off x="3937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102252</xdr:rowOff>
    </xdr:from>
    <xdr:ext cx="736600" cy="259045"/>
    <xdr:sp macro="" textlink="">
      <xdr:nvSpPr>
        <xdr:cNvPr id="215" name="テキスト ボックス 214"/>
        <xdr:cNvSpPr txBox="1"/>
      </xdr:nvSpPr>
      <xdr:spPr>
        <a:xfrm>
          <a:off x="3606800" y="918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6" name="楕円 215"/>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7" name="テキスト ボックス 216"/>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xdr:rowOff>
    </xdr:from>
    <xdr:to>
      <xdr:col>11</xdr:col>
      <xdr:colOff>60325</xdr:colOff>
      <xdr:row>55</xdr:row>
      <xdr:rowOff>111125</xdr:rowOff>
    </xdr:to>
    <xdr:sp macro="" textlink="">
      <xdr:nvSpPr>
        <xdr:cNvPr id="218" name="楕円 217"/>
        <xdr:cNvSpPr/>
      </xdr:nvSpPr>
      <xdr:spPr>
        <a:xfrm>
          <a:off x="2159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121302</xdr:rowOff>
    </xdr:from>
    <xdr:ext cx="762000" cy="259045"/>
    <xdr:sp macro="" textlink="">
      <xdr:nvSpPr>
        <xdr:cNvPr id="219" name="テキスト ボックス 218"/>
        <xdr:cNvSpPr txBox="1"/>
      </xdr:nvSpPr>
      <xdr:spPr>
        <a:xfrm>
          <a:off x="1828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142875</xdr:rowOff>
    </xdr:from>
    <xdr:to>
      <xdr:col>6</xdr:col>
      <xdr:colOff>171450</xdr:colOff>
      <xdr:row>55</xdr:row>
      <xdr:rowOff>73025</xdr:rowOff>
    </xdr:to>
    <xdr:sp macro="" textlink="">
      <xdr:nvSpPr>
        <xdr:cNvPr id="220" name="楕円 219"/>
        <xdr:cNvSpPr/>
      </xdr:nvSpPr>
      <xdr:spPr>
        <a:xfrm>
          <a:off x="1270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83202</xdr:rowOff>
    </xdr:from>
    <xdr:ext cx="762000" cy="259045"/>
    <xdr:sp macro="" textlink="">
      <xdr:nvSpPr>
        <xdr:cNvPr id="221" name="テキスト ボックス 220"/>
        <xdr:cNvSpPr txBox="1"/>
      </xdr:nvSpPr>
      <xdr:spPr>
        <a:xfrm>
          <a:off x="939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国民健康保険事業、後期高齢者医療事業、介護保険事業特別会計への繰出金が増加したが、その他に係る経常収支比率は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ポイント改善し類似団体とほぼ同水準となった。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今後、施設の老朽化等により維持補修費が増加していくことが想定されるため、公共施設等総合管理計画や個別施設計画等に基づいて施設の統廃合等を検討し、経常経費の抑制に努める必要がある。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22497</xdr:rowOff>
    </xdr:to>
    <xdr:cxnSp macro="">
      <xdr:nvCxnSpPr>
        <xdr:cNvPr id="255" name="直線コネクタ 254"/>
        <xdr:cNvCxnSpPr/>
      </xdr:nvCxnSpPr>
      <xdr:spPr>
        <a:xfrm flipV="1">
          <a:off x="15671800" y="994047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141696</xdr:rowOff>
    </xdr:from>
    <xdr:to>
      <xdr:col>78</xdr:col>
      <xdr:colOff>69850</xdr:colOff>
      <xdr:row>58</xdr:row>
      <xdr:rowOff>22497</xdr:rowOff>
    </xdr:to>
    <xdr:cxnSp macro="">
      <xdr:nvCxnSpPr>
        <xdr:cNvPr id="258" name="直線コネクタ 257"/>
        <xdr:cNvCxnSpPr/>
      </xdr:nvCxnSpPr>
      <xdr:spPr>
        <a:xfrm>
          <a:off x="14782800" y="99143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57</xdr:row>
      <xdr:rowOff>148227</xdr:rowOff>
    </xdr:to>
    <xdr:cxnSp macro="">
      <xdr:nvCxnSpPr>
        <xdr:cNvPr id="261" name="直線コネクタ 260"/>
        <xdr:cNvCxnSpPr/>
      </xdr:nvCxnSpPr>
      <xdr:spPr>
        <a:xfrm flipV="1">
          <a:off x="13893800" y="99143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57</xdr:row>
      <xdr:rowOff>148227</xdr:rowOff>
    </xdr:to>
    <xdr:cxnSp macro="">
      <xdr:nvCxnSpPr>
        <xdr:cNvPr id="264" name="直線コネクタ 263"/>
        <xdr:cNvCxnSpPr/>
      </xdr:nvCxnSpPr>
      <xdr:spPr>
        <a:xfrm>
          <a:off x="13004800" y="99078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4" name="楕円 273"/>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5" name="その他該当値テキスト"/>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143147</xdr:rowOff>
    </xdr:from>
    <xdr:to>
      <xdr:col>78</xdr:col>
      <xdr:colOff>120650</xdr:colOff>
      <xdr:row>58</xdr:row>
      <xdr:rowOff>73297</xdr:rowOff>
    </xdr:to>
    <xdr:sp macro="" textlink="">
      <xdr:nvSpPr>
        <xdr:cNvPr id="276" name="楕円 275"/>
        <xdr:cNvSpPr/>
      </xdr:nvSpPr>
      <xdr:spPr>
        <a:xfrm>
          <a:off x="15621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58074</xdr:rowOff>
    </xdr:from>
    <xdr:ext cx="736600" cy="259045"/>
    <xdr:sp macro="" textlink="">
      <xdr:nvSpPr>
        <xdr:cNvPr id="277" name="テキスト ボックス 276"/>
        <xdr:cNvSpPr txBox="1"/>
      </xdr:nvSpPr>
      <xdr:spPr>
        <a:xfrm>
          <a:off x="15290800" y="1000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90896</xdr:rowOff>
    </xdr:from>
    <xdr:to>
      <xdr:col>74</xdr:col>
      <xdr:colOff>31750</xdr:colOff>
      <xdr:row>58</xdr:row>
      <xdr:rowOff>21046</xdr:rowOff>
    </xdr:to>
    <xdr:sp macro="" textlink="">
      <xdr:nvSpPr>
        <xdr:cNvPr id="278" name="楕円 277"/>
        <xdr:cNvSpPr/>
      </xdr:nvSpPr>
      <xdr:spPr>
        <a:xfrm>
          <a:off x="14732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31223</xdr:rowOff>
    </xdr:from>
    <xdr:ext cx="762000" cy="259045"/>
    <xdr:sp macro="" textlink="">
      <xdr:nvSpPr>
        <xdr:cNvPr id="279" name="テキスト ボックス 278"/>
        <xdr:cNvSpPr txBox="1"/>
      </xdr:nvSpPr>
      <xdr:spPr>
        <a:xfrm>
          <a:off x="14401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97427</xdr:rowOff>
    </xdr:from>
    <xdr:to>
      <xdr:col>69</xdr:col>
      <xdr:colOff>142875</xdr:colOff>
      <xdr:row>58</xdr:row>
      <xdr:rowOff>27577</xdr:rowOff>
    </xdr:to>
    <xdr:sp macro="" textlink="">
      <xdr:nvSpPr>
        <xdr:cNvPr id="280" name="楕円 279"/>
        <xdr:cNvSpPr/>
      </xdr:nvSpPr>
      <xdr:spPr>
        <a:xfrm>
          <a:off x="13843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37754</xdr:rowOff>
    </xdr:from>
    <xdr:ext cx="762000" cy="259045"/>
    <xdr:sp macro="" textlink="">
      <xdr:nvSpPr>
        <xdr:cNvPr id="281" name="テキスト ボックス 280"/>
        <xdr:cNvSpPr txBox="1"/>
      </xdr:nvSpPr>
      <xdr:spPr>
        <a:xfrm>
          <a:off x="13512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2" name="楕円 281"/>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83" name="テキスト ボックス 282"/>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令和元年度と比べると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ポイント低い数値となっているが、一部事務組合（病院事業）への負担金の減少等が主な要因となっている。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今後も各種団体への町単独補助金等の見直しを行い、補助費等の抑制に努めていく。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42418</xdr:rowOff>
    </xdr:to>
    <xdr:cxnSp macro="">
      <xdr:nvCxnSpPr>
        <xdr:cNvPr id="313" name="直線コネクタ 312"/>
        <xdr:cNvCxnSpPr/>
      </xdr:nvCxnSpPr>
      <xdr:spPr>
        <a:xfrm flipV="1">
          <a:off x="15671800" y="63540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42418</xdr:rowOff>
    </xdr:to>
    <xdr:cxnSp macro="">
      <xdr:nvCxnSpPr>
        <xdr:cNvPr id="316" name="直線コネクタ 315"/>
        <xdr:cNvCxnSpPr/>
      </xdr:nvCxnSpPr>
      <xdr:spPr>
        <a:xfrm>
          <a:off x="14782800" y="6358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14986</xdr:rowOff>
    </xdr:to>
    <xdr:cxnSp macro="">
      <xdr:nvCxnSpPr>
        <xdr:cNvPr id="319" name="直線コネクタ 318"/>
        <xdr:cNvCxnSpPr/>
      </xdr:nvCxnSpPr>
      <xdr:spPr>
        <a:xfrm>
          <a:off x="13893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22" name="直線コネクタ 321"/>
        <xdr:cNvCxnSpPr/>
      </xdr:nvCxnSpPr>
      <xdr:spPr>
        <a:xfrm flipV="1">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33"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34" name="楕円 333"/>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35" name="テキスト ボックス 334"/>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6" name="楕円 335"/>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37" name="テキスト ボックス 336"/>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8" name="楕円 337"/>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9" name="テキスト ボックス 338"/>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40" name="楕円 33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41" name="テキスト ボックス 340"/>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適正な借り入れにより類似団体平均を下回ってはいるが、今後は大規模事業の影響により公債費の負担は増加傾向になることが見込まれるため新規事業については、優先性・緊急性を勘案し引き続き水準を抑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99568</xdr:rowOff>
    </xdr:to>
    <xdr:cxnSp macro="">
      <xdr:nvCxnSpPr>
        <xdr:cNvPr id="371" name="直線コネクタ 370"/>
        <xdr:cNvCxnSpPr/>
      </xdr:nvCxnSpPr>
      <xdr:spPr>
        <a:xfrm flipV="1">
          <a:off x="3987800" y="13106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99568</xdr:rowOff>
    </xdr:to>
    <xdr:cxnSp macro="">
      <xdr:nvCxnSpPr>
        <xdr:cNvPr id="374" name="直線コネクタ 373"/>
        <xdr:cNvCxnSpPr/>
      </xdr:nvCxnSpPr>
      <xdr:spPr>
        <a:xfrm>
          <a:off x="3098800" y="13079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17272</xdr:rowOff>
    </xdr:from>
    <xdr:to>
      <xdr:col>15</xdr:col>
      <xdr:colOff>98425</xdr:colOff>
      <xdr:row>76</xdr:row>
      <xdr:rowOff>49276</xdr:rowOff>
    </xdr:to>
    <xdr:cxnSp macro="">
      <xdr:nvCxnSpPr>
        <xdr:cNvPr id="377" name="直線コネクタ 376"/>
        <xdr:cNvCxnSpPr/>
      </xdr:nvCxnSpPr>
      <xdr:spPr>
        <a:xfrm>
          <a:off x="2209800" y="13047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76</xdr:row>
      <xdr:rowOff>17272</xdr:rowOff>
    </xdr:to>
    <xdr:cxnSp macro="">
      <xdr:nvCxnSpPr>
        <xdr:cNvPr id="380" name="直線コネクタ 379"/>
        <xdr:cNvCxnSpPr/>
      </xdr:nvCxnSpPr>
      <xdr:spPr>
        <a:xfrm>
          <a:off x="1320800" y="13010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90" name="楕円 389"/>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91"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48768</xdr:rowOff>
    </xdr:from>
    <xdr:to>
      <xdr:col>20</xdr:col>
      <xdr:colOff>38100</xdr:colOff>
      <xdr:row>76</xdr:row>
      <xdr:rowOff>150368</xdr:rowOff>
    </xdr:to>
    <xdr:sp macro="" textlink="">
      <xdr:nvSpPr>
        <xdr:cNvPr id="392" name="楕円 391"/>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160545</xdr:rowOff>
    </xdr:from>
    <xdr:ext cx="736600" cy="259045"/>
    <xdr:sp macro="" textlink="">
      <xdr:nvSpPr>
        <xdr:cNvPr id="393" name="テキスト ボックス 392"/>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4" name="楕円 393"/>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5" name="テキスト ボックス 394"/>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137922</xdr:rowOff>
    </xdr:from>
    <xdr:to>
      <xdr:col>11</xdr:col>
      <xdr:colOff>60325</xdr:colOff>
      <xdr:row>76</xdr:row>
      <xdr:rowOff>68072</xdr:rowOff>
    </xdr:to>
    <xdr:sp macro="" textlink="">
      <xdr:nvSpPr>
        <xdr:cNvPr id="396" name="楕円 395"/>
        <xdr:cNvSpPr/>
      </xdr:nvSpPr>
      <xdr:spPr>
        <a:xfrm>
          <a:off x="2159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78249</xdr:rowOff>
    </xdr:from>
    <xdr:ext cx="762000" cy="259045"/>
    <xdr:sp macro="" textlink="">
      <xdr:nvSpPr>
        <xdr:cNvPr id="397" name="テキスト ボックス 396"/>
        <xdr:cNvSpPr txBox="1"/>
      </xdr:nvSpPr>
      <xdr:spPr>
        <a:xfrm>
          <a:off x="1828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98" name="楕円 397"/>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99" name="テキスト ボックス 398"/>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下回っているが人件費は会計年度任用職員の影響により多くなっている。人件費については、組織・事務事業の見直しや新規採用の抑制による職員数の減など行財政計画の取組を通じて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78</xdr:row>
      <xdr:rowOff>17272</xdr:rowOff>
    </xdr:to>
    <xdr:cxnSp macro="">
      <xdr:nvCxnSpPr>
        <xdr:cNvPr id="430" name="直線コネクタ 429"/>
        <xdr:cNvCxnSpPr/>
      </xdr:nvCxnSpPr>
      <xdr:spPr>
        <a:xfrm flipV="1">
          <a:off x="15671800" y="13175487"/>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78</xdr:row>
      <xdr:rowOff>17272</xdr:rowOff>
    </xdr:to>
    <xdr:cxnSp macro="">
      <xdr:nvCxnSpPr>
        <xdr:cNvPr id="433" name="直線コネクタ 432"/>
        <xdr:cNvCxnSpPr/>
      </xdr:nvCxnSpPr>
      <xdr:spPr>
        <a:xfrm>
          <a:off x="14782800" y="13248639"/>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46989</xdr:rowOff>
    </xdr:to>
    <xdr:cxnSp macro="">
      <xdr:nvCxnSpPr>
        <xdr:cNvPr id="436" name="直線コネクタ 435"/>
        <xdr:cNvCxnSpPr/>
      </xdr:nvCxnSpPr>
      <xdr:spPr>
        <a:xfrm>
          <a:off x="13893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24130</xdr:rowOff>
    </xdr:to>
    <xdr:cxnSp macro="">
      <xdr:nvCxnSpPr>
        <xdr:cNvPr id="439" name="直線コネクタ 438"/>
        <xdr:cNvCxnSpPr/>
      </xdr:nvCxnSpPr>
      <xdr:spPr>
        <a:xfrm>
          <a:off x="13004800" y="13207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9" name="楕円 448"/>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50" name="公債費以外該当値テキスト"/>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1" name="楕円 450"/>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2" name="テキスト ボックス 451"/>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3" name="楕円 45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4" name="テキスト ボックス 45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5" name="楕円 454"/>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6" name="テキスト ボックス 455"/>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7" name="楕円 456"/>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41419</xdr:rowOff>
    </xdr:from>
    <xdr:ext cx="762000" cy="259045"/>
    <xdr:sp macro="" textlink="">
      <xdr:nvSpPr>
        <xdr:cNvPr id="458" name="テキスト ボックス 457"/>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108003</xdr:rowOff>
    </xdr:from>
    <xdr:to>
      <xdr:col>29</xdr:col>
      <xdr:colOff>127000</xdr:colOff>
      <xdr:row>17</xdr:row>
      <xdr:rowOff>126390</xdr:rowOff>
    </xdr:to>
    <xdr:cxnSp macro="">
      <xdr:nvCxnSpPr>
        <xdr:cNvPr id="50" name="直線コネクタ 49"/>
        <xdr:cNvCxnSpPr/>
      </xdr:nvCxnSpPr>
      <xdr:spPr bwMode="auto">
        <a:xfrm flipV="1">
          <a:off x="5003800" y="3070278"/>
          <a:ext cx="647700" cy="1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126390</xdr:rowOff>
    </xdr:from>
    <xdr:to>
      <xdr:col>26</xdr:col>
      <xdr:colOff>50800</xdr:colOff>
      <xdr:row>17</xdr:row>
      <xdr:rowOff>162311</xdr:rowOff>
    </xdr:to>
    <xdr:cxnSp macro="">
      <xdr:nvCxnSpPr>
        <xdr:cNvPr id="53" name="直線コネクタ 52"/>
        <xdr:cNvCxnSpPr/>
      </xdr:nvCxnSpPr>
      <xdr:spPr bwMode="auto">
        <a:xfrm flipV="1">
          <a:off x="4305300" y="3088665"/>
          <a:ext cx="698500" cy="3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162311</xdr:rowOff>
    </xdr:from>
    <xdr:to>
      <xdr:col>22</xdr:col>
      <xdr:colOff>114300</xdr:colOff>
      <xdr:row>18</xdr:row>
      <xdr:rowOff>15527</xdr:rowOff>
    </xdr:to>
    <xdr:cxnSp macro="">
      <xdr:nvCxnSpPr>
        <xdr:cNvPr id="56" name="直線コネクタ 55"/>
        <xdr:cNvCxnSpPr/>
      </xdr:nvCxnSpPr>
      <xdr:spPr bwMode="auto">
        <a:xfrm flipV="1">
          <a:off x="3606800" y="3124586"/>
          <a:ext cx="698500" cy="2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15527</xdr:rowOff>
    </xdr:from>
    <xdr:to>
      <xdr:col>18</xdr:col>
      <xdr:colOff>177800</xdr:colOff>
      <xdr:row>18</xdr:row>
      <xdr:rowOff>36436</xdr:rowOff>
    </xdr:to>
    <xdr:cxnSp macro="">
      <xdr:nvCxnSpPr>
        <xdr:cNvPr id="59" name="直線コネクタ 58"/>
        <xdr:cNvCxnSpPr/>
      </xdr:nvCxnSpPr>
      <xdr:spPr bwMode="auto">
        <a:xfrm flipV="1">
          <a:off x="2908300" y="3149252"/>
          <a:ext cx="698500" cy="20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57203</xdr:rowOff>
    </xdr:from>
    <xdr:to>
      <xdr:col>29</xdr:col>
      <xdr:colOff>177800</xdr:colOff>
      <xdr:row>17</xdr:row>
      <xdr:rowOff>158803</xdr:rowOff>
    </xdr:to>
    <xdr:sp macro="" textlink="">
      <xdr:nvSpPr>
        <xdr:cNvPr id="69" name="楕円 68"/>
        <xdr:cNvSpPr/>
      </xdr:nvSpPr>
      <xdr:spPr bwMode="auto">
        <a:xfrm>
          <a:off x="5600700" y="3019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29280</xdr:rowOff>
    </xdr:from>
    <xdr:ext cx="762000" cy="259045"/>
    <xdr:sp macro="" textlink="">
      <xdr:nvSpPr>
        <xdr:cNvPr id="70" name="人口1人当たり決算額の推移該当値テキスト130"/>
        <xdr:cNvSpPr txBox="1"/>
      </xdr:nvSpPr>
      <xdr:spPr>
        <a:xfrm>
          <a:off x="5740400" y="299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75590</xdr:rowOff>
    </xdr:from>
    <xdr:to>
      <xdr:col>26</xdr:col>
      <xdr:colOff>101600</xdr:colOff>
      <xdr:row>18</xdr:row>
      <xdr:rowOff>5740</xdr:rowOff>
    </xdr:to>
    <xdr:sp macro="" textlink="">
      <xdr:nvSpPr>
        <xdr:cNvPr id="71" name="楕円 70"/>
        <xdr:cNvSpPr/>
      </xdr:nvSpPr>
      <xdr:spPr bwMode="auto">
        <a:xfrm>
          <a:off x="4953000" y="303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161967</xdr:rowOff>
    </xdr:from>
    <xdr:ext cx="736600" cy="259045"/>
    <xdr:sp macro="" textlink="">
      <xdr:nvSpPr>
        <xdr:cNvPr id="72" name="テキスト ボックス 71"/>
        <xdr:cNvSpPr txBox="1"/>
      </xdr:nvSpPr>
      <xdr:spPr>
        <a:xfrm>
          <a:off x="4622800" y="3124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111511</xdr:rowOff>
    </xdr:from>
    <xdr:to>
      <xdr:col>22</xdr:col>
      <xdr:colOff>165100</xdr:colOff>
      <xdr:row>18</xdr:row>
      <xdr:rowOff>41661</xdr:rowOff>
    </xdr:to>
    <xdr:sp macro="" textlink="">
      <xdr:nvSpPr>
        <xdr:cNvPr id="73" name="楕円 72"/>
        <xdr:cNvSpPr/>
      </xdr:nvSpPr>
      <xdr:spPr bwMode="auto">
        <a:xfrm>
          <a:off x="4254500" y="3073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26438</xdr:rowOff>
    </xdr:from>
    <xdr:ext cx="762000" cy="259045"/>
    <xdr:sp macro="" textlink="">
      <xdr:nvSpPr>
        <xdr:cNvPr id="74" name="テキスト ボックス 73"/>
        <xdr:cNvSpPr txBox="1"/>
      </xdr:nvSpPr>
      <xdr:spPr>
        <a:xfrm>
          <a:off x="3924300" y="316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136177</xdr:rowOff>
    </xdr:from>
    <xdr:to>
      <xdr:col>19</xdr:col>
      <xdr:colOff>38100</xdr:colOff>
      <xdr:row>18</xdr:row>
      <xdr:rowOff>66327</xdr:rowOff>
    </xdr:to>
    <xdr:sp macro="" textlink="">
      <xdr:nvSpPr>
        <xdr:cNvPr id="75" name="楕円 74"/>
        <xdr:cNvSpPr/>
      </xdr:nvSpPr>
      <xdr:spPr bwMode="auto">
        <a:xfrm>
          <a:off x="3556000" y="309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51104</xdr:rowOff>
    </xdr:from>
    <xdr:ext cx="762000" cy="259045"/>
    <xdr:sp macro="" textlink="">
      <xdr:nvSpPr>
        <xdr:cNvPr id="76" name="テキスト ボックス 75"/>
        <xdr:cNvSpPr txBox="1"/>
      </xdr:nvSpPr>
      <xdr:spPr>
        <a:xfrm>
          <a:off x="3225800" y="318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157086</xdr:rowOff>
    </xdr:from>
    <xdr:to>
      <xdr:col>15</xdr:col>
      <xdr:colOff>101600</xdr:colOff>
      <xdr:row>18</xdr:row>
      <xdr:rowOff>87236</xdr:rowOff>
    </xdr:to>
    <xdr:sp macro="" textlink="">
      <xdr:nvSpPr>
        <xdr:cNvPr id="77" name="楕円 76"/>
        <xdr:cNvSpPr/>
      </xdr:nvSpPr>
      <xdr:spPr bwMode="auto">
        <a:xfrm>
          <a:off x="2857500" y="3119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72013</xdr:rowOff>
    </xdr:from>
    <xdr:ext cx="762000" cy="259045"/>
    <xdr:sp macro="" textlink="">
      <xdr:nvSpPr>
        <xdr:cNvPr id="78" name="テキスト ボックス 77"/>
        <xdr:cNvSpPr txBox="1"/>
      </xdr:nvSpPr>
      <xdr:spPr>
        <a:xfrm>
          <a:off x="2527300" y="320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339198</xdr:rowOff>
    </xdr:from>
    <xdr:to>
      <xdr:col>29</xdr:col>
      <xdr:colOff>127000</xdr:colOff>
      <xdr:row>36</xdr:row>
      <xdr:rowOff>2718</xdr:rowOff>
    </xdr:to>
    <xdr:cxnSp macro="">
      <xdr:nvCxnSpPr>
        <xdr:cNvPr id="111" name="直線コネクタ 110"/>
        <xdr:cNvCxnSpPr/>
      </xdr:nvCxnSpPr>
      <xdr:spPr bwMode="auto">
        <a:xfrm>
          <a:off x="5003800" y="6949548"/>
          <a:ext cx="647700" cy="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339198</xdr:rowOff>
    </xdr:from>
    <xdr:to>
      <xdr:col>26</xdr:col>
      <xdr:colOff>50800</xdr:colOff>
      <xdr:row>36</xdr:row>
      <xdr:rowOff>45847</xdr:rowOff>
    </xdr:to>
    <xdr:cxnSp macro="">
      <xdr:nvCxnSpPr>
        <xdr:cNvPr id="114" name="直線コネクタ 113"/>
        <xdr:cNvCxnSpPr/>
      </xdr:nvCxnSpPr>
      <xdr:spPr bwMode="auto">
        <a:xfrm flipV="1">
          <a:off x="4305300" y="6949548"/>
          <a:ext cx="698500" cy="49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45847</xdr:rowOff>
    </xdr:from>
    <xdr:to>
      <xdr:col>22</xdr:col>
      <xdr:colOff>114300</xdr:colOff>
      <xdr:row>36</xdr:row>
      <xdr:rowOff>103092</xdr:rowOff>
    </xdr:to>
    <xdr:cxnSp macro="">
      <xdr:nvCxnSpPr>
        <xdr:cNvPr id="117" name="直線コネクタ 116"/>
        <xdr:cNvCxnSpPr/>
      </xdr:nvCxnSpPr>
      <xdr:spPr bwMode="auto">
        <a:xfrm flipV="1">
          <a:off x="3606800" y="6999097"/>
          <a:ext cx="698500" cy="57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103092</xdr:rowOff>
    </xdr:from>
    <xdr:to>
      <xdr:col>18</xdr:col>
      <xdr:colOff>177800</xdr:colOff>
      <xdr:row>36</xdr:row>
      <xdr:rowOff>149384</xdr:rowOff>
    </xdr:to>
    <xdr:cxnSp macro="">
      <xdr:nvCxnSpPr>
        <xdr:cNvPr id="120" name="直線コネクタ 119"/>
        <xdr:cNvCxnSpPr/>
      </xdr:nvCxnSpPr>
      <xdr:spPr bwMode="auto">
        <a:xfrm flipV="1">
          <a:off x="2908300" y="7056342"/>
          <a:ext cx="6985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294818</xdr:rowOff>
    </xdr:from>
    <xdr:to>
      <xdr:col>29</xdr:col>
      <xdr:colOff>177800</xdr:colOff>
      <xdr:row>36</xdr:row>
      <xdr:rowOff>53518</xdr:rowOff>
    </xdr:to>
    <xdr:sp macro="" textlink="">
      <xdr:nvSpPr>
        <xdr:cNvPr id="130" name="楕円 129"/>
        <xdr:cNvSpPr/>
      </xdr:nvSpPr>
      <xdr:spPr bwMode="auto">
        <a:xfrm>
          <a:off x="5600700" y="690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266895</xdr:rowOff>
    </xdr:from>
    <xdr:ext cx="762000" cy="259045"/>
    <xdr:sp macro="" textlink="">
      <xdr:nvSpPr>
        <xdr:cNvPr id="131" name="人口1人当たり決算額の推移該当値テキスト445"/>
        <xdr:cNvSpPr txBox="1"/>
      </xdr:nvSpPr>
      <xdr:spPr>
        <a:xfrm>
          <a:off x="5740400" y="687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288398</xdr:rowOff>
    </xdr:from>
    <xdr:to>
      <xdr:col>26</xdr:col>
      <xdr:colOff>101600</xdr:colOff>
      <xdr:row>36</xdr:row>
      <xdr:rowOff>47098</xdr:rowOff>
    </xdr:to>
    <xdr:sp macro="" textlink="">
      <xdr:nvSpPr>
        <xdr:cNvPr id="132" name="楕円 131"/>
        <xdr:cNvSpPr/>
      </xdr:nvSpPr>
      <xdr:spPr bwMode="auto">
        <a:xfrm>
          <a:off x="4953000" y="689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31875</xdr:rowOff>
    </xdr:from>
    <xdr:ext cx="736600" cy="259045"/>
    <xdr:sp macro="" textlink="">
      <xdr:nvSpPr>
        <xdr:cNvPr id="133" name="テキスト ボックス 132"/>
        <xdr:cNvSpPr txBox="1"/>
      </xdr:nvSpPr>
      <xdr:spPr>
        <a:xfrm>
          <a:off x="4622800" y="698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337947</xdr:rowOff>
    </xdr:from>
    <xdr:to>
      <xdr:col>22</xdr:col>
      <xdr:colOff>165100</xdr:colOff>
      <xdr:row>36</xdr:row>
      <xdr:rowOff>96647</xdr:rowOff>
    </xdr:to>
    <xdr:sp macro="" textlink="">
      <xdr:nvSpPr>
        <xdr:cNvPr id="134" name="楕円 133"/>
        <xdr:cNvSpPr/>
      </xdr:nvSpPr>
      <xdr:spPr bwMode="auto">
        <a:xfrm>
          <a:off x="4254500" y="6948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81424</xdr:rowOff>
    </xdr:from>
    <xdr:ext cx="762000" cy="259045"/>
    <xdr:sp macro="" textlink="">
      <xdr:nvSpPr>
        <xdr:cNvPr id="135" name="テキスト ボックス 134"/>
        <xdr:cNvSpPr txBox="1"/>
      </xdr:nvSpPr>
      <xdr:spPr>
        <a:xfrm>
          <a:off x="3924300" y="70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52292</xdr:rowOff>
    </xdr:from>
    <xdr:to>
      <xdr:col>19</xdr:col>
      <xdr:colOff>38100</xdr:colOff>
      <xdr:row>36</xdr:row>
      <xdr:rowOff>153892</xdr:rowOff>
    </xdr:to>
    <xdr:sp macro="" textlink="">
      <xdr:nvSpPr>
        <xdr:cNvPr id="136" name="楕円 135"/>
        <xdr:cNvSpPr/>
      </xdr:nvSpPr>
      <xdr:spPr bwMode="auto">
        <a:xfrm>
          <a:off x="3556000" y="700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138669</xdr:rowOff>
    </xdr:from>
    <xdr:ext cx="762000" cy="259045"/>
    <xdr:sp macro="" textlink="">
      <xdr:nvSpPr>
        <xdr:cNvPr id="137" name="テキスト ボックス 136"/>
        <xdr:cNvSpPr txBox="1"/>
      </xdr:nvSpPr>
      <xdr:spPr>
        <a:xfrm>
          <a:off x="3225800" y="709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98584</xdr:rowOff>
    </xdr:from>
    <xdr:to>
      <xdr:col>15</xdr:col>
      <xdr:colOff>101600</xdr:colOff>
      <xdr:row>37</xdr:row>
      <xdr:rowOff>28734</xdr:rowOff>
    </xdr:to>
    <xdr:sp macro="" textlink="">
      <xdr:nvSpPr>
        <xdr:cNvPr id="138" name="楕円 137"/>
        <xdr:cNvSpPr/>
      </xdr:nvSpPr>
      <xdr:spPr bwMode="auto">
        <a:xfrm>
          <a:off x="2857500" y="7051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13511</xdr:rowOff>
    </xdr:from>
    <xdr:ext cx="762000" cy="259045"/>
    <xdr:sp macro="" textlink="">
      <xdr:nvSpPr>
        <xdr:cNvPr id="139" name="テキスト ボックス 138"/>
        <xdr:cNvSpPr txBox="1"/>
      </xdr:nvSpPr>
      <xdr:spPr>
        <a:xfrm>
          <a:off x="2527300" y="713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10,908
27.50
6,609,258
6,424,843
178,301
3,235,718
4,450,480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161810</xdr:rowOff>
    </xdr:from>
    <xdr:to>
      <xdr:col>24</xdr:col>
      <xdr:colOff>63500</xdr:colOff>
      <xdr:row>36</xdr:row>
      <xdr:rowOff>34608</xdr:rowOff>
    </xdr:to>
    <xdr:cxnSp macro="">
      <xdr:nvCxnSpPr>
        <xdr:cNvPr id="58" name="直線コネクタ 57"/>
        <xdr:cNvCxnSpPr/>
      </xdr:nvCxnSpPr>
      <xdr:spPr>
        <a:xfrm flipV="1">
          <a:off x="3797300" y="6162560"/>
          <a:ext cx="838200" cy="4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34608</xdr:rowOff>
    </xdr:from>
    <xdr:to>
      <xdr:col>19</xdr:col>
      <xdr:colOff>177800</xdr:colOff>
      <xdr:row>36</xdr:row>
      <xdr:rowOff>51026</xdr:rowOff>
    </xdr:to>
    <xdr:cxnSp macro="">
      <xdr:nvCxnSpPr>
        <xdr:cNvPr id="61" name="直線コネクタ 60"/>
        <xdr:cNvCxnSpPr/>
      </xdr:nvCxnSpPr>
      <xdr:spPr>
        <a:xfrm flipV="1">
          <a:off x="2908300" y="6206808"/>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51026</xdr:rowOff>
    </xdr:from>
    <xdr:to>
      <xdr:col>15</xdr:col>
      <xdr:colOff>50800</xdr:colOff>
      <xdr:row>36</xdr:row>
      <xdr:rowOff>54812</xdr:rowOff>
    </xdr:to>
    <xdr:cxnSp macro="">
      <xdr:nvCxnSpPr>
        <xdr:cNvPr id="64" name="直線コネクタ 63"/>
        <xdr:cNvCxnSpPr/>
      </xdr:nvCxnSpPr>
      <xdr:spPr>
        <a:xfrm flipV="1">
          <a:off x="2019300" y="6223226"/>
          <a:ext cx="8890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54812</xdr:rowOff>
    </xdr:from>
    <xdr:to>
      <xdr:col>10</xdr:col>
      <xdr:colOff>114300</xdr:colOff>
      <xdr:row>36</xdr:row>
      <xdr:rowOff>61592</xdr:rowOff>
    </xdr:to>
    <xdr:cxnSp macro="">
      <xdr:nvCxnSpPr>
        <xdr:cNvPr id="67" name="直線コネクタ 66"/>
        <xdr:cNvCxnSpPr/>
      </xdr:nvCxnSpPr>
      <xdr:spPr>
        <a:xfrm flipV="1">
          <a:off x="1130300" y="6227012"/>
          <a:ext cx="889000" cy="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111010</xdr:rowOff>
    </xdr:from>
    <xdr:to>
      <xdr:col>24</xdr:col>
      <xdr:colOff>114300</xdr:colOff>
      <xdr:row>36</xdr:row>
      <xdr:rowOff>41160</xdr:rowOff>
    </xdr:to>
    <xdr:sp macro="" textlink="">
      <xdr:nvSpPr>
        <xdr:cNvPr id="77" name="楕円 76"/>
        <xdr:cNvSpPr/>
      </xdr:nvSpPr>
      <xdr:spPr>
        <a:xfrm>
          <a:off x="4584700" y="61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133887</xdr:rowOff>
    </xdr:from>
    <xdr:ext cx="599010" cy="259045"/>
    <xdr:sp macro="" textlink="">
      <xdr:nvSpPr>
        <xdr:cNvPr id="78" name="人件費該当値テキスト"/>
        <xdr:cNvSpPr txBox="1"/>
      </xdr:nvSpPr>
      <xdr:spPr>
        <a:xfrm>
          <a:off x="4686300" y="596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155258</xdr:rowOff>
    </xdr:from>
    <xdr:to>
      <xdr:col>20</xdr:col>
      <xdr:colOff>38100</xdr:colOff>
      <xdr:row>36</xdr:row>
      <xdr:rowOff>85408</xdr:rowOff>
    </xdr:to>
    <xdr:sp macro="" textlink="">
      <xdr:nvSpPr>
        <xdr:cNvPr id="79" name="楕円 78"/>
        <xdr:cNvSpPr/>
      </xdr:nvSpPr>
      <xdr:spPr>
        <a:xfrm>
          <a:off x="3746500" y="61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101935</xdr:rowOff>
    </xdr:from>
    <xdr:ext cx="534377" cy="259045"/>
    <xdr:sp macro="" textlink="">
      <xdr:nvSpPr>
        <xdr:cNvPr id="80" name="テキスト ボックス 79"/>
        <xdr:cNvSpPr txBox="1"/>
      </xdr:nvSpPr>
      <xdr:spPr>
        <a:xfrm>
          <a:off x="3530111" y="59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226</xdr:rowOff>
    </xdr:from>
    <xdr:to>
      <xdr:col>15</xdr:col>
      <xdr:colOff>101600</xdr:colOff>
      <xdr:row>36</xdr:row>
      <xdr:rowOff>101826</xdr:rowOff>
    </xdr:to>
    <xdr:sp macro="" textlink="">
      <xdr:nvSpPr>
        <xdr:cNvPr id="81" name="楕円 80"/>
        <xdr:cNvSpPr/>
      </xdr:nvSpPr>
      <xdr:spPr>
        <a:xfrm>
          <a:off x="2857500" y="617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118353</xdr:rowOff>
    </xdr:from>
    <xdr:ext cx="534377" cy="259045"/>
    <xdr:sp macro="" textlink="">
      <xdr:nvSpPr>
        <xdr:cNvPr id="82" name="テキスト ボックス 81"/>
        <xdr:cNvSpPr txBox="1"/>
      </xdr:nvSpPr>
      <xdr:spPr>
        <a:xfrm>
          <a:off x="2641111" y="59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4012</xdr:rowOff>
    </xdr:from>
    <xdr:to>
      <xdr:col>10</xdr:col>
      <xdr:colOff>165100</xdr:colOff>
      <xdr:row>36</xdr:row>
      <xdr:rowOff>105612</xdr:rowOff>
    </xdr:to>
    <xdr:sp macro="" textlink="">
      <xdr:nvSpPr>
        <xdr:cNvPr id="83" name="楕円 82"/>
        <xdr:cNvSpPr/>
      </xdr:nvSpPr>
      <xdr:spPr>
        <a:xfrm>
          <a:off x="1968500" y="61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122139</xdr:rowOff>
    </xdr:from>
    <xdr:ext cx="534377" cy="259045"/>
    <xdr:sp macro="" textlink="">
      <xdr:nvSpPr>
        <xdr:cNvPr id="84" name="テキスト ボックス 83"/>
        <xdr:cNvSpPr txBox="1"/>
      </xdr:nvSpPr>
      <xdr:spPr>
        <a:xfrm>
          <a:off x="1752111" y="59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10792</xdr:rowOff>
    </xdr:from>
    <xdr:to>
      <xdr:col>6</xdr:col>
      <xdr:colOff>38100</xdr:colOff>
      <xdr:row>36</xdr:row>
      <xdr:rowOff>112392</xdr:rowOff>
    </xdr:to>
    <xdr:sp macro="" textlink="">
      <xdr:nvSpPr>
        <xdr:cNvPr id="85" name="楕円 84"/>
        <xdr:cNvSpPr/>
      </xdr:nvSpPr>
      <xdr:spPr>
        <a:xfrm>
          <a:off x="1079500" y="618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128919</xdr:rowOff>
    </xdr:from>
    <xdr:ext cx="534377" cy="259045"/>
    <xdr:sp macro="" textlink="">
      <xdr:nvSpPr>
        <xdr:cNvPr id="86" name="テキスト ボックス 85"/>
        <xdr:cNvSpPr txBox="1"/>
      </xdr:nvSpPr>
      <xdr:spPr>
        <a:xfrm>
          <a:off x="863111" y="59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131950</xdr:rowOff>
    </xdr:from>
    <xdr:to>
      <xdr:col>24</xdr:col>
      <xdr:colOff>63500</xdr:colOff>
      <xdr:row>56</xdr:row>
      <xdr:rowOff>157608</xdr:rowOff>
    </xdr:to>
    <xdr:cxnSp macro="">
      <xdr:nvCxnSpPr>
        <xdr:cNvPr id="113" name="直線コネクタ 112"/>
        <xdr:cNvCxnSpPr/>
      </xdr:nvCxnSpPr>
      <xdr:spPr>
        <a:xfrm>
          <a:off x="3797300" y="9733150"/>
          <a:ext cx="8382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131950</xdr:rowOff>
    </xdr:from>
    <xdr:to>
      <xdr:col>19</xdr:col>
      <xdr:colOff>177800</xdr:colOff>
      <xdr:row>56</xdr:row>
      <xdr:rowOff>168184</xdr:rowOff>
    </xdr:to>
    <xdr:cxnSp macro="">
      <xdr:nvCxnSpPr>
        <xdr:cNvPr id="116" name="直線コネクタ 115"/>
        <xdr:cNvCxnSpPr/>
      </xdr:nvCxnSpPr>
      <xdr:spPr>
        <a:xfrm flipV="1">
          <a:off x="2908300" y="9733150"/>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168184</xdr:rowOff>
    </xdr:from>
    <xdr:to>
      <xdr:col>15</xdr:col>
      <xdr:colOff>50800</xdr:colOff>
      <xdr:row>57</xdr:row>
      <xdr:rowOff>13600</xdr:rowOff>
    </xdr:to>
    <xdr:cxnSp macro="">
      <xdr:nvCxnSpPr>
        <xdr:cNvPr id="119" name="直線コネクタ 118"/>
        <xdr:cNvCxnSpPr/>
      </xdr:nvCxnSpPr>
      <xdr:spPr>
        <a:xfrm flipV="1">
          <a:off x="2019300" y="9769384"/>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169766</xdr:rowOff>
    </xdr:from>
    <xdr:to>
      <xdr:col>10</xdr:col>
      <xdr:colOff>114300</xdr:colOff>
      <xdr:row>57</xdr:row>
      <xdr:rowOff>13600</xdr:rowOff>
    </xdr:to>
    <xdr:cxnSp macro="">
      <xdr:nvCxnSpPr>
        <xdr:cNvPr id="122" name="直線コネクタ 121"/>
        <xdr:cNvCxnSpPr/>
      </xdr:nvCxnSpPr>
      <xdr:spPr>
        <a:xfrm>
          <a:off x="1130300" y="9770966"/>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106808</xdr:rowOff>
    </xdr:from>
    <xdr:to>
      <xdr:col>24</xdr:col>
      <xdr:colOff>114300</xdr:colOff>
      <xdr:row>57</xdr:row>
      <xdr:rowOff>36958</xdr:rowOff>
    </xdr:to>
    <xdr:sp macro="" textlink="">
      <xdr:nvSpPr>
        <xdr:cNvPr id="132" name="楕円 131"/>
        <xdr:cNvSpPr/>
      </xdr:nvSpPr>
      <xdr:spPr>
        <a:xfrm>
          <a:off x="4584700" y="970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21735</xdr:rowOff>
    </xdr:from>
    <xdr:ext cx="534377" cy="259045"/>
    <xdr:sp macro="" textlink="">
      <xdr:nvSpPr>
        <xdr:cNvPr id="133" name="物件費該当値テキスト"/>
        <xdr:cNvSpPr txBox="1"/>
      </xdr:nvSpPr>
      <xdr:spPr>
        <a:xfrm>
          <a:off x="4686300" y="96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81150</xdr:rowOff>
    </xdr:from>
    <xdr:to>
      <xdr:col>20</xdr:col>
      <xdr:colOff>38100</xdr:colOff>
      <xdr:row>57</xdr:row>
      <xdr:rowOff>11300</xdr:rowOff>
    </xdr:to>
    <xdr:sp macro="" textlink="">
      <xdr:nvSpPr>
        <xdr:cNvPr id="134" name="楕円 133"/>
        <xdr:cNvSpPr/>
      </xdr:nvSpPr>
      <xdr:spPr>
        <a:xfrm>
          <a:off x="3746500" y="968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2427</xdr:rowOff>
    </xdr:from>
    <xdr:ext cx="534377" cy="259045"/>
    <xdr:sp macro="" textlink="">
      <xdr:nvSpPr>
        <xdr:cNvPr id="135" name="テキスト ボックス 134"/>
        <xdr:cNvSpPr txBox="1"/>
      </xdr:nvSpPr>
      <xdr:spPr>
        <a:xfrm>
          <a:off x="3530111" y="977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117384</xdr:rowOff>
    </xdr:from>
    <xdr:to>
      <xdr:col>15</xdr:col>
      <xdr:colOff>101600</xdr:colOff>
      <xdr:row>57</xdr:row>
      <xdr:rowOff>47534</xdr:rowOff>
    </xdr:to>
    <xdr:sp macro="" textlink="">
      <xdr:nvSpPr>
        <xdr:cNvPr id="136" name="楕円 135"/>
        <xdr:cNvSpPr/>
      </xdr:nvSpPr>
      <xdr:spPr>
        <a:xfrm>
          <a:off x="2857500" y="97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38661</xdr:rowOff>
    </xdr:from>
    <xdr:ext cx="534377" cy="259045"/>
    <xdr:sp macro="" textlink="">
      <xdr:nvSpPr>
        <xdr:cNvPr id="137" name="テキスト ボックス 136"/>
        <xdr:cNvSpPr txBox="1"/>
      </xdr:nvSpPr>
      <xdr:spPr>
        <a:xfrm>
          <a:off x="2641111" y="98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134250</xdr:rowOff>
    </xdr:from>
    <xdr:to>
      <xdr:col>10</xdr:col>
      <xdr:colOff>165100</xdr:colOff>
      <xdr:row>57</xdr:row>
      <xdr:rowOff>64400</xdr:rowOff>
    </xdr:to>
    <xdr:sp macro="" textlink="">
      <xdr:nvSpPr>
        <xdr:cNvPr id="138" name="楕円 137"/>
        <xdr:cNvSpPr/>
      </xdr:nvSpPr>
      <xdr:spPr>
        <a:xfrm>
          <a:off x="1968500" y="97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55527</xdr:rowOff>
    </xdr:from>
    <xdr:ext cx="534377" cy="259045"/>
    <xdr:sp macro="" textlink="">
      <xdr:nvSpPr>
        <xdr:cNvPr id="139" name="テキスト ボックス 138"/>
        <xdr:cNvSpPr txBox="1"/>
      </xdr:nvSpPr>
      <xdr:spPr>
        <a:xfrm>
          <a:off x="1752111" y="982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118966</xdr:rowOff>
    </xdr:from>
    <xdr:to>
      <xdr:col>6</xdr:col>
      <xdr:colOff>38100</xdr:colOff>
      <xdr:row>57</xdr:row>
      <xdr:rowOff>49116</xdr:rowOff>
    </xdr:to>
    <xdr:sp macro="" textlink="">
      <xdr:nvSpPr>
        <xdr:cNvPr id="140" name="楕円 139"/>
        <xdr:cNvSpPr/>
      </xdr:nvSpPr>
      <xdr:spPr>
        <a:xfrm>
          <a:off x="1079500" y="972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40243</xdr:rowOff>
    </xdr:from>
    <xdr:ext cx="534377" cy="259045"/>
    <xdr:sp macro="" textlink="">
      <xdr:nvSpPr>
        <xdr:cNvPr id="141" name="テキスト ボックス 140"/>
        <xdr:cNvSpPr txBox="1"/>
      </xdr:nvSpPr>
      <xdr:spPr>
        <a:xfrm>
          <a:off x="863111" y="98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85827</xdr:rowOff>
    </xdr:from>
    <xdr:to>
      <xdr:col>24</xdr:col>
      <xdr:colOff>63500</xdr:colOff>
      <xdr:row>78</xdr:row>
      <xdr:rowOff>120002</xdr:rowOff>
    </xdr:to>
    <xdr:cxnSp macro="">
      <xdr:nvCxnSpPr>
        <xdr:cNvPr id="170" name="直線コネクタ 169"/>
        <xdr:cNvCxnSpPr/>
      </xdr:nvCxnSpPr>
      <xdr:spPr>
        <a:xfrm flipV="1">
          <a:off x="3797300" y="13458927"/>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120002</xdr:rowOff>
    </xdr:from>
    <xdr:to>
      <xdr:col>19</xdr:col>
      <xdr:colOff>177800</xdr:colOff>
      <xdr:row>78</xdr:row>
      <xdr:rowOff>130175</xdr:rowOff>
    </xdr:to>
    <xdr:cxnSp macro="">
      <xdr:nvCxnSpPr>
        <xdr:cNvPr id="173" name="直線コネクタ 172"/>
        <xdr:cNvCxnSpPr/>
      </xdr:nvCxnSpPr>
      <xdr:spPr>
        <a:xfrm flipV="1">
          <a:off x="2908300" y="1349310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118402</xdr:rowOff>
    </xdr:from>
    <xdr:to>
      <xdr:col>15</xdr:col>
      <xdr:colOff>50800</xdr:colOff>
      <xdr:row>78</xdr:row>
      <xdr:rowOff>130175</xdr:rowOff>
    </xdr:to>
    <xdr:cxnSp macro="">
      <xdr:nvCxnSpPr>
        <xdr:cNvPr id="176" name="直線コネクタ 175"/>
        <xdr:cNvCxnSpPr/>
      </xdr:nvCxnSpPr>
      <xdr:spPr>
        <a:xfrm>
          <a:off x="2019300" y="13491502"/>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117145</xdr:rowOff>
    </xdr:from>
    <xdr:to>
      <xdr:col>10</xdr:col>
      <xdr:colOff>114300</xdr:colOff>
      <xdr:row>78</xdr:row>
      <xdr:rowOff>118402</xdr:rowOff>
    </xdr:to>
    <xdr:cxnSp macro="">
      <xdr:nvCxnSpPr>
        <xdr:cNvPr id="179" name="直線コネクタ 178"/>
        <xdr:cNvCxnSpPr/>
      </xdr:nvCxnSpPr>
      <xdr:spPr>
        <a:xfrm>
          <a:off x="1130300" y="1349024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35027</xdr:rowOff>
    </xdr:from>
    <xdr:to>
      <xdr:col>24</xdr:col>
      <xdr:colOff>114300</xdr:colOff>
      <xdr:row>78</xdr:row>
      <xdr:rowOff>136627</xdr:rowOff>
    </xdr:to>
    <xdr:sp macro="" textlink="">
      <xdr:nvSpPr>
        <xdr:cNvPr id="189" name="楕円 188"/>
        <xdr:cNvSpPr/>
      </xdr:nvSpPr>
      <xdr:spPr>
        <a:xfrm>
          <a:off x="45847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121404</xdr:rowOff>
    </xdr:from>
    <xdr:ext cx="469744" cy="259045"/>
    <xdr:sp macro="" textlink="">
      <xdr:nvSpPr>
        <xdr:cNvPr id="190" name="維持補修費該当値テキスト"/>
        <xdr:cNvSpPr txBox="1"/>
      </xdr:nvSpPr>
      <xdr:spPr>
        <a:xfrm>
          <a:off x="4686300" y="1332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69202</xdr:rowOff>
    </xdr:from>
    <xdr:to>
      <xdr:col>20</xdr:col>
      <xdr:colOff>38100</xdr:colOff>
      <xdr:row>78</xdr:row>
      <xdr:rowOff>170802</xdr:rowOff>
    </xdr:to>
    <xdr:sp macro="" textlink="">
      <xdr:nvSpPr>
        <xdr:cNvPr id="191" name="楕円 190"/>
        <xdr:cNvSpPr/>
      </xdr:nvSpPr>
      <xdr:spPr>
        <a:xfrm>
          <a:off x="37465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161929</xdr:rowOff>
    </xdr:from>
    <xdr:ext cx="469744" cy="259045"/>
    <xdr:sp macro="" textlink="">
      <xdr:nvSpPr>
        <xdr:cNvPr id="192" name="テキスト ボックス 191"/>
        <xdr:cNvSpPr txBox="1"/>
      </xdr:nvSpPr>
      <xdr:spPr>
        <a:xfrm>
          <a:off x="3562428" y="135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79375</xdr:rowOff>
    </xdr:from>
    <xdr:to>
      <xdr:col>15</xdr:col>
      <xdr:colOff>101600</xdr:colOff>
      <xdr:row>79</xdr:row>
      <xdr:rowOff>9525</xdr:rowOff>
    </xdr:to>
    <xdr:sp macro="" textlink="">
      <xdr:nvSpPr>
        <xdr:cNvPr id="193" name="楕円 192"/>
        <xdr:cNvSpPr/>
      </xdr:nvSpPr>
      <xdr:spPr>
        <a:xfrm>
          <a:off x="2857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652</xdr:rowOff>
    </xdr:from>
    <xdr:ext cx="469744" cy="259045"/>
    <xdr:sp macro="" textlink="">
      <xdr:nvSpPr>
        <xdr:cNvPr id="194" name="テキスト ボックス 193"/>
        <xdr:cNvSpPr txBox="1"/>
      </xdr:nvSpPr>
      <xdr:spPr>
        <a:xfrm>
          <a:off x="2673428"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67602</xdr:rowOff>
    </xdr:from>
    <xdr:to>
      <xdr:col>10</xdr:col>
      <xdr:colOff>165100</xdr:colOff>
      <xdr:row>78</xdr:row>
      <xdr:rowOff>169202</xdr:rowOff>
    </xdr:to>
    <xdr:sp macro="" textlink="">
      <xdr:nvSpPr>
        <xdr:cNvPr id="195" name="楕円 194"/>
        <xdr:cNvSpPr/>
      </xdr:nvSpPr>
      <xdr:spPr>
        <a:xfrm>
          <a:off x="19685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160329</xdr:rowOff>
    </xdr:from>
    <xdr:ext cx="469744" cy="259045"/>
    <xdr:sp macro="" textlink="">
      <xdr:nvSpPr>
        <xdr:cNvPr id="196" name="テキスト ボックス 195"/>
        <xdr:cNvSpPr txBox="1"/>
      </xdr:nvSpPr>
      <xdr:spPr>
        <a:xfrm>
          <a:off x="1784428" y="1353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66345</xdr:rowOff>
    </xdr:from>
    <xdr:to>
      <xdr:col>6</xdr:col>
      <xdr:colOff>38100</xdr:colOff>
      <xdr:row>78</xdr:row>
      <xdr:rowOff>167945</xdr:rowOff>
    </xdr:to>
    <xdr:sp macro="" textlink="">
      <xdr:nvSpPr>
        <xdr:cNvPr id="197" name="楕円 196"/>
        <xdr:cNvSpPr/>
      </xdr:nvSpPr>
      <xdr:spPr>
        <a:xfrm>
          <a:off x="1079500" y="134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159072</xdr:rowOff>
    </xdr:from>
    <xdr:ext cx="469744" cy="259045"/>
    <xdr:sp macro="" textlink="">
      <xdr:nvSpPr>
        <xdr:cNvPr id="198" name="テキスト ボックス 197"/>
        <xdr:cNvSpPr txBox="1"/>
      </xdr:nvSpPr>
      <xdr:spPr>
        <a:xfrm>
          <a:off x="895428"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39193</xdr:rowOff>
    </xdr:from>
    <xdr:to>
      <xdr:col>24</xdr:col>
      <xdr:colOff>63500</xdr:colOff>
      <xdr:row>98</xdr:row>
      <xdr:rowOff>53911</xdr:rowOff>
    </xdr:to>
    <xdr:cxnSp macro="">
      <xdr:nvCxnSpPr>
        <xdr:cNvPr id="228" name="直線コネクタ 227"/>
        <xdr:cNvCxnSpPr/>
      </xdr:nvCxnSpPr>
      <xdr:spPr>
        <a:xfrm flipV="1">
          <a:off x="3797300" y="16841293"/>
          <a:ext cx="838200" cy="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53911</xdr:rowOff>
    </xdr:from>
    <xdr:to>
      <xdr:col>19</xdr:col>
      <xdr:colOff>177800</xdr:colOff>
      <xdr:row>98</xdr:row>
      <xdr:rowOff>81750</xdr:rowOff>
    </xdr:to>
    <xdr:cxnSp macro="">
      <xdr:nvCxnSpPr>
        <xdr:cNvPr id="231" name="直線コネクタ 230"/>
        <xdr:cNvCxnSpPr/>
      </xdr:nvCxnSpPr>
      <xdr:spPr>
        <a:xfrm flipV="1">
          <a:off x="2908300" y="16856011"/>
          <a:ext cx="8890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49492</xdr:rowOff>
    </xdr:from>
    <xdr:to>
      <xdr:col>15</xdr:col>
      <xdr:colOff>50800</xdr:colOff>
      <xdr:row>98</xdr:row>
      <xdr:rowOff>81750</xdr:rowOff>
    </xdr:to>
    <xdr:cxnSp macro="">
      <xdr:nvCxnSpPr>
        <xdr:cNvPr id="234" name="直線コネクタ 233"/>
        <xdr:cNvCxnSpPr/>
      </xdr:nvCxnSpPr>
      <xdr:spPr>
        <a:xfrm>
          <a:off x="2019300" y="16851592"/>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49492</xdr:rowOff>
    </xdr:from>
    <xdr:to>
      <xdr:col>10</xdr:col>
      <xdr:colOff>114300</xdr:colOff>
      <xdr:row>98</xdr:row>
      <xdr:rowOff>52070</xdr:rowOff>
    </xdr:to>
    <xdr:cxnSp macro="">
      <xdr:nvCxnSpPr>
        <xdr:cNvPr id="237" name="直線コネクタ 236"/>
        <xdr:cNvCxnSpPr/>
      </xdr:nvCxnSpPr>
      <xdr:spPr>
        <a:xfrm flipV="1">
          <a:off x="1130300" y="16851592"/>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159843</xdr:rowOff>
    </xdr:from>
    <xdr:to>
      <xdr:col>24</xdr:col>
      <xdr:colOff>114300</xdr:colOff>
      <xdr:row>98</xdr:row>
      <xdr:rowOff>89993</xdr:rowOff>
    </xdr:to>
    <xdr:sp macro="" textlink="">
      <xdr:nvSpPr>
        <xdr:cNvPr id="247" name="楕円 246"/>
        <xdr:cNvSpPr/>
      </xdr:nvSpPr>
      <xdr:spPr>
        <a:xfrm>
          <a:off x="4584700" y="167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138270</xdr:rowOff>
    </xdr:from>
    <xdr:ext cx="534377" cy="259045"/>
    <xdr:sp macro="" textlink="">
      <xdr:nvSpPr>
        <xdr:cNvPr id="248" name="扶助費該当値テキスト"/>
        <xdr:cNvSpPr txBox="1"/>
      </xdr:nvSpPr>
      <xdr:spPr>
        <a:xfrm>
          <a:off x="4686300" y="1676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3111</xdr:rowOff>
    </xdr:from>
    <xdr:to>
      <xdr:col>20</xdr:col>
      <xdr:colOff>38100</xdr:colOff>
      <xdr:row>98</xdr:row>
      <xdr:rowOff>104711</xdr:rowOff>
    </xdr:to>
    <xdr:sp macro="" textlink="">
      <xdr:nvSpPr>
        <xdr:cNvPr id="249" name="楕円 248"/>
        <xdr:cNvSpPr/>
      </xdr:nvSpPr>
      <xdr:spPr>
        <a:xfrm>
          <a:off x="3746500" y="1680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95838</xdr:rowOff>
    </xdr:from>
    <xdr:ext cx="534377" cy="259045"/>
    <xdr:sp macro="" textlink="">
      <xdr:nvSpPr>
        <xdr:cNvPr id="250" name="テキスト ボックス 249"/>
        <xdr:cNvSpPr txBox="1"/>
      </xdr:nvSpPr>
      <xdr:spPr>
        <a:xfrm>
          <a:off x="3530111" y="1689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30950</xdr:rowOff>
    </xdr:from>
    <xdr:to>
      <xdr:col>15</xdr:col>
      <xdr:colOff>101600</xdr:colOff>
      <xdr:row>98</xdr:row>
      <xdr:rowOff>132550</xdr:rowOff>
    </xdr:to>
    <xdr:sp macro="" textlink="">
      <xdr:nvSpPr>
        <xdr:cNvPr id="251" name="楕円 250"/>
        <xdr:cNvSpPr/>
      </xdr:nvSpPr>
      <xdr:spPr>
        <a:xfrm>
          <a:off x="2857500" y="168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123677</xdr:rowOff>
    </xdr:from>
    <xdr:ext cx="534377" cy="259045"/>
    <xdr:sp macro="" textlink="">
      <xdr:nvSpPr>
        <xdr:cNvPr id="252" name="テキスト ボックス 251"/>
        <xdr:cNvSpPr txBox="1"/>
      </xdr:nvSpPr>
      <xdr:spPr>
        <a:xfrm>
          <a:off x="2641111" y="1692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170142</xdr:rowOff>
    </xdr:from>
    <xdr:to>
      <xdr:col>10</xdr:col>
      <xdr:colOff>165100</xdr:colOff>
      <xdr:row>98</xdr:row>
      <xdr:rowOff>100292</xdr:rowOff>
    </xdr:to>
    <xdr:sp macro="" textlink="">
      <xdr:nvSpPr>
        <xdr:cNvPr id="253" name="楕円 252"/>
        <xdr:cNvSpPr/>
      </xdr:nvSpPr>
      <xdr:spPr>
        <a:xfrm>
          <a:off x="1968500" y="168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91419</xdr:rowOff>
    </xdr:from>
    <xdr:ext cx="534377" cy="259045"/>
    <xdr:sp macro="" textlink="">
      <xdr:nvSpPr>
        <xdr:cNvPr id="254" name="テキスト ボックス 253"/>
        <xdr:cNvSpPr txBox="1"/>
      </xdr:nvSpPr>
      <xdr:spPr>
        <a:xfrm>
          <a:off x="1752111" y="1689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1270</xdr:rowOff>
    </xdr:from>
    <xdr:to>
      <xdr:col>6</xdr:col>
      <xdr:colOff>38100</xdr:colOff>
      <xdr:row>98</xdr:row>
      <xdr:rowOff>102870</xdr:rowOff>
    </xdr:to>
    <xdr:sp macro="" textlink="">
      <xdr:nvSpPr>
        <xdr:cNvPr id="255" name="楕円 254"/>
        <xdr:cNvSpPr/>
      </xdr:nvSpPr>
      <xdr:spPr>
        <a:xfrm>
          <a:off x="1079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93997</xdr:rowOff>
    </xdr:from>
    <xdr:ext cx="534377" cy="259045"/>
    <xdr:sp macro="" textlink="">
      <xdr:nvSpPr>
        <xdr:cNvPr id="256" name="テキスト ボックス 255"/>
        <xdr:cNvSpPr txBox="1"/>
      </xdr:nvSpPr>
      <xdr:spPr>
        <a:xfrm>
          <a:off x="863111" y="168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148871</xdr:rowOff>
    </xdr:from>
    <xdr:to>
      <xdr:col>55</xdr:col>
      <xdr:colOff>0</xdr:colOff>
      <xdr:row>37</xdr:row>
      <xdr:rowOff>100282</xdr:rowOff>
    </xdr:to>
    <xdr:cxnSp macro="">
      <xdr:nvCxnSpPr>
        <xdr:cNvPr id="285" name="直線コネクタ 284"/>
        <xdr:cNvCxnSpPr/>
      </xdr:nvCxnSpPr>
      <xdr:spPr>
        <a:xfrm flipV="1">
          <a:off x="9639300" y="5978171"/>
          <a:ext cx="838200" cy="4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100282</xdr:rowOff>
    </xdr:from>
    <xdr:to>
      <xdr:col>50</xdr:col>
      <xdr:colOff>114300</xdr:colOff>
      <xdr:row>37</xdr:row>
      <xdr:rowOff>122525</xdr:rowOff>
    </xdr:to>
    <xdr:cxnSp macro="">
      <xdr:nvCxnSpPr>
        <xdr:cNvPr id="288" name="直線コネクタ 287"/>
        <xdr:cNvCxnSpPr/>
      </xdr:nvCxnSpPr>
      <xdr:spPr>
        <a:xfrm flipV="1">
          <a:off x="8750300" y="6443932"/>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122067</xdr:rowOff>
    </xdr:from>
    <xdr:to>
      <xdr:col>45</xdr:col>
      <xdr:colOff>177800</xdr:colOff>
      <xdr:row>37</xdr:row>
      <xdr:rowOff>122525</xdr:rowOff>
    </xdr:to>
    <xdr:cxnSp macro="">
      <xdr:nvCxnSpPr>
        <xdr:cNvPr id="291" name="直線コネクタ 290"/>
        <xdr:cNvCxnSpPr/>
      </xdr:nvCxnSpPr>
      <xdr:spPr>
        <a:xfrm>
          <a:off x="7861300" y="646571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122067</xdr:rowOff>
    </xdr:from>
    <xdr:to>
      <xdr:col>41</xdr:col>
      <xdr:colOff>50800</xdr:colOff>
      <xdr:row>37</xdr:row>
      <xdr:rowOff>157058</xdr:rowOff>
    </xdr:to>
    <xdr:cxnSp macro="">
      <xdr:nvCxnSpPr>
        <xdr:cNvPr id="294" name="直線コネクタ 293"/>
        <xdr:cNvCxnSpPr/>
      </xdr:nvCxnSpPr>
      <xdr:spPr>
        <a:xfrm flipV="1">
          <a:off x="6972300" y="6465717"/>
          <a:ext cx="889000" cy="3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98071</xdr:rowOff>
    </xdr:from>
    <xdr:to>
      <xdr:col>55</xdr:col>
      <xdr:colOff>50800</xdr:colOff>
      <xdr:row>35</xdr:row>
      <xdr:rowOff>28221</xdr:rowOff>
    </xdr:to>
    <xdr:sp macro="" textlink="">
      <xdr:nvSpPr>
        <xdr:cNvPr id="304" name="楕円 303"/>
        <xdr:cNvSpPr/>
      </xdr:nvSpPr>
      <xdr:spPr>
        <a:xfrm>
          <a:off x="10426700" y="592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76498</xdr:rowOff>
    </xdr:from>
    <xdr:ext cx="599010" cy="259045"/>
    <xdr:sp macro="" textlink="">
      <xdr:nvSpPr>
        <xdr:cNvPr id="305" name="補助費等該当値テキスト"/>
        <xdr:cNvSpPr txBox="1"/>
      </xdr:nvSpPr>
      <xdr:spPr>
        <a:xfrm>
          <a:off x="10528300" y="590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49482</xdr:rowOff>
    </xdr:from>
    <xdr:to>
      <xdr:col>50</xdr:col>
      <xdr:colOff>165100</xdr:colOff>
      <xdr:row>37</xdr:row>
      <xdr:rowOff>151082</xdr:rowOff>
    </xdr:to>
    <xdr:sp macro="" textlink="">
      <xdr:nvSpPr>
        <xdr:cNvPr id="306" name="楕円 305"/>
        <xdr:cNvSpPr/>
      </xdr:nvSpPr>
      <xdr:spPr>
        <a:xfrm>
          <a:off x="9588500" y="639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142208</xdr:rowOff>
    </xdr:from>
    <xdr:ext cx="534377" cy="259045"/>
    <xdr:sp macro="" textlink="">
      <xdr:nvSpPr>
        <xdr:cNvPr id="307" name="テキスト ボックス 306"/>
        <xdr:cNvSpPr txBox="1"/>
      </xdr:nvSpPr>
      <xdr:spPr>
        <a:xfrm>
          <a:off x="9372111" y="64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71725</xdr:rowOff>
    </xdr:from>
    <xdr:to>
      <xdr:col>46</xdr:col>
      <xdr:colOff>38100</xdr:colOff>
      <xdr:row>38</xdr:row>
      <xdr:rowOff>1874</xdr:rowOff>
    </xdr:to>
    <xdr:sp macro="" textlink="">
      <xdr:nvSpPr>
        <xdr:cNvPr id="308" name="楕円 307"/>
        <xdr:cNvSpPr/>
      </xdr:nvSpPr>
      <xdr:spPr>
        <a:xfrm>
          <a:off x="8699500" y="64153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164451</xdr:rowOff>
    </xdr:from>
    <xdr:ext cx="534377" cy="259045"/>
    <xdr:sp macro="" textlink="">
      <xdr:nvSpPr>
        <xdr:cNvPr id="309" name="テキスト ボックス 308"/>
        <xdr:cNvSpPr txBox="1"/>
      </xdr:nvSpPr>
      <xdr:spPr>
        <a:xfrm>
          <a:off x="8483111" y="650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71267</xdr:rowOff>
    </xdr:from>
    <xdr:to>
      <xdr:col>41</xdr:col>
      <xdr:colOff>101600</xdr:colOff>
      <xdr:row>38</xdr:row>
      <xdr:rowOff>1417</xdr:rowOff>
    </xdr:to>
    <xdr:sp macro="" textlink="">
      <xdr:nvSpPr>
        <xdr:cNvPr id="310" name="楕円 309"/>
        <xdr:cNvSpPr/>
      </xdr:nvSpPr>
      <xdr:spPr>
        <a:xfrm>
          <a:off x="7810500" y="64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163994</xdr:rowOff>
    </xdr:from>
    <xdr:ext cx="534377" cy="259045"/>
    <xdr:sp macro="" textlink="">
      <xdr:nvSpPr>
        <xdr:cNvPr id="311" name="テキスト ボックス 310"/>
        <xdr:cNvSpPr txBox="1"/>
      </xdr:nvSpPr>
      <xdr:spPr>
        <a:xfrm>
          <a:off x="7594111" y="650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106258</xdr:rowOff>
    </xdr:from>
    <xdr:to>
      <xdr:col>36</xdr:col>
      <xdr:colOff>165100</xdr:colOff>
      <xdr:row>38</xdr:row>
      <xdr:rowOff>36409</xdr:rowOff>
    </xdr:to>
    <xdr:sp macro="" textlink="">
      <xdr:nvSpPr>
        <xdr:cNvPr id="312" name="楕円 311"/>
        <xdr:cNvSpPr/>
      </xdr:nvSpPr>
      <xdr:spPr>
        <a:xfrm>
          <a:off x="6921500" y="6449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27536</xdr:rowOff>
    </xdr:from>
    <xdr:ext cx="534377" cy="259045"/>
    <xdr:sp macro="" textlink="">
      <xdr:nvSpPr>
        <xdr:cNvPr id="313" name="テキスト ボックス 312"/>
        <xdr:cNvSpPr txBox="1"/>
      </xdr:nvSpPr>
      <xdr:spPr>
        <a:xfrm>
          <a:off x="6705111" y="65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20439</xdr:rowOff>
    </xdr:from>
    <xdr:to>
      <xdr:col>55</xdr:col>
      <xdr:colOff>0</xdr:colOff>
      <xdr:row>58</xdr:row>
      <xdr:rowOff>102027</xdr:rowOff>
    </xdr:to>
    <xdr:cxnSp macro="">
      <xdr:nvCxnSpPr>
        <xdr:cNvPr id="342" name="直線コネクタ 341"/>
        <xdr:cNvCxnSpPr/>
      </xdr:nvCxnSpPr>
      <xdr:spPr>
        <a:xfrm flipV="1">
          <a:off x="9639300" y="9964539"/>
          <a:ext cx="838200" cy="8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38046</xdr:rowOff>
    </xdr:from>
    <xdr:to>
      <xdr:col>50</xdr:col>
      <xdr:colOff>114300</xdr:colOff>
      <xdr:row>58</xdr:row>
      <xdr:rowOff>102027</xdr:rowOff>
    </xdr:to>
    <xdr:cxnSp macro="">
      <xdr:nvCxnSpPr>
        <xdr:cNvPr id="345" name="直線コネクタ 344"/>
        <xdr:cNvCxnSpPr/>
      </xdr:nvCxnSpPr>
      <xdr:spPr>
        <a:xfrm>
          <a:off x="8750300" y="9982146"/>
          <a:ext cx="889000" cy="6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38046</xdr:rowOff>
    </xdr:from>
    <xdr:to>
      <xdr:col>45</xdr:col>
      <xdr:colOff>177800</xdr:colOff>
      <xdr:row>58</xdr:row>
      <xdr:rowOff>105444</xdr:rowOff>
    </xdr:to>
    <xdr:cxnSp macro="">
      <xdr:nvCxnSpPr>
        <xdr:cNvPr id="348" name="直線コネクタ 347"/>
        <xdr:cNvCxnSpPr/>
      </xdr:nvCxnSpPr>
      <xdr:spPr>
        <a:xfrm flipV="1">
          <a:off x="7861300" y="9982146"/>
          <a:ext cx="889000" cy="6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13448</xdr:rowOff>
    </xdr:from>
    <xdr:to>
      <xdr:col>41</xdr:col>
      <xdr:colOff>50800</xdr:colOff>
      <xdr:row>58</xdr:row>
      <xdr:rowOff>105444</xdr:rowOff>
    </xdr:to>
    <xdr:cxnSp macro="">
      <xdr:nvCxnSpPr>
        <xdr:cNvPr id="351" name="直線コネクタ 350"/>
        <xdr:cNvCxnSpPr/>
      </xdr:nvCxnSpPr>
      <xdr:spPr>
        <a:xfrm>
          <a:off x="6972300" y="9957548"/>
          <a:ext cx="8890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141089</xdr:rowOff>
    </xdr:from>
    <xdr:to>
      <xdr:col>55</xdr:col>
      <xdr:colOff>50800</xdr:colOff>
      <xdr:row>58</xdr:row>
      <xdr:rowOff>71239</xdr:rowOff>
    </xdr:to>
    <xdr:sp macro="" textlink="">
      <xdr:nvSpPr>
        <xdr:cNvPr id="361" name="楕円 360"/>
        <xdr:cNvSpPr/>
      </xdr:nvSpPr>
      <xdr:spPr>
        <a:xfrm>
          <a:off x="10426700" y="99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56016</xdr:rowOff>
    </xdr:from>
    <xdr:ext cx="534377" cy="259045"/>
    <xdr:sp macro="" textlink="">
      <xdr:nvSpPr>
        <xdr:cNvPr id="362" name="普通建設事業費該当値テキスト"/>
        <xdr:cNvSpPr txBox="1"/>
      </xdr:nvSpPr>
      <xdr:spPr>
        <a:xfrm>
          <a:off x="10528300" y="982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51227</xdr:rowOff>
    </xdr:from>
    <xdr:to>
      <xdr:col>50</xdr:col>
      <xdr:colOff>165100</xdr:colOff>
      <xdr:row>58</xdr:row>
      <xdr:rowOff>152827</xdr:rowOff>
    </xdr:to>
    <xdr:sp macro="" textlink="">
      <xdr:nvSpPr>
        <xdr:cNvPr id="363" name="楕円 362"/>
        <xdr:cNvSpPr/>
      </xdr:nvSpPr>
      <xdr:spPr>
        <a:xfrm>
          <a:off x="9588500" y="99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143954</xdr:rowOff>
    </xdr:from>
    <xdr:ext cx="534377" cy="259045"/>
    <xdr:sp macro="" textlink="">
      <xdr:nvSpPr>
        <xdr:cNvPr id="364" name="テキスト ボックス 363"/>
        <xdr:cNvSpPr txBox="1"/>
      </xdr:nvSpPr>
      <xdr:spPr>
        <a:xfrm>
          <a:off x="9372111" y="100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158696</xdr:rowOff>
    </xdr:from>
    <xdr:to>
      <xdr:col>46</xdr:col>
      <xdr:colOff>38100</xdr:colOff>
      <xdr:row>58</xdr:row>
      <xdr:rowOff>88846</xdr:rowOff>
    </xdr:to>
    <xdr:sp macro="" textlink="">
      <xdr:nvSpPr>
        <xdr:cNvPr id="365" name="楕円 364"/>
        <xdr:cNvSpPr/>
      </xdr:nvSpPr>
      <xdr:spPr>
        <a:xfrm>
          <a:off x="8699500" y="99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79973</xdr:rowOff>
    </xdr:from>
    <xdr:ext cx="534377" cy="259045"/>
    <xdr:sp macro="" textlink="">
      <xdr:nvSpPr>
        <xdr:cNvPr id="366" name="テキスト ボックス 365"/>
        <xdr:cNvSpPr txBox="1"/>
      </xdr:nvSpPr>
      <xdr:spPr>
        <a:xfrm>
          <a:off x="8483111" y="100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54644</xdr:rowOff>
    </xdr:from>
    <xdr:to>
      <xdr:col>41</xdr:col>
      <xdr:colOff>101600</xdr:colOff>
      <xdr:row>58</xdr:row>
      <xdr:rowOff>156244</xdr:rowOff>
    </xdr:to>
    <xdr:sp macro="" textlink="">
      <xdr:nvSpPr>
        <xdr:cNvPr id="367" name="楕円 366"/>
        <xdr:cNvSpPr/>
      </xdr:nvSpPr>
      <xdr:spPr>
        <a:xfrm>
          <a:off x="7810500" y="99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147371</xdr:rowOff>
    </xdr:from>
    <xdr:ext cx="534377" cy="259045"/>
    <xdr:sp macro="" textlink="">
      <xdr:nvSpPr>
        <xdr:cNvPr id="368" name="テキスト ボックス 367"/>
        <xdr:cNvSpPr txBox="1"/>
      </xdr:nvSpPr>
      <xdr:spPr>
        <a:xfrm>
          <a:off x="7594111" y="100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134098</xdr:rowOff>
    </xdr:from>
    <xdr:to>
      <xdr:col>36</xdr:col>
      <xdr:colOff>165100</xdr:colOff>
      <xdr:row>58</xdr:row>
      <xdr:rowOff>64248</xdr:rowOff>
    </xdr:to>
    <xdr:sp macro="" textlink="">
      <xdr:nvSpPr>
        <xdr:cNvPr id="369" name="楕円 368"/>
        <xdr:cNvSpPr/>
      </xdr:nvSpPr>
      <xdr:spPr>
        <a:xfrm>
          <a:off x="6921500" y="990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55375</xdr:rowOff>
    </xdr:from>
    <xdr:ext cx="534377" cy="259045"/>
    <xdr:sp macro="" textlink="">
      <xdr:nvSpPr>
        <xdr:cNvPr id="370" name="テキスト ボックス 369"/>
        <xdr:cNvSpPr txBox="1"/>
      </xdr:nvSpPr>
      <xdr:spPr>
        <a:xfrm>
          <a:off x="6705111" y="999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97569</xdr:rowOff>
    </xdr:from>
    <xdr:to>
      <xdr:col>55</xdr:col>
      <xdr:colOff>0</xdr:colOff>
      <xdr:row>78</xdr:row>
      <xdr:rowOff>109465</xdr:rowOff>
    </xdr:to>
    <xdr:cxnSp macro="">
      <xdr:nvCxnSpPr>
        <xdr:cNvPr id="397" name="直線コネクタ 396"/>
        <xdr:cNvCxnSpPr/>
      </xdr:nvCxnSpPr>
      <xdr:spPr>
        <a:xfrm>
          <a:off x="9639300" y="13470669"/>
          <a:ext cx="8382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88787</xdr:rowOff>
    </xdr:from>
    <xdr:to>
      <xdr:col>50</xdr:col>
      <xdr:colOff>114300</xdr:colOff>
      <xdr:row>78</xdr:row>
      <xdr:rowOff>97569</xdr:rowOff>
    </xdr:to>
    <xdr:cxnSp macro="">
      <xdr:nvCxnSpPr>
        <xdr:cNvPr id="400" name="直線コネクタ 399"/>
        <xdr:cNvCxnSpPr/>
      </xdr:nvCxnSpPr>
      <xdr:spPr>
        <a:xfrm>
          <a:off x="8750300" y="13461887"/>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88787</xdr:rowOff>
    </xdr:from>
    <xdr:to>
      <xdr:col>45</xdr:col>
      <xdr:colOff>177800</xdr:colOff>
      <xdr:row>78</xdr:row>
      <xdr:rowOff>105753</xdr:rowOff>
    </xdr:to>
    <xdr:cxnSp macro="">
      <xdr:nvCxnSpPr>
        <xdr:cNvPr id="403" name="直線コネクタ 402"/>
        <xdr:cNvCxnSpPr/>
      </xdr:nvCxnSpPr>
      <xdr:spPr>
        <a:xfrm flipV="1">
          <a:off x="7861300" y="13461887"/>
          <a:ext cx="889000" cy="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105753</xdr:rowOff>
    </xdr:from>
    <xdr:to>
      <xdr:col>41</xdr:col>
      <xdr:colOff>50800</xdr:colOff>
      <xdr:row>78</xdr:row>
      <xdr:rowOff>126226</xdr:rowOff>
    </xdr:to>
    <xdr:cxnSp macro="">
      <xdr:nvCxnSpPr>
        <xdr:cNvPr id="406" name="直線コネクタ 405"/>
        <xdr:cNvCxnSpPr/>
      </xdr:nvCxnSpPr>
      <xdr:spPr>
        <a:xfrm flipV="1">
          <a:off x="6972300" y="13478853"/>
          <a:ext cx="8890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58665</xdr:rowOff>
    </xdr:from>
    <xdr:to>
      <xdr:col>55</xdr:col>
      <xdr:colOff>50800</xdr:colOff>
      <xdr:row>78</xdr:row>
      <xdr:rowOff>160265</xdr:rowOff>
    </xdr:to>
    <xdr:sp macro="" textlink="">
      <xdr:nvSpPr>
        <xdr:cNvPr id="416" name="楕円 415"/>
        <xdr:cNvSpPr/>
      </xdr:nvSpPr>
      <xdr:spPr>
        <a:xfrm>
          <a:off x="10426700" y="134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145042</xdr:rowOff>
    </xdr:from>
    <xdr:ext cx="469744" cy="259045"/>
    <xdr:sp macro="" textlink="">
      <xdr:nvSpPr>
        <xdr:cNvPr id="417" name="普通建設事業費 （ うち新規整備　）該当値テキスト"/>
        <xdr:cNvSpPr txBox="1"/>
      </xdr:nvSpPr>
      <xdr:spPr>
        <a:xfrm>
          <a:off x="10528300" y="1334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46769</xdr:rowOff>
    </xdr:from>
    <xdr:to>
      <xdr:col>50</xdr:col>
      <xdr:colOff>165100</xdr:colOff>
      <xdr:row>78</xdr:row>
      <xdr:rowOff>148369</xdr:rowOff>
    </xdr:to>
    <xdr:sp macro="" textlink="">
      <xdr:nvSpPr>
        <xdr:cNvPr id="418" name="楕円 417"/>
        <xdr:cNvSpPr/>
      </xdr:nvSpPr>
      <xdr:spPr>
        <a:xfrm>
          <a:off x="9588500" y="134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139496</xdr:rowOff>
    </xdr:from>
    <xdr:ext cx="469744" cy="259045"/>
    <xdr:sp macro="" textlink="">
      <xdr:nvSpPr>
        <xdr:cNvPr id="419" name="テキスト ボックス 418"/>
        <xdr:cNvSpPr txBox="1"/>
      </xdr:nvSpPr>
      <xdr:spPr>
        <a:xfrm>
          <a:off x="9404428" y="1351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37987</xdr:rowOff>
    </xdr:from>
    <xdr:to>
      <xdr:col>46</xdr:col>
      <xdr:colOff>38100</xdr:colOff>
      <xdr:row>78</xdr:row>
      <xdr:rowOff>139587</xdr:rowOff>
    </xdr:to>
    <xdr:sp macro="" textlink="">
      <xdr:nvSpPr>
        <xdr:cNvPr id="420" name="楕円 419"/>
        <xdr:cNvSpPr/>
      </xdr:nvSpPr>
      <xdr:spPr>
        <a:xfrm>
          <a:off x="8699500" y="13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130714</xdr:rowOff>
    </xdr:from>
    <xdr:ext cx="534377" cy="259045"/>
    <xdr:sp macro="" textlink="">
      <xdr:nvSpPr>
        <xdr:cNvPr id="421" name="テキスト ボックス 420"/>
        <xdr:cNvSpPr txBox="1"/>
      </xdr:nvSpPr>
      <xdr:spPr>
        <a:xfrm>
          <a:off x="8483111" y="135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54953</xdr:rowOff>
    </xdr:from>
    <xdr:to>
      <xdr:col>41</xdr:col>
      <xdr:colOff>101600</xdr:colOff>
      <xdr:row>78</xdr:row>
      <xdr:rowOff>156553</xdr:rowOff>
    </xdr:to>
    <xdr:sp macro="" textlink="">
      <xdr:nvSpPr>
        <xdr:cNvPr id="422" name="楕円 421"/>
        <xdr:cNvSpPr/>
      </xdr:nvSpPr>
      <xdr:spPr>
        <a:xfrm>
          <a:off x="7810500" y="134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147680</xdr:rowOff>
    </xdr:from>
    <xdr:ext cx="469744" cy="259045"/>
    <xdr:sp macro="" textlink="">
      <xdr:nvSpPr>
        <xdr:cNvPr id="423" name="テキスト ボックス 422"/>
        <xdr:cNvSpPr txBox="1"/>
      </xdr:nvSpPr>
      <xdr:spPr>
        <a:xfrm>
          <a:off x="7626428" y="1352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75426</xdr:rowOff>
    </xdr:from>
    <xdr:to>
      <xdr:col>36</xdr:col>
      <xdr:colOff>165100</xdr:colOff>
      <xdr:row>79</xdr:row>
      <xdr:rowOff>5576</xdr:rowOff>
    </xdr:to>
    <xdr:sp macro="" textlink="">
      <xdr:nvSpPr>
        <xdr:cNvPr id="424" name="楕円 423"/>
        <xdr:cNvSpPr/>
      </xdr:nvSpPr>
      <xdr:spPr>
        <a:xfrm>
          <a:off x="6921500" y="1344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168153</xdr:rowOff>
    </xdr:from>
    <xdr:ext cx="469744" cy="259045"/>
    <xdr:sp macro="" textlink="">
      <xdr:nvSpPr>
        <xdr:cNvPr id="425" name="テキスト ボックス 424"/>
        <xdr:cNvSpPr txBox="1"/>
      </xdr:nvSpPr>
      <xdr:spPr>
        <a:xfrm>
          <a:off x="6737428" y="135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138114</xdr:rowOff>
    </xdr:from>
    <xdr:to>
      <xdr:col>55</xdr:col>
      <xdr:colOff>0</xdr:colOff>
      <xdr:row>98</xdr:row>
      <xdr:rowOff>72825</xdr:rowOff>
    </xdr:to>
    <xdr:cxnSp macro="">
      <xdr:nvCxnSpPr>
        <xdr:cNvPr id="452" name="直線コネクタ 451"/>
        <xdr:cNvCxnSpPr/>
      </xdr:nvCxnSpPr>
      <xdr:spPr>
        <a:xfrm flipV="1">
          <a:off x="9639300" y="16768764"/>
          <a:ext cx="838200" cy="10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24902</xdr:rowOff>
    </xdr:from>
    <xdr:to>
      <xdr:col>50</xdr:col>
      <xdr:colOff>114300</xdr:colOff>
      <xdr:row>98</xdr:row>
      <xdr:rowOff>72825</xdr:rowOff>
    </xdr:to>
    <xdr:cxnSp macro="">
      <xdr:nvCxnSpPr>
        <xdr:cNvPr id="455" name="直線コネクタ 454"/>
        <xdr:cNvCxnSpPr/>
      </xdr:nvCxnSpPr>
      <xdr:spPr>
        <a:xfrm>
          <a:off x="8750300" y="16827002"/>
          <a:ext cx="889000" cy="4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24902</xdr:rowOff>
    </xdr:from>
    <xdr:to>
      <xdr:col>45</xdr:col>
      <xdr:colOff>177800</xdr:colOff>
      <xdr:row>98</xdr:row>
      <xdr:rowOff>64404</xdr:rowOff>
    </xdr:to>
    <xdr:cxnSp macro="">
      <xdr:nvCxnSpPr>
        <xdr:cNvPr id="458" name="直線コネクタ 457"/>
        <xdr:cNvCxnSpPr/>
      </xdr:nvCxnSpPr>
      <xdr:spPr>
        <a:xfrm flipV="1">
          <a:off x="7861300" y="16827002"/>
          <a:ext cx="889000" cy="3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113461</xdr:rowOff>
    </xdr:from>
    <xdr:to>
      <xdr:col>41</xdr:col>
      <xdr:colOff>50800</xdr:colOff>
      <xdr:row>98</xdr:row>
      <xdr:rowOff>64404</xdr:rowOff>
    </xdr:to>
    <xdr:cxnSp macro="">
      <xdr:nvCxnSpPr>
        <xdr:cNvPr id="461" name="直線コネクタ 460"/>
        <xdr:cNvCxnSpPr/>
      </xdr:nvCxnSpPr>
      <xdr:spPr>
        <a:xfrm>
          <a:off x="6972300" y="16744111"/>
          <a:ext cx="889000" cy="1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87314</xdr:rowOff>
    </xdr:from>
    <xdr:to>
      <xdr:col>55</xdr:col>
      <xdr:colOff>50800</xdr:colOff>
      <xdr:row>98</xdr:row>
      <xdr:rowOff>17464</xdr:rowOff>
    </xdr:to>
    <xdr:sp macro="" textlink="">
      <xdr:nvSpPr>
        <xdr:cNvPr id="471" name="楕円 470"/>
        <xdr:cNvSpPr/>
      </xdr:nvSpPr>
      <xdr:spPr>
        <a:xfrm>
          <a:off x="10426700" y="167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65741</xdr:rowOff>
    </xdr:from>
    <xdr:ext cx="534377" cy="259045"/>
    <xdr:sp macro="" textlink="">
      <xdr:nvSpPr>
        <xdr:cNvPr id="472" name="普通建設事業費 （ うち更新整備　）該当値テキスト"/>
        <xdr:cNvSpPr txBox="1"/>
      </xdr:nvSpPr>
      <xdr:spPr>
        <a:xfrm>
          <a:off x="10528300" y="1669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22025</xdr:rowOff>
    </xdr:from>
    <xdr:to>
      <xdr:col>50</xdr:col>
      <xdr:colOff>165100</xdr:colOff>
      <xdr:row>98</xdr:row>
      <xdr:rowOff>123625</xdr:rowOff>
    </xdr:to>
    <xdr:sp macro="" textlink="">
      <xdr:nvSpPr>
        <xdr:cNvPr id="473" name="楕円 472"/>
        <xdr:cNvSpPr/>
      </xdr:nvSpPr>
      <xdr:spPr>
        <a:xfrm>
          <a:off x="9588500" y="168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114752</xdr:rowOff>
    </xdr:from>
    <xdr:ext cx="534377" cy="259045"/>
    <xdr:sp macro="" textlink="">
      <xdr:nvSpPr>
        <xdr:cNvPr id="474" name="テキスト ボックス 473"/>
        <xdr:cNvSpPr txBox="1"/>
      </xdr:nvSpPr>
      <xdr:spPr>
        <a:xfrm>
          <a:off x="9372111" y="169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145552</xdr:rowOff>
    </xdr:from>
    <xdr:to>
      <xdr:col>46</xdr:col>
      <xdr:colOff>38100</xdr:colOff>
      <xdr:row>98</xdr:row>
      <xdr:rowOff>75702</xdr:rowOff>
    </xdr:to>
    <xdr:sp macro="" textlink="">
      <xdr:nvSpPr>
        <xdr:cNvPr id="475" name="楕円 474"/>
        <xdr:cNvSpPr/>
      </xdr:nvSpPr>
      <xdr:spPr>
        <a:xfrm>
          <a:off x="8699500" y="167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66829</xdr:rowOff>
    </xdr:from>
    <xdr:ext cx="534377" cy="259045"/>
    <xdr:sp macro="" textlink="">
      <xdr:nvSpPr>
        <xdr:cNvPr id="476" name="テキスト ボックス 475"/>
        <xdr:cNvSpPr txBox="1"/>
      </xdr:nvSpPr>
      <xdr:spPr>
        <a:xfrm>
          <a:off x="8483111" y="1686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13604</xdr:rowOff>
    </xdr:from>
    <xdr:to>
      <xdr:col>41</xdr:col>
      <xdr:colOff>101600</xdr:colOff>
      <xdr:row>98</xdr:row>
      <xdr:rowOff>115204</xdr:rowOff>
    </xdr:to>
    <xdr:sp macro="" textlink="">
      <xdr:nvSpPr>
        <xdr:cNvPr id="477" name="楕円 476"/>
        <xdr:cNvSpPr/>
      </xdr:nvSpPr>
      <xdr:spPr>
        <a:xfrm>
          <a:off x="7810500" y="1681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106331</xdr:rowOff>
    </xdr:from>
    <xdr:ext cx="534377" cy="259045"/>
    <xdr:sp macro="" textlink="">
      <xdr:nvSpPr>
        <xdr:cNvPr id="478" name="テキスト ボックス 477"/>
        <xdr:cNvSpPr txBox="1"/>
      </xdr:nvSpPr>
      <xdr:spPr>
        <a:xfrm>
          <a:off x="7594111" y="1690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62661</xdr:rowOff>
    </xdr:from>
    <xdr:to>
      <xdr:col>36</xdr:col>
      <xdr:colOff>165100</xdr:colOff>
      <xdr:row>97</xdr:row>
      <xdr:rowOff>164261</xdr:rowOff>
    </xdr:to>
    <xdr:sp macro="" textlink="">
      <xdr:nvSpPr>
        <xdr:cNvPr id="479" name="楕円 478"/>
        <xdr:cNvSpPr/>
      </xdr:nvSpPr>
      <xdr:spPr>
        <a:xfrm>
          <a:off x="6921500" y="166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155388</xdr:rowOff>
    </xdr:from>
    <xdr:ext cx="534377" cy="259045"/>
    <xdr:sp macro="" textlink="">
      <xdr:nvSpPr>
        <xdr:cNvPr id="480" name="テキスト ボックス 479"/>
        <xdr:cNvSpPr txBox="1"/>
      </xdr:nvSpPr>
      <xdr:spPr>
        <a:xfrm>
          <a:off x="6705111" y="167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77429</xdr:rowOff>
    </xdr:from>
    <xdr:to>
      <xdr:col>85</xdr:col>
      <xdr:colOff>127000</xdr:colOff>
      <xdr:row>38</xdr:row>
      <xdr:rowOff>139700</xdr:rowOff>
    </xdr:to>
    <xdr:cxnSp macro="">
      <xdr:nvCxnSpPr>
        <xdr:cNvPr id="507" name="直線コネクタ 506"/>
        <xdr:cNvCxnSpPr/>
      </xdr:nvCxnSpPr>
      <xdr:spPr>
        <a:xfrm>
          <a:off x="15481300" y="6592529"/>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77429</xdr:rowOff>
    </xdr:from>
    <xdr:to>
      <xdr:col>81</xdr:col>
      <xdr:colOff>50800</xdr:colOff>
      <xdr:row>38</xdr:row>
      <xdr:rowOff>139700</xdr:rowOff>
    </xdr:to>
    <xdr:cxnSp macro="">
      <xdr:nvCxnSpPr>
        <xdr:cNvPr id="510" name="直線コネクタ 509"/>
        <xdr:cNvCxnSpPr/>
      </xdr:nvCxnSpPr>
      <xdr:spPr>
        <a:xfrm flipV="1">
          <a:off x="14592300" y="6592529"/>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111171</xdr:rowOff>
    </xdr:from>
    <xdr:to>
      <xdr:col>76</xdr:col>
      <xdr:colOff>114300</xdr:colOff>
      <xdr:row>38</xdr:row>
      <xdr:rowOff>139700</xdr:rowOff>
    </xdr:to>
    <xdr:cxnSp macro="">
      <xdr:nvCxnSpPr>
        <xdr:cNvPr id="513" name="直線コネクタ 512"/>
        <xdr:cNvCxnSpPr/>
      </xdr:nvCxnSpPr>
      <xdr:spPr>
        <a:xfrm>
          <a:off x="13703300" y="6626271"/>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83853</xdr:rowOff>
    </xdr:from>
    <xdr:to>
      <xdr:col>71</xdr:col>
      <xdr:colOff>177800</xdr:colOff>
      <xdr:row>38</xdr:row>
      <xdr:rowOff>111171</xdr:rowOff>
    </xdr:to>
    <xdr:cxnSp macro="">
      <xdr:nvCxnSpPr>
        <xdr:cNvPr id="516" name="直線コネクタ 515"/>
        <xdr:cNvCxnSpPr/>
      </xdr:nvCxnSpPr>
      <xdr:spPr>
        <a:xfrm>
          <a:off x="12814300" y="6598953"/>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26629</xdr:rowOff>
    </xdr:from>
    <xdr:to>
      <xdr:col>81</xdr:col>
      <xdr:colOff>101600</xdr:colOff>
      <xdr:row>38</xdr:row>
      <xdr:rowOff>128229</xdr:rowOff>
    </xdr:to>
    <xdr:sp macro="" textlink="">
      <xdr:nvSpPr>
        <xdr:cNvPr id="528" name="楕円 527"/>
        <xdr:cNvSpPr/>
      </xdr:nvSpPr>
      <xdr:spPr>
        <a:xfrm>
          <a:off x="15430500" y="654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119356</xdr:rowOff>
    </xdr:from>
    <xdr:ext cx="469744" cy="259045"/>
    <xdr:sp macro="" textlink="">
      <xdr:nvSpPr>
        <xdr:cNvPr id="529" name="テキスト ボックス 528"/>
        <xdr:cNvSpPr txBox="1"/>
      </xdr:nvSpPr>
      <xdr:spPr>
        <a:xfrm>
          <a:off x="15246428" y="663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60371</xdr:rowOff>
    </xdr:from>
    <xdr:to>
      <xdr:col>72</xdr:col>
      <xdr:colOff>38100</xdr:colOff>
      <xdr:row>38</xdr:row>
      <xdr:rowOff>161971</xdr:rowOff>
    </xdr:to>
    <xdr:sp macro="" textlink="">
      <xdr:nvSpPr>
        <xdr:cNvPr id="532" name="楕円 531"/>
        <xdr:cNvSpPr/>
      </xdr:nvSpPr>
      <xdr:spPr>
        <a:xfrm>
          <a:off x="13652500" y="657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153098</xdr:rowOff>
    </xdr:from>
    <xdr:ext cx="469744" cy="259045"/>
    <xdr:sp macro="" textlink="">
      <xdr:nvSpPr>
        <xdr:cNvPr id="533" name="テキスト ボックス 532"/>
        <xdr:cNvSpPr txBox="1"/>
      </xdr:nvSpPr>
      <xdr:spPr>
        <a:xfrm>
          <a:off x="13468428" y="666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33053</xdr:rowOff>
    </xdr:from>
    <xdr:to>
      <xdr:col>67</xdr:col>
      <xdr:colOff>101600</xdr:colOff>
      <xdr:row>38</xdr:row>
      <xdr:rowOff>134653</xdr:rowOff>
    </xdr:to>
    <xdr:sp macro="" textlink="">
      <xdr:nvSpPr>
        <xdr:cNvPr id="534" name="楕円 533"/>
        <xdr:cNvSpPr/>
      </xdr:nvSpPr>
      <xdr:spPr>
        <a:xfrm>
          <a:off x="12763500" y="65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125780</xdr:rowOff>
    </xdr:from>
    <xdr:ext cx="469744" cy="259045"/>
    <xdr:sp macro="" textlink="">
      <xdr:nvSpPr>
        <xdr:cNvPr id="535" name="テキスト ボックス 534"/>
        <xdr:cNvSpPr txBox="1"/>
      </xdr:nvSpPr>
      <xdr:spPr>
        <a:xfrm>
          <a:off x="12579428" y="664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132104</xdr:rowOff>
    </xdr:from>
    <xdr:to>
      <xdr:col>85</xdr:col>
      <xdr:colOff>127000</xdr:colOff>
      <xdr:row>77</xdr:row>
      <xdr:rowOff>136438</xdr:rowOff>
    </xdr:to>
    <xdr:cxnSp macro="">
      <xdr:nvCxnSpPr>
        <xdr:cNvPr id="613" name="直線コネクタ 612"/>
        <xdr:cNvCxnSpPr/>
      </xdr:nvCxnSpPr>
      <xdr:spPr>
        <a:xfrm flipV="1">
          <a:off x="15481300" y="13333754"/>
          <a:ext cx="8382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136438</xdr:rowOff>
    </xdr:from>
    <xdr:to>
      <xdr:col>81</xdr:col>
      <xdr:colOff>50800</xdr:colOff>
      <xdr:row>77</xdr:row>
      <xdr:rowOff>161531</xdr:rowOff>
    </xdr:to>
    <xdr:cxnSp macro="">
      <xdr:nvCxnSpPr>
        <xdr:cNvPr id="616" name="直線コネクタ 615"/>
        <xdr:cNvCxnSpPr/>
      </xdr:nvCxnSpPr>
      <xdr:spPr>
        <a:xfrm flipV="1">
          <a:off x="14592300" y="13338088"/>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161531</xdr:rowOff>
    </xdr:from>
    <xdr:to>
      <xdr:col>76</xdr:col>
      <xdr:colOff>114300</xdr:colOff>
      <xdr:row>78</xdr:row>
      <xdr:rowOff>8300</xdr:rowOff>
    </xdr:to>
    <xdr:cxnSp macro="">
      <xdr:nvCxnSpPr>
        <xdr:cNvPr id="619" name="直線コネクタ 618"/>
        <xdr:cNvCxnSpPr/>
      </xdr:nvCxnSpPr>
      <xdr:spPr>
        <a:xfrm flipV="1">
          <a:off x="13703300" y="13363181"/>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8300</xdr:rowOff>
    </xdr:from>
    <xdr:to>
      <xdr:col>71</xdr:col>
      <xdr:colOff>177800</xdr:colOff>
      <xdr:row>78</xdr:row>
      <xdr:rowOff>29271</xdr:rowOff>
    </xdr:to>
    <xdr:cxnSp macro="">
      <xdr:nvCxnSpPr>
        <xdr:cNvPr id="622" name="直線コネクタ 621"/>
        <xdr:cNvCxnSpPr/>
      </xdr:nvCxnSpPr>
      <xdr:spPr>
        <a:xfrm flipV="1">
          <a:off x="12814300" y="13381400"/>
          <a:ext cx="8890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81304</xdr:rowOff>
    </xdr:from>
    <xdr:to>
      <xdr:col>85</xdr:col>
      <xdr:colOff>177800</xdr:colOff>
      <xdr:row>78</xdr:row>
      <xdr:rowOff>11454</xdr:rowOff>
    </xdr:to>
    <xdr:sp macro="" textlink="">
      <xdr:nvSpPr>
        <xdr:cNvPr id="632" name="楕円 631"/>
        <xdr:cNvSpPr/>
      </xdr:nvSpPr>
      <xdr:spPr>
        <a:xfrm>
          <a:off x="16268700" y="132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59731</xdr:rowOff>
    </xdr:from>
    <xdr:ext cx="534377" cy="259045"/>
    <xdr:sp macro="" textlink="">
      <xdr:nvSpPr>
        <xdr:cNvPr id="633" name="公債費該当値テキスト"/>
        <xdr:cNvSpPr txBox="1"/>
      </xdr:nvSpPr>
      <xdr:spPr>
        <a:xfrm>
          <a:off x="16370300" y="132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85638</xdr:rowOff>
    </xdr:from>
    <xdr:to>
      <xdr:col>81</xdr:col>
      <xdr:colOff>101600</xdr:colOff>
      <xdr:row>78</xdr:row>
      <xdr:rowOff>15788</xdr:rowOff>
    </xdr:to>
    <xdr:sp macro="" textlink="">
      <xdr:nvSpPr>
        <xdr:cNvPr id="634" name="楕円 633"/>
        <xdr:cNvSpPr/>
      </xdr:nvSpPr>
      <xdr:spPr>
        <a:xfrm>
          <a:off x="15430500" y="132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6915</xdr:rowOff>
    </xdr:from>
    <xdr:ext cx="534377" cy="259045"/>
    <xdr:sp macro="" textlink="">
      <xdr:nvSpPr>
        <xdr:cNvPr id="635" name="テキスト ボックス 634"/>
        <xdr:cNvSpPr txBox="1"/>
      </xdr:nvSpPr>
      <xdr:spPr>
        <a:xfrm>
          <a:off x="15214111" y="133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110731</xdr:rowOff>
    </xdr:from>
    <xdr:to>
      <xdr:col>76</xdr:col>
      <xdr:colOff>165100</xdr:colOff>
      <xdr:row>78</xdr:row>
      <xdr:rowOff>40881</xdr:rowOff>
    </xdr:to>
    <xdr:sp macro="" textlink="">
      <xdr:nvSpPr>
        <xdr:cNvPr id="636" name="楕円 635"/>
        <xdr:cNvSpPr/>
      </xdr:nvSpPr>
      <xdr:spPr>
        <a:xfrm>
          <a:off x="14541500" y="133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32008</xdr:rowOff>
    </xdr:from>
    <xdr:ext cx="534377" cy="259045"/>
    <xdr:sp macro="" textlink="">
      <xdr:nvSpPr>
        <xdr:cNvPr id="637" name="テキスト ボックス 636"/>
        <xdr:cNvSpPr txBox="1"/>
      </xdr:nvSpPr>
      <xdr:spPr>
        <a:xfrm>
          <a:off x="14325111"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128950</xdr:rowOff>
    </xdr:from>
    <xdr:to>
      <xdr:col>72</xdr:col>
      <xdr:colOff>38100</xdr:colOff>
      <xdr:row>78</xdr:row>
      <xdr:rowOff>59100</xdr:rowOff>
    </xdr:to>
    <xdr:sp macro="" textlink="">
      <xdr:nvSpPr>
        <xdr:cNvPr id="638" name="楕円 637"/>
        <xdr:cNvSpPr/>
      </xdr:nvSpPr>
      <xdr:spPr>
        <a:xfrm>
          <a:off x="13652500" y="133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50227</xdr:rowOff>
    </xdr:from>
    <xdr:ext cx="534377" cy="259045"/>
    <xdr:sp macro="" textlink="">
      <xdr:nvSpPr>
        <xdr:cNvPr id="639" name="テキスト ボックス 638"/>
        <xdr:cNvSpPr txBox="1"/>
      </xdr:nvSpPr>
      <xdr:spPr>
        <a:xfrm>
          <a:off x="13436111" y="134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149921</xdr:rowOff>
    </xdr:from>
    <xdr:to>
      <xdr:col>67</xdr:col>
      <xdr:colOff>101600</xdr:colOff>
      <xdr:row>78</xdr:row>
      <xdr:rowOff>80071</xdr:rowOff>
    </xdr:to>
    <xdr:sp macro="" textlink="">
      <xdr:nvSpPr>
        <xdr:cNvPr id="640" name="楕円 639"/>
        <xdr:cNvSpPr/>
      </xdr:nvSpPr>
      <xdr:spPr>
        <a:xfrm>
          <a:off x="12763500" y="133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71198</xdr:rowOff>
    </xdr:from>
    <xdr:ext cx="534377" cy="259045"/>
    <xdr:sp macro="" textlink="">
      <xdr:nvSpPr>
        <xdr:cNvPr id="641" name="テキスト ボックス 640"/>
        <xdr:cNvSpPr txBox="1"/>
      </xdr:nvSpPr>
      <xdr:spPr>
        <a:xfrm>
          <a:off x="12547111" y="1344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2412</xdr:rowOff>
    </xdr:from>
    <xdr:to>
      <xdr:col>85</xdr:col>
      <xdr:colOff>127000</xdr:colOff>
      <xdr:row>97</xdr:row>
      <xdr:rowOff>86385</xdr:rowOff>
    </xdr:to>
    <xdr:cxnSp macro="">
      <xdr:nvCxnSpPr>
        <xdr:cNvPr id="670" name="直線コネクタ 669"/>
        <xdr:cNvCxnSpPr/>
      </xdr:nvCxnSpPr>
      <xdr:spPr>
        <a:xfrm>
          <a:off x="15481300" y="16633062"/>
          <a:ext cx="838200" cy="8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2412</xdr:rowOff>
    </xdr:from>
    <xdr:to>
      <xdr:col>81</xdr:col>
      <xdr:colOff>50800</xdr:colOff>
      <xdr:row>97</xdr:row>
      <xdr:rowOff>91732</xdr:rowOff>
    </xdr:to>
    <xdr:cxnSp macro="">
      <xdr:nvCxnSpPr>
        <xdr:cNvPr id="673" name="直線コネクタ 672"/>
        <xdr:cNvCxnSpPr/>
      </xdr:nvCxnSpPr>
      <xdr:spPr>
        <a:xfrm flipV="1">
          <a:off x="14592300" y="16633062"/>
          <a:ext cx="889000" cy="8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5" name="テキスト ボックス 674"/>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91732</xdr:rowOff>
    </xdr:from>
    <xdr:to>
      <xdr:col>76</xdr:col>
      <xdr:colOff>114300</xdr:colOff>
      <xdr:row>98</xdr:row>
      <xdr:rowOff>8229</xdr:rowOff>
    </xdr:to>
    <xdr:cxnSp macro="">
      <xdr:nvCxnSpPr>
        <xdr:cNvPr id="676" name="直線コネクタ 675"/>
        <xdr:cNvCxnSpPr/>
      </xdr:nvCxnSpPr>
      <xdr:spPr>
        <a:xfrm flipV="1">
          <a:off x="13703300" y="16722382"/>
          <a:ext cx="889000" cy="8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8229</xdr:rowOff>
    </xdr:from>
    <xdr:to>
      <xdr:col>71</xdr:col>
      <xdr:colOff>177800</xdr:colOff>
      <xdr:row>98</xdr:row>
      <xdr:rowOff>116052</xdr:rowOff>
    </xdr:to>
    <xdr:cxnSp macro="">
      <xdr:nvCxnSpPr>
        <xdr:cNvPr id="679" name="直線コネクタ 678"/>
        <xdr:cNvCxnSpPr/>
      </xdr:nvCxnSpPr>
      <xdr:spPr>
        <a:xfrm flipV="1">
          <a:off x="12814300" y="16810329"/>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3" name="テキスト ボックス 682"/>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35585</xdr:rowOff>
    </xdr:from>
    <xdr:to>
      <xdr:col>85</xdr:col>
      <xdr:colOff>177800</xdr:colOff>
      <xdr:row>97</xdr:row>
      <xdr:rowOff>137185</xdr:rowOff>
    </xdr:to>
    <xdr:sp macro="" textlink="">
      <xdr:nvSpPr>
        <xdr:cNvPr id="689" name="楕円 688"/>
        <xdr:cNvSpPr/>
      </xdr:nvSpPr>
      <xdr:spPr>
        <a:xfrm>
          <a:off x="16268700" y="166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14012</xdr:rowOff>
    </xdr:from>
    <xdr:ext cx="534377" cy="259045"/>
    <xdr:sp macro="" textlink="">
      <xdr:nvSpPr>
        <xdr:cNvPr id="690" name="積立金該当値テキスト"/>
        <xdr:cNvSpPr txBox="1"/>
      </xdr:nvSpPr>
      <xdr:spPr>
        <a:xfrm>
          <a:off x="16370300" y="166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123062</xdr:rowOff>
    </xdr:from>
    <xdr:to>
      <xdr:col>81</xdr:col>
      <xdr:colOff>101600</xdr:colOff>
      <xdr:row>97</xdr:row>
      <xdr:rowOff>53212</xdr:rowOff>
    </xdr:to>
    <xdr:sp macro="" textlink="">
      <xdr:nvSpPr>
        <xdr:cNvPr id="691" name="楕円 690"/>
        <xdr:cNvSpPr/>
      </xdr:nvSpPr>
      <xdr:spPr>
        <a:xfrm>
          <a:off x="15430500" y="165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69739</xdr:rowOff>
    </xdr:from>
    <xdr:ext cx="534377" cy="259045"/>
    <xdr:sp macro="" textlink="">
      <xdr:nvSpPr>
        <xdr:cNvPr id="692" name="テキスト ボックス 691"/>
        <xdr:cNvSpPr txBox="1"/>
      </xdr:nvSpPr>
      <xdr:spPr>
        <a:xfrm>
          <a:off x="15214111" y="163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40932</xdr:rowOff>
    </xdr:from>
    <xdr:to>
      <xdr:col>76</xdr:col>
      <xdr:colOff>165100</xdr:colOff>
      <xdr:row>97</xdr:row>
      <xdr:rowOff>142532</xdr:rowOff>
    </xdr:to>
    <xdr:sp macro="" textlink="">
      <xdr:nvSpPr>
        <xdr:cNvPr id="693" name="楕円 692"/>
        <xdr:cNvSpPr/>
      </xdr:nvSpPr>
      <xdr:spPr>
        <a:xfrm>
          <a:off x="14541500" y="166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133659</xdr:rowOff>
    </xdr:from>
    <xdr:ext cx="534377" cy="259045"/>
    <xdr:sp macro="" textlink="">
      <xdr:nvSpPr>
        <xdr:cNvPr id="694" name="テキスト ボックス 693"/>
        <xdr:cNvSpPr txBox="1"/>
      </xdr:nvSpPr>
      <xdr:spPr>
        <a:xfrm>
          <a:off x="14325111" y="167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128879</xdr:rowOff>
    </xdr:from>
    <xdr:to>
      <xdr:col>72</xdr:col>
      <xdr:colOff>38100</xdr:colOff>
      <xdr:row>98</xdr:row>
      <xdr:rowOff>59029</xdr:rowOff>
    </xdr:to>
    <xdr:sp macro="" textlink="">
      <xdr:nvSpPr>
        <xdr:cNvPr id="695" name="楕円 694"/>
        <xdr:cNvSpPr/>
      </xdr:nvSpPr>
      <xdr:spPr>
        <a:xfrm>
          <a:off x="13652500" y="16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50156</xdr:rowOff>
    </xdr:from>
    <xdr:ext cx="534377" cy="259045"/>
    <xdr:sp macro="" textlink="">
      <xdr:nvSpPr>
        <xdr:cNvPr id="696" name="テキスト ボックス 695"/>
        <xdr:cNvSpPr txBox="1"/>
      </xdr:nvSpPr>
      <xdr:spPr>
        <a:xfrm>
          <a:off x="13436111" y="1685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65252</xdr:rowOff>
    </xdr:from>
    <xdr:to>
      <xdr:col>67</xdr:col>
      <xdr:colOff>101600</xdr:colOff>
      <xdr:row>98</xdr:row>
      <xdr:rowOff>166852</xdr:rowOff>
    </xdr:to>
    <xdr:sp macro="" textlink="">
      <xdr:nvSpPr>
        <xdr:cNvPr id="697" name="楕円 696"/>
        <xdr:cNvSpPr/>
      </xdr:nvSpPr>
      <xdr:spPr>
        <a:xfrm>
          <a:off x="12763500" y="168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157979</xdr:rowOff>
    </xdr:from>
    <xdr:ext cx="469744" cy="259045"/>
    <xdr:sp macro="" textlink="">
      <xdr:nvSpPr>
        <xdr:cNvPr id="698" name="テキスト ボックス 697"/>
        <xdr:cNvSpPr txBox="1"/>
      </xdr:nvSpPr>
      <xdr:spPr>
        <a:xfrm>
          <a:off x="12579428" y="1696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135448</xdr:rowOff>
    </xdr:from>
    <xdr:to>
      <xdr:col>107</xdr:col>
      <xdr:colOff>50800</xdr:colOff>
      <xdr:row>38</xdr:row>
      <xdr:rowOff>139700</xdr:rowOff>
    </xdr:to>
    <xdr:cxnSp macro="">
      <xdr:nvCxnSpPr>
        <xdr:cNvPr id="731" name="直線コネクタ 730"/>
        <xdr:cNvCxnSpPr/>
      </xdr:nvCxnSpPr>
      <xdr:spPr>
        <a:xfrm>
          <a:off x="19545300" y="6650548"/>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134488</xdr:rowOff>
    </xdr:from>
    <xdr:to>
      <xdr:col>102</xdr:col>
      <xdr:colOff>114300</xdr:colOff>
      <xdr:row>38</xdr:row>
      <xdr:rowOff>135448</xdr:rowOff>
    </xdr:to>
    <xdr:cxnSp macro="">
      <xdr:nvCxnSpPr>
        <xdr:cNvPr id="734" name="直線コネクタ 733"/>
        <xdr:cNvCxnSpPr/>
      </xdr:nvCxnSpPr>
      <xdr:spPr>
        <a:xfrm>
          <a:off x="18656300" y="6649588"/>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84648</xdr:rowOff>
    </xdr:from>
    <xdr:to>
      <xdr:col>102</xdr:col>
      <xdr:colOff>165100</xdr:colOff>
      <xdr:row>39</xdr:row>
      <xdr:rowOff>14798</xdr:rowOff>
    </xdr:to>
    <xdr:sp macro="" textlink="">
      <xdr:nvSpPr>
        <xdr:cNvPr id="750" name="楕円 749"/>
        <xdr:cNvSpPr/>
      </xdr:nvSpPr>
      <xdr:spPr>
        <a:xfrm>
          <a:off x="194945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5925</xdr:rowOff>
    </xdr:from>
    <xdr:ext cx="313932" cy="259045"/>
    <xdr:sp macro="" textlink="">
      <xdr:nvSpPr>
        <xdr:cNvPr id="751" name="テキスト ボックス 750"/>
        <xdr:cNvSpPr txBox="1"/>
      </xdr:nvSpPr>
      <xdr:spPr>
        <a:xfrm>
          <a:off x="19388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83688</xdr:rowOff>
    </xdr:from>
    <xdr:to>
      <xdr:col>98</xdr:col>
      <xdr:colOff>38100</xdr:colOff>
      <xdr:row>39</xdr:row>
      <xdr:rowOff>13838</xdr:rowOff>
    </xdr:to>
    <xdr:sp macro="" textlink="">
      <xdr:nvSpPr>
        <xdr:cNvPr id="752" name="楕円 751"/>
        <xdr:cNvSpPr/>
      </xdr:nvSpPr>
      <xdr:spPr>
        <a:xfrm>
          <a:off x="18605500" y="659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4965</xdr:rowOff>
    </xdr:from>
    <xdr:ext cx="378565" cy="259045"/>
    <xdr:sp macro="" textlink="">
      <xdr:nvSpPr>
        <xdr:cNvPr id="753" name="テキスト ボックス 752"/>
        <xdr:cNvSpPr txBox="1"/>
      </xdr:nvSpPr>
      <xdr:spPr>
        <a:xfrm>
          <a:off x="18467017" y="669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2" name="直線コネクタ 78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5" name="直線コネクタ 78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8" name="直線コネクタ 78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1" name="直線コネクタ 79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1" name="楕円 80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3" name="楕円 80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4" name="テキスト ボックス 80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5" name="楕円 80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6" name="テキスト ボックス 80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7" name="楕円 80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8" name="テキスト ボックス 80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9" name="楕円 80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0" name="テキスト ボックス 80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71174</xdr:rowOff>
    </xdr:from>
    <xdr:to>
      <xdr:col>116</xdr:col>
      <xdr:colOff>63500</xdr:colOff>
      <xdr:row>76</xdr:row>
      <xdr:rowOff>92489</xdr:rowOff>
    </xdr:to>
    <xdr:cxnSp macro="">
      <xdr:nvCxnSpPr>
        <xdr:cNvPr id="841" name="直線コネクタ 840"/>
        <xdr:cNvCxnSpPr/>
      </xdr:nvCxnSpPr>
      <xdr:spPr>
        <a:xfrm flipV="1">
          <a:off x="21323300" y="13101374"/>
          <a:ext cx="8382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92489</xdr:rowOff>
    </xdr:from>
    <xdr:to>
      <xdr:col>111</xdr:col>
      <xdr:colOff>177800</xdr:colOff>
      <xdr:row>76</xdr:row>
      <xdr:rowOff>124547</xdr:rowOff>
    </xdr:to>
    <xdr:cxnSp macro="">
      <xdr:nvCxnSpPr>
        <xdr:cNvPr id="844" name="直線コネクタ 843"/>
        <xdr:cNvCxnSpPr/>
      </xdr:nvCxnSpPr>
      <xdr:spPr>
        <a:xfrm flipV="1">
          <a:off x="20434300" y="13122689"/>
          <a:ext cx="889000" cy="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124547</xdr:rowOff>
    </xdr:from>
    <xdr:to>
      <xdr:col>107</xdr:col>
      <xdr:colOff>50800</xdr:colOff>
      <xdr:row>76</xdr:row>
      <xdr:rowOff>127160</xdr:rowOff>
    </xdr:to>
    <xdr:cxnSp macro="">
      <xdr:nvCxnSpPr>
        <xdr:cNvPr id="847" name="直線コネクタ 846"/>
        <xdr:cNvCxnSpPr/>
      </xdr:nvCxnSpPr>
      <xdr:spPr>
        <a:xfrm flipV="1">
          <a:off x="19545300" y="1315474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127160</xdr:rowOff>
    </xdr:from>
    <xdr:to>
      <xdr:col>102</xdr:col>
      <xdr:colOff>114300</xdr:colOff>
      <xdr:row>76</xdr:row>
      <xdr:rowOff>145850</xdr:rowOff>
    </xdr:to>
    <xdr:cxnSp macro="">
      <xdr:nvCxnSpPr>
        <xdr:cNvPr id="850" name="直線コネクタ 849"/>
        <xdr:cNvCxnSpPr/>
      </xdr:nvCxnSpPr>
      <xdr:spPr>
        <a:xfrm flipV="1">
          <a:off x="18656300" y="13157360"/>
          <a:ext cx="889000" cy="1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20374</xdr:rowOff>
    </xdr:from>
    <xdr:to>
      <xdr:col>116</xdr:col>
      <xdr:colOff>114300</xdr:colOff>
      <xdr:row>76</xdr:row>
      <xdr:rowOff>121974</xdr:rowOff>
    </xdr:to>
    <xdr:sp macro="" textlink="">
      <xdr:nvSpPr>
        <xdr:cNvPr id="860" name="楕円 859"/>
        <xdr:cNvSpPr/>
      </xdr:nvSpPr>
      <xdr:spPr>
        <a:xfrm>
          <a:off x="22110700" y="130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170251</xdr:rowOff>
    </xdr:from>
    <xdr:ext cx="534377" cy="259045"/>
    <xdr:sp macro="" textlink="">
      <xdr:nvSpPr>
        <xdr:cNvPr id="861" name="繰出金該当値テキスト"/>
        <xdr:cNvSpPr txBox="1"/>
      </xdr:nvSpPr>
      <xdr:spPr>
        <a:xfrm>
          <a:off x="22212300" y="1302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41689</xdr:rowOff>
    </xdr:from>
    <xdr:to>
      <xdr:col>112</xdr:col>
      <xdr:colOff>38100</xdr:colOff>
      <xdr:row>76</xdr:row>
      <xdr:rowOff>143289</xdr:rowOff>
    </xdr:to>
    <xdr:sp macro="" textlink="">
      <xdr:nvSpPr>
        <xdr:cNvPr id="862" name="楕円 861"/>
        <xdr:cNvSpPr/>
      </xdr:nvSpPr>
      <xdr:spPr>
        <a:xfrm>
          <a:off x="21272500" y="1307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134416</xdr:rowOff>
    </xdr:from>
    <xdr:ext cx="534377" cy="259045"/>
    <xdr:sp macro="" textlink="">
      <xdr:nvSpPr>
        <xdr:cNvPr id="863" name="テキスト ボックス 862"/>
        <xdr:cNvSpPr txBox="1"/>
      </xdr:nvSpPr>
      <xdr:spPr>
        <a:xfrm>
          <a:off x="21056111" y="131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73747</xdr:rowOff>
    </xdr:from>
    <xdr:to>
      <xdr:col>107</xdr:col>
      <xdr:colOff>101600</xdr:colOff>
      <xdr:row>77</xdr:row>
      <xdr:rowOff>3897</xdr:rowOff>
    </xdr:to>
    <xdr:sp macro="" textlink="">
      <xdr:nvSpPr>
        <xdr:cNvPr id="864" name="楕円 863"/>
        <xdr:cNvSpPr/>
      </xdr:nvSpPr>
      <xdr:spPr>
        <a:xfrm>
          <a:off x="20383500" y="131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166474</xdr:rowOff>
    </xdr:from>
    <xdr:ext cx="534377" cy="259045"/>
    <xdr:sp macro="" textlink="">
      <xdr:nvSpPr>
        <xdr:cNvPr id="865" name="テキスト ボックス 864"/>
        <xdr:cNvSpPr txBox="1"/>
      </xdr:nvSpPr>
      <xdr:spPr>
        <a:xfrm>
          <a:off x="20167111" y="1319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76360</xdr:rowOff>
    </xdr:from>
    <xdr:to>
      <xdr:col>102</xdr:col>
      <xdr:colOff>165100</xdr:colOff>
      <xdr:row>77</xdr:row>
      <xdr:rowOff>6510</xdr:rowOff>
    </xdr:to>
    <xdr:sp macro="" textlink="">
      <xdr:nvSpPr>
        <xdr:cNvPr id="866" name="楕円 865"/>
        <xdr:cNvSpPr/>
      </xdr:nvSpPr>
      <xdr:spPr>
        <a:xfrm>
          <a:off x="19494500" y="131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169087</xdr:rowOff>
    </xdr:from>
    <xdr:ext cx="534377" cy="259045"/>
    <xdr:sp macro="" textlink="">
      <xdr:nvSpPr>
        <xdr:cNvPr id="867" name="テキスト ボックス 866"/>
        <xdr:cNvSpPr txBox="1"/>
      </xdr:nvSpPr>
      <xdr:spPr>
        <a:xfrm>
          <a:off x="19278111" y="131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95050</xdr:rowOff>
    </xdr:from>
    <xdr:to>
      <xdr:col>98</xdr:col>
      <xdr:colOff>38100</xdr:colOff>
      <xdr:row>77</xdr:row>
      <xdr:rowOff>25200</xdr:rowOff>
    </xdr:to>
    <xdr:sp macro="" textlink="">
      <xdr:nvSpPr>
        <xdr:cNvPr id="868" name="楕円 867"/>
        <xdr:cNvSpPr/>
      </xdr:nvSpPr>
      <xdr:spPr>
        <a:xfrm>
          <a:off x="18605500" y="131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16327</xdr:rowOff>
    </xdr:from>
    <xdr:ext cx="534377" cy="259045"/>
    <xdr:sp macro="" textlink="">
      <xdr:nvSpPr>
        <xdr:cNvPr id="869" name="テキスト ボックス 868"/>
        <xdr:cNvSpPr txBox="1"/>
      </xdr:nvSpPr>
      <xdr:spPr>
        <a:xfrm>
          <a:off x="18389111" y="1321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581,960</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類似団体平均と比較し高い水準となっているのは人件費である。</a:t>
          </a:r>
        </a:p>
        <a:p>
          <a:r>
            <a:rPr kumimoji="1" lang="ja-JP" altLang="en-US" sz="1300">
              <a:latin typeface="ＭＳ Ｐゴシック" panose="020B0600070205080204" pitchFamily="50" charset="-128"/>
              <a:ea typeface="ＭＳ Ｐゴシック" panose="020B0600070205080204" pitchFamily="50" charset="-128"/>
            </a:rPr>
            <a:t>人件費は、行財政改革プランに基づき、定年退職者不補充等により職員数の削減を図ってきたが人口減少による影響もあり、類似団体平均を上回っている。また、類似団体と比べ民生保育施設が地域特性により小学校区に設置されていることから、当該子育て施設職員が多いことが影響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千葉県白子町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11,040
10,908
27.50
6,609,258
6,424,843
178,301
3,235,718
4,450,480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133528</xdr:rowOff>
    </xdr:from>
    <xdr:to>
      <xdr:col>24</xdr:col>
      <xdr:colOff>63500</xdr:colOff>
      <xdr:row>33</xdr:row>
      <xdr:rowOff>169647</xdr:rowOff>
    </xdr:to>
    <xdr:cxnSp macro="">
      <xdr:nvCxnSpPr>
        <xdr:cNvPr id="59" name="直線コネクタ 58"/>
        <xdr:cNvCxnSpPr/>
      </xdr:nvCxnSpPr>
      <xdr:spPr>
        <a:xfrm flipV="1">
          <a:off x="3797300" y="5791378"/>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169647</xdr:rowOff>
    </xdr:from>
    <xdr:to>
      <xdr:col>19</xdr:col>
      <xdr:colOff>177800</xdr:colOff>
      <xdr:row>34</xdr:row>
      <xdr:rowOff>20142</xdr:rowOff>
    </xdr:to>
    <xdr:cxnSp macro="">
      <xdr:nvCxnSpPr>
        <xdr:cNvPr id="62" name="直線コネクタ 61"/>
        <xdr:cNvCxnSpPr/>
      </xdr:nvCxnSpPr>
      <xdr:spPr>
        <a:xfrm flipV="1">
          <a:off x="2908300" y="5827497"/>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20142</xdr:rowOff>
    </xdr:from>
    <xdr:to>
      <xdr:col>15</xdr:col>
      <xdr:colOff>50800</xdr:colOff>
      <xdr:row>34</xdr:row>
      <xdr:rowOff>24714</xdr:rowOff>
    </xdr:to>
    <xdr:cxnSp macro="">
      <xdr:nvCxnSpPr>
        <xdr:cNvPr id="65" name="直線コネクタ 64"/>
        <xdr:cNvCxnSpPr/>
      </xdr:nvCxnSpPr>
      <xdr:spPr>
        <a:xfrm flipV="1">
          <a:off x="2019300" y="58494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24714</xdr:rowOff>
    </xdr:from>
    <xdr:to>
      <xdr:col>10</xdr:col>
      <xdr:colOff>114300</xdr:colOff>
      <xdr:row>34</xdr:row>
      <xdr:rowOff>75463</xdr:rowOff>
    </xdr:to>
    <xdr:cxnSp macro="">
      <xdr:nvCxnSpPr>
        <xdr:cNvPr id="68" name="直線コネクタ 67"/>
        <xdr:cNvCxnSpPr/>
      </xdr:nvCxnSpPr>
      <xdr:spPr>
        <a:xfrm flipV="1">
          <a:off x="1130300" y="5854014"/>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82728</xdr:rowOff>
    </xdr:from>
    <xdr:to>
      <xdr:col>24</xdr:col>
      <xdr:colOff>114300</xdr:colOff>
      <xdr:row>34</xdr:row>
      <xdr:rowOff>12878</xdr:rowOff>
    </xdr:to>
    <xdr:sp macro="" textlink="">
      <xdr:nvSpPr>
        <xdr:cNvPr id="78" name="楕円 77"/>
        <xdr:cNvSpPr/>
      </xdr:nvSpPr>
      <xdr:spPr>
        <a:xfrm>
          <a:off x="4584700" y="57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105605</xdr:rowOff>
    </xdr:from>
    <xdr:ext cx="469744" cy="259045"/>
    <xdr:sp macro="" textlink="">
      <xdr:nvSpPr>
        <xdr:cNvPr id="79" name="議会費該当値テキスト"/>
        <xdr:cNvSpPr txBox="1"/>
      </xdr:nvSpPr>
      <xdr:spPr>
        <a:xfrm>
          <a:off x="4686300" y="559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118847</xdr:rowOff>
    </xdr:from>
    <xdr:to>
      <xdr:col>20</xdr:col>
      <xdr:colOff>38100</xdr:colOff>
      <xdr:row>34</xdr:row>
      <xdr:rowOff>48997</xdr:rowOff>
    </xdr:to>
    <xdr:sp macro="" textlink="">
      <xdr:nvSpPr>
        <xdr:cNvPr id="80" name="楕円 79"/>
        <xdr:cNvSpPr/>
      </xdr:nvSpPr>
      <xdr:spPr>
        <a:xfrm>
          <a:off x="3746500" y="577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65524</xdr:rowOff>
    </xdr:from>
    <xdr:ext cx="469744" cy="259045"/>
    <xdr:sp macro="" textlink="">
      <xdr:nvSpPr>
        <xdr:cNvPr id="81" name="テキスト ボックス 80"/>
        <xdr:cNvSpPr txBox="1"/>
      </xdr:nvSpPr>
      <xdr:spPr>
        <a:xfrm>
          <a:off x="3562428" y="555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140792</xdr:rowOff>
    </xdr:from>
    <xdr:to>
      <xdr:col>15</xdr:col>
      <xdr:colOff>101600</xdr:colOff>
      <xdr:row>34</xdr:row>
      <xdr:rowOff>70942</xdr:rowOff>
    </xdr:to>
    <xdr:sp macro="" textlink="">
      <xdr:nvSpPr>
        <xdr:cNvPr id="82" name="楕円 81"/>
        <xdr:cNvSpPr/>
      </xdr:nvSpPr>
      <xdr:spPr>
        <a:xfrm>
          <a:off x="2857500" y="57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87469</xdr:rowOff>
    </xdr:from>
    <xdr:ext cx="469744" cy="259045"/>
    <xdr:sp macro="" textlink="">
      <xdr:nvSpPr>
        <xdr:cNvPr id="83" name="テキスト ボックス 82"/>
        <xdr:cNvSpPr txBox="1"/>
      </xdr:nvSpPr>
      <xdr:spPr>
        <a:xfrm>
          <a:off x="2673428" y="55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145364</xdr:rowOff>
    </xdr:from>
    <xdr:to>
      <xdr:col>10</xdr:col>
      <xdr:colOff>165100</xdr:colOff>
      <xdr:row>34</xdr:row>
      <xdr:rowOff>75514</xdr:rowOff>
    </xdr:to>
    <xdr:sp macro="" textlink="">
      <xdr:nvSpPr>
        <xdr:cNvPr id="84" name="楕円 83"/>
        <xdr:cNvSpPr/>
      </xdr:nvSpPr>
      <xdr:spPr>
        <a:xfrm>
          <a:off x="1968500" y="58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92041</xdr:rowOff>
    </xdr:from>
    <xdr:ext cx="469744" cy="259045"/>
    <xdr:sp macro="" textlink="">
      <xdr:nvSpPr>
        <xdr:cNvPr id="85" name="テキスト ボックス 84"/>
        <xdr:cNvSpPr txBox="1"/>
      </xdr:nvSpPr>
      <xdr:spPr>
        <a:xfrm>
          <a:off x="1784428" y="55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24663</xdr:rowOff>
    </xdr:from>
    <xdr:to>
      <xdr:col>6</xdr:col>
      <xdr:colOff>38100</xdr:colOff>
      <xdr:row>34</xdr:row>
      <xdr:rowOff>126263</xdr:rowOff>
    </xdr:to>
    <xdr:sp macro="" textlink="">
      <xdr:nvSpPr>
        <xdr:cNvPr id="86" name="楕円 85"/>
        <xdr:cNvSpPr/>
      </xdr:nvSpPr>
      <xdr:spPr>
        <a:xfrm>
          <a:off x="1079500" y="58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142790</xdr:rowOff>
    </xdr:from>
    <xdr:ext cx="469744" cy="259045"/>
    <xdr:sp macro="" textlink="">
      <xdr:nvSpPr>
        <xdr:cNvPr id="87" name="テキスト ボックス 86"/>
        <xdr:cNvSpPr txBox="1"/>
      </xdr:nvSpPr>
      <xdr:spPr>
        <a:xfrm>
          <a:off x="895428" y="56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56104</xdr:rowOff>
    </xdr:from>
    <xdr:to>
      <xdr:col>24</xdr:col>
      <xdr:colOff>63500</xdr:colOff>
      <xdr:row>57</xdr:row>
      <xdr:rowOff>89529</xdr:rowOff>
    </xdr:to>
    <xdr:cxnSp macro="">
      <xdr:nvCxnSpPr>
        <xdr:cNvPr id="114" name="直線コネクタ 113"/>
        <xdr:cNvCxnSpPr/>
      </xdr:nvCxnSpPr>
      <xdr:spPr>
        <a:xfrm flipV="1">
          <a:off x="3797300" y="9657304"/>
          <a:ext cx="838200" cy="20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89529</xdr:rowOff>
    </xdr:from>
    <xdr:to>
      <xdr:col>19</xdr:col>
      <xdr:colOff>177800</xdr:colOff>
      <xdr:row>57</xdr:row>
      <xdr:rowOff>121894</xdr:rowOff>
    </xdr:to>
    <xdr:cxnSp macro="">
      <xdr:nvCxnSpPr>
        <xdr:cNvPr id="117" name="直線コネクタ 116"/>
        <xdr:cNvCxnSpPr/>
      </xdr:nvCxnSpPr>
      <xdr:spPr>
        <a:xfrm flipV="1">
          <a:off x="2908300" y="9862179"/>
          <a:ext cx="889000" cy="3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121894</xdr:rowOff>
    </xdr:from>
    <xdr:to>
      <xdr:col>15</xdr:col>
      <xdr:colOff>50800</xdr:colOff>
      <xdr:row>57</xdr:row>
      <xdr:rowOff>149050</xdr:rowOff>
    </xdr:to>
    <xdr:cxnSp macro="">
      <xdr:nvCxnSpPr>
        <xdr:cNvPr id="120" name="直線コネクタ 119"/>
        <xdr:cNvCxnSpPr/>
      </xdr:nvCxnSpPr>
      <xdr:spPr>
        <a:xfrm flipV="1">
          <a:off x="2019300" y="9894544"/>
          <a:ext cx="889000" cy="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149050</xdr:rowOff>
    </xdr:from>
    <xdr:to>
      <xdr:col>10</xdr:col>
      <xdr:colOff>114300</xdr:colOff>
      <xdr:row>57</xdr:row>
      <xdr:rowOff>156662</xdr:rowOff>
    </xdr:to>
    <xdr:cxnSp macro="">
      <xdr:nvCxnSpPr>
        <xdr:cNvPr id="123" name="直線コネクタ 122"/>
        <xdr:cNvCxnSpPr/>
      </xdr:nvCxnSpPr>
      <xdr:spPr>
        <a:xfrm flipV="1">
          <a:off x="1130300" y="9921700"/>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5304</xdr:rowOff>
    </xdr:from>
    <xdr:to>
      <xdr:col>24</xdr:col>
      <xdr:colOff>114300</xdr:colOff>
      <xdr:row>56</xdr:row>
      <xdr:rowOff>106904</xdr:rowOff>
    </xdr:to>
    <xdr:sp macro="" textlink="">
      <xdr:nvSpPr>
        <xdr:cNvPr id="133" name="楕円 132"/>
        <xdr:cNvSpPr/>
      </xdr:nvSpPr>
      <xdr:spPr>
        <a:xfrm>
          <a:off x="4584700" y="960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91681</xdr:rowOff>
    </xdr:from>
    <xdr:ext cx="599010" cy="259045"/>
    <xdr:sp macro="" textlink="">
      <xdr:nvSpPr>
        <xdr:cNvPr id="134" name="総務費該当値テキスト"/>
        <xdr:cNvSpPr txBox="1"/>
      </xdr:nvSpPr>
      <xdr:spPr>
        <a:xfrm>
          <a:off x="4686300" y="952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38729</xdr:rowOff>
    </xdr:from>
    <xdr:to>
      <xdr:col>20</xdr:col>
      <xdr:colOff>38100</xdr:colOff>
      <xdr:row>57</xdr:row>
      <xdr:rowOff>140329</xdr:rowOff>
    </xdr:to>
    <xdr:sp macro="" textlink="">
      <xdr:nvSpPr>
        <xdr:cNvPr id="135" name="楕円 134"/>
        <xdr:cNvSpPr/>
      </xdr:nvSpPr>
      <xdr:spPr>
        <a:xfrm>
          <a:off x="3746500" y="98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131456</xdr:rowOff>
    </xdr:from>
    <xdr:ext cx="534377" cy="259045"/>
    <xdr:sp macro="" textlink="">
      <xdr:nvSpPr>
        <xdr:cNvPr id="136" name="テキスト ボックス 135"/>
        <xdr:cNvSpPr txBox="1"/>
      </xdr:nvSpPr>
      <xdr:spPr>
        <a:xfrm>
          <a:off x="3530111" y="990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71094</xdr:rowOff>
    </xdr:from>
    <xdr:to>
      <xdr:col>15</xdr:col>
      <xdr:colOff>101600</xdr:colOff>
      <xdr:row>58</xdr:row>
      <xdr:rowOff>1244</xdr:rowOff>
    </xdr:to>
    <xdr:sp macro="" textlink="">
      <xdr:nvSpPr>
        <xdr:cNvPr id="137" name="楕円 136"/>
        <xdr:cNvSpPr/>
      </xdr:nvSpPr>
      <xdr:spPr>
        <a:xfrm>
          <a:off x="2857500" y="98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163821</xdr:rowOff>
    </xdr:from>
    <xdr:ext cx="534377" cy="259045"/>
    <xdr:sp macro="" textlink="">
      <xdr:nvSpPr>
        <xdr:cNvPr id="138" name="テキスト ボックス 137"/>
        <xdr:cNvSpPr txBox="1"/>
      </xdr:nvSpPr>
      <xdr:spPr>
        <a:xfrm>
          <a:off x="2641111" y="993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98250</xdr:rowOff>
    </xdr:from>
    <xdr:to>
      <xdr:col>10</xdr:col>
      <xdr:colOff>165100</xdr:colOff>
      <xdr:row>58</xdr:row>
      <xdr:rowOff>28400</xdr:rowOff>
    </xdr:to>
    <xdr:sp macro="" textlink="">
      <xdr:nvSpPr>
        <xdr:cNvPr id="139" name="楕円 138"/>
        <xdr:cNvSpPr/>
      </xdr:nvSpPr>
      <xdr:spPr>
        <a:xfrm>
          <a:off x="1968500" y="98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19527</xdr:rowOff>
    </xdr:from>
    <xdr:ext cx="534377" cy="259045"/>
    <xdr:sp macro="" textlink="">
      <xdr:nvSpPr>
        <xdr:cNvPr id="140" name="テキスト ボックス 139"/>
        <xdr:cNvSpPr txBox="1"/>
      </xdr:nvSpPr>
      <xdr:spPr>
        <a:xfrm>
          <a:off x="1752111" y="996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105862</xdr:rowOff>
    </xdr:from>
    <xdr:to>
      <xdr:col>6</xdr:col>
      <xdr:colOff>38100</xdr:colOff>
      <xdr:row>58</xdr:row>
      <xdr:rowOff>36012</xdr:rowOff>
    </xdr:to>
    <xdr:sp macro="" textlink="">
      <xdr:nvSpPr>
        <xdr:cNvPr id="141" name="楕円 140"/>
        <xdr:cNvSpPr/>
      </xdr:nvSpPr>
      <xdr:spPr>
        <a:xfrm>
          <a:off x="1079500" y="98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27139</xdr:rowOff>
    </xdr:from>
    <xdr:ext cx="534377" cy="259045"/>
    <xdr:sp macro="" textlink="">
      <xdr:nvSpPr>
        <xdr:cNvPr id="142" name="テキスト ボックス 141"/>
        <xdr:cNvSpPr txBox="1"/>
      </xdr:nvSpPr>
      <xdr:spPr>
        <a:xfrm>
          <a:off x="863111" y="99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21552</xdr:rowOff>
    </xdr:from>
    <xdr:to>
      <xdr:col>24</xdr:col>
      <xdr:colOff>63500</xdr:colOff>
      <xdr:row>78</xdr:row>
      <xdr:rowOff>69748</xdr:rowOff>
    </xdr:to>
    <xdr:cxnSp macro="">
      <xdr:nvCxnSpPr>
        <xdr:cNvPr id="172" name="直線コネクタ 171"/>
        <xdr:cNvCxnSpPr/>
      </xdr:nvCxnSpPr>
      <xdr:spPr>
        <a:xfrm flipV="1">
          <a:off x="3797300" y="13394652"/>
          <a:ext cx="8382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69748</xdr:rowOff>
    </xdr:from>
    <xdr:to>
      <xdr:col>19</xdr:col>
      <xdr:colOff>177800</xdr:colOff>
      <xdr:row>78</xdr:row>
      <xdr:rowOff>128338</xdr:rowOff>
    </xdr:to>
    <xdr:cxnSp macro="">
      <xdr:nvCxnSpPr>
        <xdr:cNvPr id="175" name="直線コネクタ 174"/>
        <xdr:cNvCxnSpPr/>
      </xdr:nvCxnSpPr>
      <xdr:spPr>
        <a:xfrm flipV="1">
          <a:off x="2908300" y="13442848"/>
          <a:ext cx="889000" cy="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85164</xdr:rowOff>
    </xdr:from>
    <xdr:to>
      <xdr:col>15</xdr:col>
      <xdr:colOff>50800</xdr:colOff>
      <xdr:row>78</xdr:row>
      <xdr:rowOff>128338</xdr:rowOff>
    </xdr:to>
    <xdr:cxnSp macro="">
      <xdr:nvCxnSpPr>
        <xdr:cNvPr id="178" name="直線コネクタ 177"/>
        <xdr:cNvCxnSpPr/>
      </xdr:nvCxnSpPr>
      <xdr:spPr>
        <a:xfrm>
          <a:off x="2019300" y="13458264"/>
          <a:ext cx="889000" cy="4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85164</xdr:rowOff>
    </xdr:from>
    <xdr:to>
      <xdr:col>10</xdr:col>
      <xdr:colOff>114300</xdr:colOff>
      <xdr:row>78</xdr:row>
      <xdr:rowOff>108336</xdr:rowOff>
    </xdr:to>
    <xdr:cxnSp macro="">
      <xdr:nvCxnSpPr>
        <xdr:cNvPr id="181" name="直線コネクタ 180"/>
        <xdr:cNvCxnSpPr/>
      </xdr:nvCxnSpPr>
      <xdr:spPr>
        <a:xfrm flipV="1">
          <a:off x="1130300" y="13458264"/>
          <a:ext cx="8890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142202</xdr:rowOff>
    </xdr:from>
    <xdr:to>
      <xdr:col>24</xdr:col>
      <xdr:colOff>114300</xdr:colOff>
      <xdr:row>78</xdr:row>
      <xdr:rowOff>72352</xdr:rowOff>
    </xdr:to>
    <xdr:sp macro="" textlink="">
      <xdr:nvSpPr>
        <xdr:cNvPr id="191" name="楕円 190"/>
        <xdr:cNvSpPr/>
      </xdr:nvSpPr>
      <xdr:spPr>
        <a:xfrm>
          <a:off x="4584700" y="133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57129</xdr:rowOff>
    </xdr:from>
    <xdr:ext cx="599010" cy="259045"/>
    <xdr:sp macro="" textlink="">
      <xdr:nvSpPr>
        <xdr:cNvPr id="192" name="民生費該当値テキスト"/>
        <xdr:cNvSpPr txBox="1"/>
      </xdr:nvSpPr>
      <xdr:spPr>
        <a:xfrm>
          <a:off x="4686300" y="1325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18948</xdr:rowOff>
    </xdr:from>
    <xdr:to>
      <xdr:col>20</xdr:col>
      <xdr:colOff>38100</xdr:colOff>
      <xdr:row>78</xdr:row>
      <xdr:rowOff>120548</xdr:rowOff>
    </xdr:to>
    <xdr:sp macro="" textlink="">
      <xdr:nvSpPr>
        <xdr:cNvPr id="193" name="楕円 192"/>
        <xdr:cNvSpPr/>
      </xdr:nvSpPr>
      <xdr:spPr>
        <a:xfrm>
          <a:off x="3746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111675</xdr:rowOff>
    </xdr:from>
    <xdr:ext cx="599010" cy="259045"/>
    <xdr:sp macro="" textlink="">
      <xdr:nvSpPr>
        <xdr:cNvPr id="194" name="テキスト ボックス 193"/>
        <xdr:cNvSpPr txBox="1"/>
      </xdr:nvSpPr>
      <xdr:spPr>
        <a:xfrm>
          <a:off x="3497795" y="1348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77538</xdr:rowOff>
    </xdr:from>
    <xdr:to>
      <xdr:col>15</xdr:col>
      <xdr:colOff>101600</xdr:colOff>
      <xdr:row>79</xdr:row>
      <xdr:rowOff>7688</xdr:rowOff>
    </xdr:to>
    <xdr:sp macro="" textlink="">
      <xdr:nvSpPr>
        <xdr:cNvPr id="195" name="楕円 194"/>
        <xdr:cNvSpPr/>
      </xdr:nvSpPr>
      <xdr:spPr>
        <a:xfrm>
          <a:off x="2857500" y="134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170265</xdr:rowOff>
    </xdr:from>
    <xdr:ext cx="599010" cy="259045"/>
    <xdr:sp macro="" textlink="">
      <xdr:nvSpPr>
        <xdr:cNvPr id="196" name="テキスト ボックス 195"/>
        <xdr:cNvSpPr txBox="1"/>
      </xdr:nvSpPr>
      <xdr:spPr>
        <a:xfrm>
          <a:off x="2608795" y="1354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34364</xdr:rowOff>
    </xdr:from>
    <xdr:to>
      <xdr:col>10</xdr:col>
      <xdr:colOff>165100</xdr:colOff>
      <xdr:row>78</xdr:row>
      <xdr:rowOff>135964</xdr:rowOff>
    </xdr:to>
    <xdr:sp macro="" textlink="">
      <xdr:nvSpPr>
        <xdr:cNvPr id="197" name="楕円 196"/>
        <xdr:cNvSpPr/>
      </xdr:nvSpPr>
      <xdr:spPr>
        <a:xfrm>
          <a:off x="1968500" y="1340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127091</xdr:rowOff>
    </xdr:from>
    <xdr:ext cx="599010" cy="259045"/>
    <xdr:sp macro="" textlink="">
      <xdr:nvSpPr>
        <xdr:cNvPr id="198" name="テキスト ボックス 197"/>
        <xdr:cNvSpPr txBox="1"/>
      </xdr:nvSpPr>
      <xdr:spPr>
        <a:xfrm>
          <a:off x="1719795" y="1350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57536</xdr:rowOff>
    </xdr:from>
    <xdr:to>
      <xdr:col>6</xdr:col>
      <xdr:colOff>38100</xdr:colOff>
      <xdr:row>78</xdr:row>
      <xdr:rowOff>159136</xdr:rowOff>
    </xdr:to>
    <xdr:sp macro="" textlink="">
      <xdr:nvSpPr>
        <xdr:cNvPr id="199" name="楕円 198"/>
        <xdr:cNvSpPr/>
      </xdr:nvSpPr>
      <xdr:spPr>
        <a:xfrm>
          <a:off x="10795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150263</xdr:rowOff>
    </xdr:from>
    <xdr:ext cx="599010" cy="259045"/>
    <xdr:sp macro="" textlink="">
      <xdr:nvSpPr>
        <xdr:cNvPr id="200" name="テキスト ボックス 199"/>
        <xdr:cNvSpPr txBox="1"/>
      </xdr:nvSpPr>
      <xdr:spPr>
        <a:xfrm>
          <a:off x="830795" y="1352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35534</xdr:rowOff>
    </xdr:from>
    <xdr:to>
      <xdr:col>24</xdr:col>
      <xdr:colOff>63500</xdr:colOff>
      <xdr:row>96</xdr:row>
      <xdr:rowOff>61432</xdr:rowOff>
    </xdr:to>
    <xdr:cxnSp macro="">
      <xdr:nvCxnSpPr>
        <xdr:cNvPr id="231" name="直線コネクタ 230"/>
        <xdr:cNvCxnSpPr/>
      </xdr:nvCxnSpPr>
      <xdr:spPr>
        <a:xfrm flipV="1">
          <a:off x="3797300" y="16494734"/>
          <a:ext cx="8382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61432</xdr:rowOff>
    </xdr:from>
    <xdr:to>
      <xdr:col>19</xdr:col>
      <xdr:colOff>177800</xdr:colOff>
      <xdr:row>96</xdr:row>
      <xdr:rowOff>77727</xdr:rowOff>
    </xdr:to>
    <xdr:cxnSp macro="">
      <xdr:nvCxnSpPr>
        <xdr:cNvPr id="234" name="直線コネクタ 233"/>
        <xdr:cNvCxnSpPr/>
      </xdr:nvCxnSpPr>
      <xdr:spPr>
        <a:xfrm flipV="1">
          <a:off x="2908300" y="16520632"/>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77727</xdr:rowOff>
    </xdr:from>
    <xdr:to>
      <xdr:col>15</xdr:col>
      <xdr:colOff>50800</xdr:colOff>
      <xdr:row>96</xdr:row>
      <xdr:rowOff>114946</xdr:rowOff>
    </xdr:to>
    <xdr:cxnSp macro="">
      <xdr:nvCxnSpPr>
        <xdr:cNvPr id="237" name="直線コネクタ 236"/>
        <xdr:cNvCxnSpPr/>
      </xdr:nvCxnSpPr>
      <xdr:spPr>
        <a:xfrm flipV="1">
          <a:off x="2019300" y="16536927"/>
          <a:ext cx="889000" cy="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114946</xdr:rowOff>
    </xdr:from>
    <xdr:to>
      <xdr:col>10</xdr:col>
      <xdr:colOff>114300</xdr:colOff>
      <xdr:row>96</xdr:row>
      <xdr:rowOff>144391</xdr:rowOff>
    </xdr:to>
    <xdr:cxnSp macro="">
      <xdr:nvCxnSpPr>
        <xdr:cNvPr id="240" name="直線コネクタ 239"/>
        <xdr:cNvCxnSpPr/>
      </xdr:nvCxnSpPr>
      <xdr:spPr>
        <a:xfrm flipV="1">
          <a:off x="1130300" y="16574146"/>
          <a:ext cx="889000" cy="2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156184</xdr:rowOff>
    </xdr:from>
    <xdr:to>
      <xdr:col>24</xdr:col>
      <xdr:colOff>114300</xdr:colOff>
      <xdr:row>96</xdr:row>
      <xdr:rowOff>86334</xdr:rowOff>
    </xdr:to>
    <xdr:sp macro="" textlink="">
      <xdr:nvSpPr>
        <xdr:cNvPr id="250" name="楕円 249"/>
        <xdr:cNvSpPr/>
      </xdr:nvSpPr>
      <xdr:spPr>
        <a:xfrm>
          <a:off x="4584700" y="164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134611</xdr:rowOff>
    </xdr:from>
    <xdr:ext cx="534377" cy="259045"/>
    <xdr:sp macro="" textlink="">
      <xdr:nvSpPr>
        <xdr:cNvPr id="251" name="衛生費該当値テキスト"/>
        <xdr:cNvSpPr txBox="1"/>
      </xdr:nvSpPr>
      <xdr:spPr>
        <a:xfrm>
          <a:off x="4686300" y="1642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10632</xdr:rowOff>
    </xdr:from>
    <xdr:to>
      <xdr:col>20</xdr:col>
      <xdr:colOff>38100</xdr:colOff>
      <xdr:row>96</xdr:row>
      <xdr:rowOff>112232</xdr:rowOff>
    </xdr:to>
    <xdr:sp macro="" textlink="">
      <xdr:nvSpPr>
        <xdr:cNvPr id="252" name="楕円 251"/>
        <xdr:cNvSpPr/>
      </xdr:nvSpPr>
      <xdr:spPr>
        <a:xfrm>
          <a:off x="3746500" y="164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103359</xdr:rowOff>
    </xdr:from>
    <xdr:ext cx="534377" cy="259045"/>
    <xdr:sp macro="" textlink="">
      <xdr:nvSpPr>
        <xdr:cNvPr id="253" name="テキスト ボックス 252"/>
        <xdr:cNvSpPr txBox="1"/>
      </xdr:nvSpPr>
      <xdr:spPr>
        <a:xfrm>
          <a:off x="3530111" y="165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26927</xdr:rowOff>
    </xdr:from>
    <xdr:to>
      <xdr:col>15</xdr:col>
      <xdr:colOff>101600</xdr:colOff>
      <xdr:row>96</xdr:row>
      <xdr:rowOff>128527</xdr:rowOff>
    </xdr:to>
    <xdr:sp macro="" textlink="">
      <xdr:nvSpPr>
        <xdr:cNvPr id="254" name="楕円 253"/>
        <xdr:cNvSpPr/>
      </xdr:nvSpPr>
      <xdr:spPr>
        <a:xfrm>
          <a:off x="2857500" y="164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119654</xdr:rowOff>
    </xdr:from>
    <xdr:ext cx="534377" cy="259045"/>
    <xdr:sp macro="" textlink="">
      <xdr:nvSpPr>
        <xdr:cNvPr id="255" name="テキスト ボックス 254"/>
        <xdr:cNvSpPr txBox="1"/>
      </xdr:nvSpPr>
      <xdr:spPr>
        <a:xfrm>
          <a:off x="2641111" y="165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64146</xdr:rowOff>
    </xdr:from>
    <xdr:to>
      <xdr:col>10</xdr:col>
      <xdr:colOff>165100</xdr:colOff>
      <xdr:row>96</xdr:row>
      <xdr:rowOff>165746</xdr:rowOff>
    </xdr:to>
    <xdr:sp macro="" textlink="">
      <xdr:nvSpPr>
        <xdr:cNvPr id="256" name="楕円 255"/>
        <xdr:cNvSpPr/>
      </xdr:nvSpPr>
      <xdr:spPr>
        <a:xfrm>
          <a:off x="1968500" y="1652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156873</xdr:rowOff>
    </xdr:from>
    <xdr:ext cx="534377" cy="259045"/>
    <xdr:sp macro="" textlink="">
      <xdr:nvSpPr>
        <xdr:cNvPr id="257" name="テキスト ボックス 256"/>
        <xdr:cNvSpPr txBox="1"/>
      </xdr:nvSpPr>
      <xdr:spPr>
        <a:xfrm>
          <a:off x="1752111" y="166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93591</xdr:rowOff>
    </xdr:from>
    <xdr:to>
      <xdr:col>6</xdr:col>
      <xdr:colOff>38100</xdr:colOff>
      <xdr:row>97</xdr:row>
      <xdr:rowOff>23741</xdr:rowOff>
    </xdr:to>
    <xdr:sp macro="" textlink="">
      <xdr:nvSpPr>
        <xdr:cNvPr id="258" name="楕円 257"/>
        <xdr:cNvSpPr/>
      </xdr:nvSpPr>
      <xdr:spPr>
        <a:xfrm>
          <a:off x="1079500" y="165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14868</xdr:rowOff>
    </xdr:from>
    <xdr:ext cx="534377" cy="259045"/>
    <xdr:sp macro="" textlink="">
      <xdr:nvSpPr>
        <xdr:cNvPr id="259" name="テキスト ボックス 258"/>
        <xdr:cNvSpPr txBox="1"/>
      </xdr:nvSpPr>
      <xdr:spPr>
        <a:xfrm>
          <a:off x="863111" y="1664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42164</xdr:rowOff>
    </xdr:from>
    <xdr:to>
      <xdr:col>50</xdr:col>
      <xdr:colOff>114300</xdr:colOff>
      <xdr:row>39</xdr:row>
      <xdr:rowOff>44450</xdr:rowOff>
    </xdr:to>
    <xdr:cxnSp macro="">
      <xdr:nvCxnSpPr>
        <xdr:cNvPr id="291" name="直線コネクタ 290"/>
        <xdr:cNvCxnSpPr/>
      </xdr:nvCxnSpPr>
      <xdr:spPr>
        <a:xfrm>
          <a:off x="8750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42164</xdr:rowOff>
    </xdr:from>
    <xdr:to>
      <xdr:col>45</xdr:col>
      <xdr:colOff>177800</xdr:colOff>
      <xdr:row>39</xdr:row>
      <xdr:rowOff>44450</xdr:rowOff>
    </xdr:to>
    <xdr:cxnSp macro="">
      <xdr:nvCxnSpPr>
        <xdr:cNvPr id="294" name="直線コネクタ 293"/>
        <xdr:cNvCxnSpPr/>
      </xdr:nvCxnSpPr>
      <xdr:spPr>
        <a:xfrm flipV="1">
          <a:off x="7861300" y="67287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66167</xdr:rowOff>
    </xdr:from>
    <xdr:to>
      <xdr:col>41</xdr:col>
      <xdr:colOff>50800</xdr:colOff>
      <xdr:row>39</xdr:row>
      <xdr:rowOff>44450</xdr:rowOff>
    </xdr:to>
    <xdr:cxnSp macro="">
      <xdr:nvCxnSpPr>
        <xdr:cNvPr id="297" name="直線コネクタ 296"/>
        <xdr:cNvCxnSpPr/>
      </xdr:nvCxnSpPr>
      <xdr:spPr>
        <a:xfrm>
          <a:off x="6972300" y="6581267"/>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162814</xdr:rowOff>
    </xdr:from>
    <xdr:to>
      <xdr:col>46</xdr:col>
      <xdr:colOff>38100</xdr:colOff>
      <xdr:row>39</xdr:row>
      <xdr:rowOff>92964</xdr:rowOff>
    </xdr:to>
    <xdr:sp macro="" textlink="">
      <xdr:nvSpPr>
        <xdr:cNvPr id="311" name="楕円 310"/>
        <xdr:cNvSpPr/>
      </xdr:nvSpPr>
      <xdr:spPr>
        <a:xfrm>
          <a:off x="8699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84091</xdr:rowOff>
    </xdr:from>
    <xdr:ext cx="249299" cy="259045"/>
    <xdr:sp macro="" textlink="">
      <xdr:nvSpPr>
        <xdr:cNvPr id="312" name="テキスト ボックス 311"/>
        <xdr:cNvSpPr txBox="1"/>
      </xdr:nvSpPr>
      <xdr:spPr>
        <a:xfrm>
          <a:off x="8625650" y="67706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15367</xdr:rowOff>
    </xdr:from>
    <xdr:to>
      <xdr:col>36</xdr:col>
      <xdr:colOff>165100</xdr:colOff>
      <xdr:row>38</xdr:row>
      <xdr:rowOff>116967</xdr:rowOff>
    </xdr:to>
    <xdr:sp macro="" textlink="">
      <xdr:nvSpPr>
        <xdr:cNvPr id="315" name="楕円 314"/>
        <xdr:cNvSpPr/>
      </xdr:nvSpPr>
      <xdr:spPr>
        <a:xfrm>
          <a:off x="6921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108094</xdr:rowOff>
    </xdr:from>
    <xdr:ext cx="378565" cy="259045"/>
    <xdr:sp macro="" textlink="">
      <xdr:nvSpPr>
        <xdr:cNvPr id="316" name="テキスト ボックス 315"/>
        <xdr:cNvSpPr txBox="1"/>
      </xdr:nvSpPr>
      <xdr:spPr>
        <a:xfrm>
          <a:off x="6783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121503</xdr:rowOff>
    </xdr:from>
    <xdr:to>
      <xdr:col>55</xdr:col>
      <xdr:colOff>0</xdr:colOff>
      <xdr:row>57</xdr:row>
      <xdr:rowOff>59301</xdr:rowOff>
    </xdr:to>
    <xdr:cxnSp macro="">
      <xdr:nvCxnSpPr>
        <xdr:cNvPr id="341" name="直線コネクタ 340"/>
        <xdr:cNvCxnSpPr/>
      </xdr:nvCxnSpPr>
      <xdr:spPr>
        <a:xfrm flipV="1">
          <a:off x="9639300" y="9722703"/>
          <a:ext cx="838200" cy="10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6666</xdr:rowOff>
    </xdr:from>
    <xdr:to>
      <xdr:col>50</xdr:col>
      <xdr:colOff>114300</xdr:colOff>
      <xdr:row>57</xdr:row>
      <xdr:rowOff>59301</xdr:rowOff>
    </xdr:to>
    <xdr:cxnSp macro="">
      <xdr:nvCxnSpPr>
        <xdr:cNvPr id="344" name="直線コネクタ 343"/>
        <xdr:cNvCxnSpPr/>
      </xdr:nvCxnSpPr>
      <xdr:spPr>
        <a:xfrm>
          <a:off x="8750300" y="9779316"/>
          <a:ext cx="889000" cy="5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6666</xdr:rowOff>
    </xdr:from>
    <xdr:to>
      <xdr:col>45</xdr:col>
      <xdr:colOff>177800</xdr:colOff>
      <xdr:row>57</xdr:row>
      <xdr:rowOff>49671</xdr:rowOff>
    </xdr:to>
    <xdr:cxnSp macro="">
      <xdr:nvCxnSpPr>
        <xdr:cNvPr id="347" name="直線コネクタ 346"/>
        <xdr:cNvCxnSpPr/>
      </xdr:nvCxnSpPr>
      <xdr:spPr>
        <a:xfrm flipV="1">
          <a:off x="7861300" y="9779316"/>
          <a:ext cx="889000" cy="4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49" name="テキスト ボックス 348"/>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49671</xdr:rowOff>
    </xdr:from>
    <xdr:to>
      <xdr:col>41</xdr:col>
      <xdr:colOff>50800</xdr:colOff>
      <xdr:row>57</xdr:row>
      <xdr:rowOff>61033</xdr:rowOff>
    </xdr:to>
    <xdr:cxnSp macro="">
      <xdr:nvCxnSpPr>
        <xdr:cNvPr id="350" name="直線コネクタ 349"/>
        <xdr:cNvCxnSpPr/>
      </xdr:nvCxnSpPr>
      <xdr:spPr>
        <a:xfrm flipV="1">
          <a:off x="6972300" y="9822321"/>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70703</xdr:rowOff>
    </xdr:from>
    <xdr:to>
      <xdr:col>55</xdr:col>
      <xdr:colOff>50800</xdr:colOff>
      <xdr:row>57</xdr:row>
      <xdr:rowOff>853</xdr:rowOff>
    </xdr:to>
    <xdr:sp macro="" textlink="">
      <xdr:nvSpPr>
        <xdr:cNvPr id="360" name="楕円 359"/>
        <xdr:cNvSpPr/>
      </xdr:nvSpPr>
      <xdr:spPr>
        <a:xfrm>
          <a:off x="10426700" y="967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93580</xdr:rowOff>
    </xdr:from>
    <xdr:ext cx="534377" cy="259045"/>
    <xdr:sp macro="" textlink="">
      <xdr:nvSpPr>
        <xdr:cNvPr id="361" name="農林水産業費該当値テキスト"/>
        <xdr:cNvSpPr txBox="1"/>
      </xdr:nvSpPr>
      <xdr:spPr>
        <a:xfrm>
          <a:off x="10528300" y="95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8501</xdr:rowOff>
    </xdr:from>
    <xdr:to>
      <xdr:col>50</xdr:col>
      <xdr:colOff>165100</xdr:colOff>
      <xdr:row>57</xdr:row>
      <xdr:rowOff>110101</xdr:rowOff>
    </xdr:to>
    <xdr:sp macro="" textlink="">
      <xdr:nvSpPr>
        <xdr:cNvPr id="362" name="楕円 361"/>
        <xdr:cNvSpPr/>
      </xdr:nvSpPr>
      <xdr:spPr>
        <a:xfrm>
          <a:off x="9588500" y="97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101228</xdr:rowOff>
    </xdr:from>
    <xdr:ext cx="534377" cy="259045"/>
    <xdr:sp macro="" textlink="">
      <xdr:nvSpPr>
        <xdr:cNvPr id="363" name="テキスト ボックス 362"/>
        <xdr:cNvSpPr txBox="1"/>
      </xdr:nvSpPr>
      <xdr:spPr>
        <a:xfrm>
          <a:off x="9372111" y="987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127316</xdr:rowOff>
    </xdr:from>
    <xdr:to>
      <xdr:col>46</xdr:col>
      <xdr:colOff>38100</xdr:colOff>
      <xdr:row>57</xdr:row>
      <xdr:rowOff>57466</xdr:rowOff>
    </xdr:to>
    <xdr:sp macro="" textlink="">
      <xdr:nvSpPr>
        <xdr:cNvPr id="364" name="楕円 363"/>
        <xdr:cNvSpPr/>
      </xdr:nvSpPr>
      <xdr:spPr>
        <a:xfrm>
          <a:off x="8699500" y="972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73993</xdr:rowOff>
    </xdr:from>
    <xdr:ext cx="534377" cy="259045"/>
    <xdr:sp macro="" textlink="">
      <xdr:nvSpPr>
        <xdr:cNvPr id="365" name="テキスト ボックス 364"/>
        <xdr:cNvSpPr txBox="1"/>
      </xdr:nvSpPr>
      <xdr:spPr>
        <a:xfrm>
          <a:off x="8483111" y="95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170321</xdr:rowOff>
    </xdr:from>
    <xdr:to>
      <xdr:col>41</xdr:col>
      <xdr:colOff>101600</xdr:colOff>
      <xdr:row>57</xdr:row>
      <xdr:rowOff>100471</xdr:rowOff>
    </xdr:to>
    <xdr:sp macro="" textlink="">
      <xdr:nvSpPr>
        <xdr:cNvPr id="366" name="楕円 365"/>
        <xdr:cNvSpPr/>
      </xdr:nvSpPr>
      <xdr:spPr>
        <a:xfrm>
          <a:off x="7810500" y="97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91598</xdr:rowOff>
    </xdr:from>
    <xdr:ext cx="534377" cy="259045"/>
    <xdr:sp macro="" textlink="">
      <xdr:nvSpPr>
        <xdr:cNvPr id="367" name="テキスト ボックス 366"/>
        <xdr:cNvSpPr txBox="1"/>
      </xdr:nvSpPr>
      <xdr:spPr>
        <a:xfrm>
          <a:off x="7594111" y="986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10233</xdr:rowOff>
    </xdr:from>
    <xdr:to>
      <xdr:col>36</xdr:col>
      <xdr:colOff>165100</xdr:colOff>
      <xdr:row>57</xdr:row>
      <xdr:rowOff>111833</xdr:rowOff>
    </xdr:to>
    <xdr:sp macro="" textlink="">
      <xdr:nvSpPr>
        <xdr:cNvPr id="368" name="楕円 367"/>
        <xdr:cNvSpPr/>
      </xdr:nvSpPr>
      <xdr:spPr>
        <a:xfrm>
          <a:off x="6921500" y="97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102960</xdr:rowOff>
    </xdr:from>
    <xdr:ext cx="534377" cy="259045"/>
    <xdr:sp macro="" textlink="">
      <xdr:nvSpPr>
        <xdr:cNvPr id="369" name="テキスト ボックス 368"/>
        <xdr:cNvSpPr txBox="1"/>
      </xdr:nvSpPr>
      <xdr:spPr>
        <a:xfrm>
          <a:off x="6705111" y="98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48464</xdr:rowOff>
    </xdr:from>
    <xdr:to>
      <xdr:col>55</xdr:col>
      <xdr:colOff>0</xdr:colOff>
      <xdr:row>78</xdr:row>
      <xdr:rowOff>80150</xdr:rowOff>
    </xdr:to>
    <xdr:cxnSp macro="">
      <xdr:nvCxnSpPr>
        <xdr:cNvPr id="398" name="直線コネクタ 397"/>
        <xdr:cNvCxnSpPr/>
      </xdr:nvCxnSpPr>
      <xdr:spPr>
        <a:xfrm flipV="1">
          <a:off x="9639300" y="13421564"/>
          <a:ext cx="838200" cy="3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80150</xdr:rowOff>
    </xdr:from>
    <xdr:to>
      <xdr:col>50</xdr:col>
      <xdr:colOff>114300</xdr:colOff>
      <xdr:row>78</xdr:row>
      <xdr:rowOff>109970</xdr:rowOff>
    </xdr:to>
    <xdr:cxnSp macro="">
      <xdr:nvCxnSpPr>
        <xdr:cNvPr id="401" name="直線コネクタ 400"/>
        <xdr:cNvCxnSpPr/>
      </xdr:nvCxnSpPr>
      <xdr:spPr>
        <a:xfrm flipV="1">
          <a:off x="8750300" y="13453250"/>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109970</xdr:rowOff>
    </xdr:from>
    <xdr:to>
      <xdr:col>45</xdr:col>
      <xdr:colOff>177800</xdr:colOff>
      <xdr:row>78</xdr:row>
      <xdr:rowOff>118490</xdr:rowOff>
    </xdr:to>
    <xdr:cxnSp macro="">
      <xdr:nvCxnSpPr>
        <xdr:cNvPr id="404" name="直線コネクタ 403"/>
        <xdr:cNvCxnSpPr/>
      </xdr:nvCxnSpPr>
      <xdr:spPr>
        <a:xfrm flipV="1">
          <a:off x="7861300" y="13483070"/>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118490</xdr:rowOff>
    </xdr:from>
    <xdr:to>
      <xdr:col>41</xdr:col>
      <xdr:colOff>50800</xdr:colOff>
      <xdr:row>78</xdr:row>
      <xdr:rowOff>126912</xdr:rowOff>
    </xdr:to>
    <xdr:cxnSp macro="">
      <xdr:nvCxnSpPr>
        <xdr:cNvPr id="407" name="直線コネクタ 406"/>
        <xdr:cNvCxnSpPr/>
      </xdr:nvCxnSpPr>
      <xdr:spPr>
        <a:xfrm flipV="1">
          <a:off x="6972300" y="13491590"/>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169114</xdr:rowOff>
    </xdr:from>
    <xdr:to>
      <xdr:col>55</xdr:col>
      <xdr:colOff>50800</xdr:colOff>
      <xdr:row>78</xdr:row>
      <xdr:rowOff>99264</xdr:rowOff>
    </xdr:to>
    <xdr:sp macro="" textlink="">
      <xdr:nvSpPr>
        <xdr:cNvPr id="417" name="楕円 416"/>
        <xdr:cNvSpPr/>
      </xdr:nvSpPr>
      <xdr:spPr>
        <a:xfrm>
          <a:off x="10426700" y="133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147541</xdr:rowOff>
    </xdr:from>
    <xdr:ext cx="534377" cy="259045"/>
    <xdr:sp macro="" textlink="">
      <xdr:nvSpPr>
        <xdr:cNvPr id="418" name="商工費該当値テキスト"/>
        <xdr:cNvSpPr txBox="1"/>
      </xdr:nvSpPr>
      <xdr:spPr>
        <a:xfrm>
          <a:off x="10528300" y="1334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29350</xdr:rowOff>
    </xdr:from>
    <xdr:to>
      <xdr:col>50</xdr:col>
      <xdr:colOff>165100</xdr:colOff>
      <xdr:row>78</xdr:row>
      <xdr:rowOff>130950</xdr:rowOff>
    </xdr:to>
    <xdr:sp macro="" textlink="">
      <xdr:nvSpPr>
        <xdr:cNvPr id="419" name="楕円 418"/>
        <xdr:cNvSpPr/>
      </xdr:nvSpPr>
      <xdr:spPr>
        <a:xfrm>
          <a:off x="9588500" y="134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122077</xdr:rowOff>
    </xdr:from>
    <xdr:ext cx="534377" cy="259045"/>
    <xdr:sp macro="" textlink="">
      <xdr:nvSpPr>
        <xdr:cNvPr id="420" name="テキスト ボックス 419"/>
        <xdr:cNvSpPr txBox="1"/>
      </xdr:nvSpPr>
      <xdr:spPr>
        <a:xfrm>
          <a:off x="9372111" y="134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59170</xdr:rowOff>
    </xdr:from>
    <xdr:to>
      <xdr:col>46</xdr:col>
      <xdr:colOff>38100</xdr:colOff>
      <xdr:row>78</xdr:row>
      <xdr:rowOff>160770</xdr:rowOff>
    </xdr:to>
    <xdr:sp macro="" textlink="">
      <xdr:nvSpPr>
        <xdr:cNvPr id="421" name="楕円 420"/>
        <xdr:cNvSpPr/>
      </xdr:nvSpPr>
      <xdr:spPr>
        <a:xfrm>
          <a:off x="8699500" y="134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151897</xdr:rowOff>
    </xdr:from>
    <xdr:ext cx="469744" cy="259045"/>
    <xdr:sp macro="" textlink="">
      <xdr:nvSpPr>
        <xdr:cNvPr id="422" name="テキスト ボックス 421"/>
        <xdr:cNvSpPr txBox="1"/>
      </xdr:nvSpPr>
      <xdr:spPr>
        <a:xfrm>
          <a:off x="8515428" y="135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67690</xdr:rowOff>
    </xdr:from>
    <xdr:to>
      <xdr:col>41</xdr:col>
      <xdr:colOff>101600</xdr:colOff>
      <xdr:row>78</xdr:row>
      <xdr:rowOff>169290</xdr:rowOff>
    </xdr:to>
    <xdr:sp macro="" textlink="">
      <xdr:nvSpPr>
        <xdr:cNvPr id="423" name="楕円 422"/>
        <xdr:cNvSpPr/>
      </xdr:nvSpPr>
      <xdr:spPr>
        <a:xfrm>
          <a:off x="7810500" y="134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160417</xdr:rowOff>
    </xdr:from>
    <xdr:ext cx="469744" cy="259045"/>
    <xdr:sp macro="" textlink="">
      <xdr:nvSpPr>
        <xdr:cNvPr id="424" name="テキスト ボックス 423"/>
        <xdr:cNvSpPr txBox="1"/>
      </xdr:nvSpPr>
      <xdr:spPr>
        <a:xfrm>
          <a:off x="7626428" y="1353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76112</xdr:rowOff>
    </xdr:from>
    <xdr:to>
      <xdr:col>36</xdr:col>
      <xdr:colOff>165100</xdr:colOff>
      <xdr:row>79</xdr:row>
      <xdr:rowOff>6262</xdr:rowOff>
    </xdr:to>
    <xdr:sp macro="" textlink="">
      <xdr:nvSpPr>
        <xdr:cNvPr id="425" name="楕円 424"/>
        <xdr:cNvSpPr/>
      </xdr:nvSpPr>
      <xdr:spPr>
        <a:xfrm>
          <a:off x="6921500" y="1344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168839</xdr:rowOff>
    </xdr:from>
    <xdr:ext cx="469744" cy="259045"/>
    <xdr:sp macro="" textlink="">
      <xdr:nvSpPr>
        <xdr:cNvPr id="426" name="テキスト ボックス 425"/>
        <xdr:cNvSpPr txBox="1"/>
      </xdr:nvSpPr>
      <xdr:spPr>
        <a:xfrm>
          <a:off x="6737428" y="1354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165777</xdr:rowOff>
    </xdr:from>
    <xdr:to>
      <xdr:col>55</xdr:col>
      <xdr:colOff>0</xdr:colOff>
      <xdr:row>97</xdr:row>
      <xdr:rowOff>33499</xdr:rowOff>
    </xdr:to>
    <xdr:cxnSp macro="">
      <xdr:nvCxnSpPr>
        <xdr:cNvPr id="451" name="直線コネクタ 450"/>
        <xdr:cNvCxnSpPr/>
      </xdr:nvCxnSpPr>
      <xdr:spPr>
        <a:xfrm>
          <a:off x="9639300" y="16624977"/>
          <a:ext cx="838200" cy="3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146176</xdr:rowOff>
    </xdr:from>
    <xdr:to>
      <xdr:col>50</xdr:col>
      <xdr:colOff>114300</xdr:colOff>
      <xdr:row>96</xdr:row>
      <xdr:rowOff>165777</xdr:rowOff>
    </xdr:to>
    <xdr:cxnSp macro="">
      <xdr:nvCxnSpPr>
        <xdr:cNvPr id="454" name="直線コネクタ 453"/>
        <xdr:cNvCxnSpPr/>
      </xdr:nvCxnSpPr>
      <xdr:spPr>
        <a:xfrm>
          <a:off x="8750300" y="16605376"/>
          <a:ext cx="889000" cy="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146176</xdr:rowOff>
    </xdr:from>
    <xdr:to>
      <xdr:col>45</xdr:col>
      <xdr:colOff>177800</xdr:colOff>
      <xdr:row>96</xdr:row>
      <xdr:rowOff>171007</xdr:rowOff>
    </xdr:to>
    <xdr:cxnSp macro="">
      <xdr:nvCxnSpPr>
        <xdr:cNvPr id="457" name="直線コネクタ 456"/>
        <xdr:cNvCxnSpPr/>
      </xdr:nvCxnSpPr>
      <xdr:spPr>
        <a:xfrm flipV="1">
          <a:off x="7861300" y="16605376"/>
          <a:ext cx="889000" cy="2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29795</xdr:rowOff>
    </xdr:from>
    <xdr:to>
      <xdr:col>41</xdr:col>
      <xdr:colOff>50800</xdr:colOff>
      <xdr:row>96</xdr:row>
      <xdr:rowOff>171007</xdr:rowOff>
    </xdr:to>
    <xdr:cxnSp macro="">
      <xdr:nvCxnSpPr>
        <xdr:cNvPr id="460" name="直線コネクタ 459"/>
        <xdr:cNvCxnSpPr/>
      </xdr:nvCxnSpPr>
      <xdr:spPr>
        <a:xfrm>
          <a:off x="6972300" y="16488995"/>
          <a:ext cx="889000" cy="14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4" name="テキスト ボックス 463"/>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154149</xdr:rowOff>
    </xdr:from>
    <xdr:to>
      <xdr:col>55</xdr:col>
      <xdr:colOff>50800</xdr:colOff>
      <xdr:row>97</xdr:row>
      <xdr:rowOff>84299</xdr:rowOff>
    </xdr:to>
    <xdr:sp macro="" textlink="">
      <xdr:nvSpPr>
        <xdr:cNvPr id="470" name="楕円 469"/>
        <xdr:cNvSpPr/>
      </xdr:nvSpPr>
      <xdr:spPr>
        <a:xfrm>
          <a:off x="10426700" y="166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69076</xdr:rowOff>
    </xdr:from>
    <xdr:ext cx="534377" cy="259045"/>
    <xdr:sp macro="" textlink="">
      <xdr:nvSpPr>
        <xdr:cNvPr id="471" name="土木費該当値テキスト"/>
        <xdr:cNvSpPr txBox="1"/>
      </xdr:nvSpPr>
      <xdr:spPr>
        <a:xfrm>
          <a:off x="10528300" y="1652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114977</xdr:rowOff>
    </xdr:from>
    <xdr:to>
      <xdr:col>50</xdr:col>
      <xdr:colOff>165100</xdr:colOff>
      <xdr:row>97</xdr:row>
      <xdr:rowOff>45127</xdr:rowOff>
    </xdr:to>
    <xdr:sp macro="" textlink="">
      <xdr:nvSpPr>
        <xdr:cNvPr id="472" name="楕円 471"/>
        <xdr:cNvSpPr/>
      </xdr:nvSpPr>
      <xdr:spPr>
        <a:xfrm>
          <a:off x="9588500" y="165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36254</xdr:rowOff>
    </xdr:from>
    <xdr:ext cx="534377" cy="259045"/>
    <xdr:sp macro="" textlink="">
      <xdr:nvSpPr>
        <xdr:cNvPr id="473" name="テキスト ボックス 472"/>
        <xdr:cNvSpPr txBox="1"/>
      </xdr:nvSpPr>
      <xdr:spPr>
        <a:xfrm>
          <a:off x="9372111" y="1666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95376</xdr:rowOff>
    </xdr:from>
    <xdr:to>
      <xdr:col>46</xdr:col>
      <xdr:colOff>38100</xdr:colOff>
      <xdr:row>97</xdr:row>
      <xdr:rowOff>25526</xdr:rowOff>
    </xdr:to>
    <xdr:sp macro="" textlink="">
      <xdr:nvSpPr>
        <xdr:cNvPr id="474" name="楕円 473"/>
        <xdr:cNvSpPr/>
      </xdr:nvSpPr>
      <xdr:spPr>
        <a:xfrm>
          <a:off x="8699500" y="165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16653</xdr:rowOff>
    </xdr:from>
    <xdr:ext cx="534377" cy="259045"/>
    <xdr:sp macro="" textlink="">
      <xdr:nvSpPr>
        <xdr:cNvPr id="475" name="テキスト ボックス 474"/>
        <xdr:cNvSpPr txBox="1"/>
      </xdr:nvSpPr>
      <xdr:spPr>
        <a:xfrm>
          <a:off x="8483111" y="1664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120207</xdr:rowOff>
    </xdr:from>
    <xdr:to>
      <xdr:col>41</xdr:col>
      <xdr:colOff>101600</xdr:colOff>
      <xdr:row>97</xdr:row>
      <xdr:rowOff>50357</xdr:rowOff>
    </xdr:to>
    <xdr:sp macro="" textlink="">
      <xdr:nvSpPr>
        <xdr:cNvPr id="476" name="楕円 475"/>
        <xdr:cNvSpPr/>
      </xdr:nvSpPr>
      <xdr:spPr>
        <a:xfrm>
          <a:off x="7810500" y="165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41484</xdr:rowOff>
    </xdr:from>
    <xdr:ext cx="534377" cy="259045"/>
    <xdr:sp macro="" textlink="">
      <xdr:nvSpPr>
        <xdr:cNvPr id="477" name="テキスト ボックス 476"/>
        <xdr:cNvSpPr txBox="1"/>
      </xdr:nvSpPr>
      <xdr:spPr>
        <a:xfrm>
          <a:off x="7594111" y="166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150445</xdr:rowOff>
    </xdr:from>
    <xdr:to>
      <xdr:col>36</xdr:col>
      <xdr:colOff>165100</xdr:colOff>
      <xdr:row>96</xdr:row>
      <xdr:rowOff>80595</xdr:rowOff>
    </xdr:to>
    <xdr:sp macro="" textlink="">
      <xdr:nvSpPr>
        <xdr:cNvPr id="478" name="楕円 477"/>
        <xdr:cNvSpPr/>
      </xdr:nvSpPr>
      <xdr:spPr>
        <a:xfrm>
          <a:off x="6921500" y="1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97122</xdr:rowOff>
    </xdr:from>
    <xdr:ext cx="534377" cy="259045"/>
    <xdr:sp macro="" textlink="">
      <xdr:nvSpPr>
        <xdr:cNvPr id="479" name="テキスト ボックス 478"/>
        <xdr:cNvSpPr txBox="1"/>
      </xdr:nvSpPr>
      <xdr:spPr>
        <a:xfrm>
          <a:off x="6705111" y="162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140299</xdr:rowOff>
    </xdr:from>
    <xdr:to>
      <xdr:col>85</xdr:col>
      <xdr:colOff>127000</xdr:colOff>
      <xdr:row>38</xdr:row>
      <xdr:rowOff>28111</xdr:rowOff>
    </xdr:to>
    <xdr:cxnSp macro="">
      <xdr:nvCxnSpPr>
        <xdr:cNvPr id="510" name="直線コネクタ 509"/>
        <xdr:cNvCxnSpPr/>
      </xdr:nvCxnSpPr>
      <xdr:spPr>
        <a:xfrm flipV="1">
          <a:off x="15481300" y="6483949"/>
          <a:ext cx="838200" cy="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119235</xdr:rowOff>
    </xdr:from>
    <xdr:to>
      <xdr:col>81</xdr:col>
      <xdr:colOff>50800</xdr:colOff>
      <xdr:row>38</xdr:row>
      <xdr:rowOff>28111</xdr:rowOff>
    </xdr:to>
    <xdr:cxnSp macro="">
      <xdr:nvCxnSpPr>
        <xdr:cNvPr id="513" name="直線コネクタ 512"/>
        <xdr:cNvCxnSpPr/>
      </xdr:nvCxnSpPr>
      <xdr:spPr>
        <a:xfrm>
          <a:off x="14592300" y="6462885"/>
          <a:ext cx="889000" cy="8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119235</xdr:rowOff>
    </xdr:from>
    <xdr:to>
      <xdr:col>76</xdr:col>
      <xdr:colOff>114300</xdr:colOff>
      <xdr:row>37</xdr:row>
      <xdr:rowOff>155266</xdr:rowOff>
    </xdr:to>
    <xdr:cxnSp macro="">
      <xdr:nvCxnSpPr>
        <xdr:cNvPr id="516" name="直線コネクタ 515"/>
        <xdr:cNvCxnSpPr/>
      </xdr:nvCxnSpPr>
      <xdr:spPr>
        <a:xfrm flipV="1">
          <a:off x="13703300" y="6462885"/>
          <a:ext cx="889000" cy="3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18" name="テキスト ボックス 517"/>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155266</xdr:rowOff>
    </xdr:from>
    <xdr:to>
      <xdr:col>71</xdr:col>
      <xdr:colOff>177800</xdr:colOff>
      <xdr:row>38</xdr:row>
      <xdr:rowOff>78881</xdr:rowOff>
    </xdr:to>
    <xdr:cxnSp macro="">
      <xdr:nvCxnSpPr>
        <xdr:cNvPr id="519" name="直線コネクタ 518"/>
        <xdr:cNvCxnSpPr/>
      </xdr:nvCxnSpPr>
      <xdr:spPr>
        <a:xfrm flipV="1">
          <a:off x="12814300" y="6498916"/>
          <a:ext cx="889000" cy="9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1" name="テキスト ボックス 520"/>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89499</xdr:rowOff>
    </xdr:from>
    <xdr:to>
      <xdr:col>85</xdr:col>
      <xdr:colOff>177800</xdr:colOff>
      <xdr:row>38</xdr:row>
      <xdr:rowOff>19648</xdr:rowOff>
    </xdr:to>
    <xdr:sp macro="" textlink="">
      <xdr:nvSpPr>
        <xdr:cNvPr id="529" name="楕円 528"/>
        <xdr:cNvSpPr/>
      </xdr:nvSpPr>
      <xdr:spPr>
        <a:xfrm>
          <a:off x="16268700" y="64331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67926</xdr:rowOff>
    </xdr:from>
    <xdr:ext cx="534377" cy="259045"/>
    <xdr:sp macro="" textlink="">
      <xdr:nvSpPr>
        <xdr:cNvPr id="530" name="消防費該当値テキスト"/>
        <xdr:cNvSpPr txBox="1"/>
      </xdr:nvSpPr>
      <xdr:spPr>
        <a:xfrm>
          <a:off x="16370300" y="64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148761</xdr:rowOff>
    </xdr:from>
    <xdr:to>
      <xdr:col>81</xdr:col>
      <xdr:colOff>101600</xdr:colOff>
      <xdr:row>38</xdr:row>
      <xdr:rowOff>78911</xdr:rowOff>
    </xdr:to>
    <xdr:sp macro="" textlink="">
      <xdr:nvSpPr>
        <xdr:cNvPr id="531" name="楕円 530"/>
        <xdr:cNvSpPr/>
      </xdr:nvSpPr>
      <xdr:spPr>
        <a:xfrm>
          <a:off x="15430500" y="64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70038</xdr:rowOff>
    </xdr:from>
    <xdr:ext cx="534377" cy="259045"/>
    <xdr:sp macro="" textlink="">
      <xdr:nvSpPr>
        <xdr:cNvPr id="532" name="テキスト ボックス 531"/>
        <xdr:cNvSpPr txBox="1"/>
      </xdr:nvSpPr>
      <xdr:spPr>
        <a:xfrm>
          <a:off x="15214111" y="65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68435</xdr:rowOff>
    </xdr:from>
    <xdr:to>
      <xdr:col>76</xdr:col>
      <xdr:colOff>165100</xdr:colOff>
      <xdr:row>37</xdr:row>
      <xdr:rowOff>170035</xdr:rowOff>
    </xdr:to>
    <xdr:sp macro="" textlink="">
      <xdr:nvSpPr>
        <xdr:cNvPr id="533" name="楕円 532"/>
        <xdr:cNvSpPr/>
      </xdr:nvSpPr>
      <xdr:spPr>
        <a:xfrm>
          <a:off x="14541500" y="64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15112</xdr:rowOff>
    </xdr:from>
    <xdr:ext cx="534377" cy="259045"/>
    <xdr:sp macro="" textlink="">
      <xdr:nvSpPr>
        <xdr:cNvPr id="534" name="テキスト ボックス 533"/>
        <xdr:cNvSpPr txBox="1"/>
      </xdr:nvSpPr>
      <xdr:spPr>
        <a:xfrm>
          <a:off x="14325111" y="618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104466</xdr:rowOff>
    </xdr:from>
    <xdr:to>
      <xdr:col>72</xdr:col>
      <xdr:colOff>38100</xdr:colOff>
      <xdr:row>38</xdr:row>
      <xdr:rowOff>34616</xdr:rowOff>
    </xdr:to>
    <xdr:sp macro="" textlink="">
      <xdr:nvSpPr>
        <xdr:cNvPr id="535" name="楕円 534"/>
        <xdr:cNvSpPr/>
      </xdr:nvSpPr>
      <xdr:spPr>
        <a:xfrm>
          <a:off x="136525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51143</xdr:rowOff>
    </xdr:from>
    <xdr:ext cx="534377" cy="259045"/>
    <xdr:sp macro="" textlink="">
      <xdr:nvSpPr>
        <xdr:cNvPr id="536" name="テキスト ボックス 535"/>
        <xdr:cNvSpPr txBox="1"/>
      </xdr:nvSpPr>
      <xdr:spPr>
        <a:xfrm>
          <a:off x="13436111" y="62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28081</xdr:rowOff>
    </xdr:from>
    <xdr:to>
      <xdr:col>67</xdr:col>
      <xdr:colOff>101600</xdr:colOff>
      <xdr:row>38</xdr:row>
      <xdr:rowOff>129681</xdr:rowOff>
    </xdr:to>
    <xdr:sp macro="" textlink="">
      <xdr:nvSpPr>
        <xdr:cNvPr id="537" name="楕円 536"/>
        <xdr:cNvSpPr/>
      </xdr:nvSpPr>
      <xdr:spPr>
        <a:xfrm>
          <a:off x="12763500" y="654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120808</xdr:rowOff>
    </xdr:from>
    <xdr:ext cx="534377" cy="259045"/>
    <xdr:sp macro="" textlink="">
      <xdr:nvSpPr>
        <xdr:cNvPr id="538" name="テキスト ボックス 537"/>
        <xdr:cNvSpPr txBox="1"/>
      </xdr:nvSpPr>
      <xdr:spPr>
        <a:xfrm>
          <a:off x="12547111" y="663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147717</xdr:rowOff>
    </xdr:from>
    <xdr:to>
      <xdr:col>85</xdr:col>
      <xdr:colOff>127000</xdr:colOff>
      <xdr:row>58</xdr:row>
      <xdr:rowOff>77014</xdr:rowOff>
    </xdr:to>
    <xdr:cxnSp macro="">
      <xdr:nvCxnSpPr>
        <xdr:cNvPr id="567" name="直線コネクタ 566"/>
        <xdr:cNvCxnSpPr/>
      </xdr:nvCxnSpPr>
      <xdr:spPr>
        <a:xfrm flipV="1">
          <a:off x="15481300" y="9920367"/>
          <a:ext cx="8382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77014</xdr:rowOff>
    </xdr:from>
    <xdr:to>
      <xdr:col>81</xdr:col>
      <xdr:colOff>50800</xdr:colOff>
      <xdr:row>58</xdr:row>
      <xdr:rowOff>104587</xdr:rowOff>
    </xdr:to>
    <xdr:cxnSp macro="">
      <xdr:nvCxnSpPr>
        <xdr:cNvPr id="570" name="直線コネクタ 569"/>
        <xdr:cNvCxnSpPr/>
      </xdr:nvCxnSpPr>
      <xdr:spPr>
        <a:xfrm flipV="1">
          <a:off x="14592300" y="10021114"/>
          <a:ext cx="889000" cy="2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104587</xdr:rowOff>
    </xdr:from>
    <xdr:to>
      <xdr:col>76</xdr:col>
      <xdr:colOff>114300</xdr:colOff>
      <xdr:row>58</xdr:row>
      <xdr:rowOff>107631</xdr:rowOff>
    </xdr:to>
    <xdr:cxnSp macro="">
      <xdr:nvCxnSpPr>
        <xdr:cNvPr id="573" name="直線コネクタ 572"/>
        <xdr:cNvCxnSpPr/>
      </xdr:nvCxnSpPr>
      <xdr:spPr>
        <a:xfrm flipV="1">
          <a:off x="13703300" y="10048687"/>
          <a:ext cx="8890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99844</xdr:rowOff>
    </xdr:from>
    <xdr:to>
      <xdr:col>71</xdr:col>
      <xdr:colOff>177800</xdr:colOff>
      <xdr:row>58</xdr:row>
      <xdr:rowOff>107631</xdr:rowOff>
    </xdr:to>
    <xdr:cxnSp macro="">
      <xdr:nvCxnSpPr>
        <xdr:cNvPr id="576" name="直線コネクタ 575"/>
        <xdr:cNvCxnSpPr/>
      </xdr:nvCxnSpPr>
      <xdr:spPr>
        <a:xfrm>
          <a:off x="12814300" y="10043944"/>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96917</xdr:rowOff>
    </xdr:from>
    <xdr:to>
      <xdr:col>85</xdr:col>
      <xdr:colOff>177800</xdr:colOff>
      <xdr:row>58</xdr:row>
      <xdr:rowOff>27067</xdr:rowOff>
    </xdr:to>
    <xdr:sp macro="" textlink="">
      <xdr:nvSpPr>
        <xdr:cNvPr id="586" name="楕円 585"/>
        <xdr:cNvSpPr/>
      </xdr:nvSpPr>
      <xdr:spPr>
        <a:xfrm>
          <a:off x="16268700" y="98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11844</xdr:rowOff>
    </xdr:from>
    <xdr:ext cx="534377" cy="259045"/>
    <xdr:sp macro="" textlink="">
      <xdr:nvSpPr>
        <xdr:cNvPr id="587" name="教育費該当値テキスト"/>
        <xdr:cNvSpPr txBox="1"/>
      </xdr:nvSpPr>
      <xdr:spPr>
        <a:xfrm>
          <a:off x="16370300" y="978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26214</xdr:rowOff>
    </xdr:from>
    <xdr:to>
      <xdr:col>81</xdr:col>
      <xdr:colOff>101600</xdr:colOff>
      <xdr:row>58</xdr:row>
      <xdr:rowOff>127814</xdr:rowOff>
    </xdr:to>
    <xdr:sp macro="" textlink="">
      <xdr:nvSpPr>
        <xdr:cNvPr id="588" name="楕円 587"/>
        <xdr:cNvSpPr/>
      </xdr:nvSpPr>
      <xdr:spPr>
        <a:xfrm>
          <a:off x="15430500" y="9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118941</xdr:rowOff>
    </xdr:from>
    <xdr:ext cx="534377" cy="259045"/>
    <xdr:sp macro="" textlink="">
      <xdr:nvSpPr>
        <xdr:cNvPr id="589" name="テキスト ボックス 588"/>
        <xdr:cNvSpPr txBox="1"/>
      </xdr:nvSpPr>
      <xdr:spPr>
        <a:xfrm>
          <a:off x="15214111" y="100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53787</xdr:rowOff>
    </xdr:from>
    <xdr:to>
      <xdr:col>76</xdr:col>
      <xdr:colOff>165100</xdr:colOff>
      <xdr:row>58</xdr:row>
      <xdr:rowOff>155387</xdr:rowOff>
    </xdr:to>
    <xdr:sp macro="" textlink="">
      <xdr:nvSpPr>
        <xdr:cNvPr id="590" name="楕円 589"/>
        <xdr:cNvSpPr/>
      </xdr:nvSpPr>
      <xdr:spPr>
        <a:xfrm>
          <a:off x="14541500" y="99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146514</xdr:rowOff>
    </xdr:from>
    <xdr:ext cx="534377" cy="259045"/>
    <xdr:sp macro="" textlink="">
      <xdr:nvSpPr>
        <xdr:cNvPr id="591" name="テキスト ボックス 590"/>
        <xdr:cNvSpPr txBox="1"/>
      </xdr:nvSpPr>
      <xdr:spPr>
        <a:xfrm>
          <a:off x="14325111" y="100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56831</xdr:rowOff>
    </xdr:from>
    <xdr:to>
      <xdr:col>72</xdr:col>
      <xdr:colOff>38100</xdr:colOff>
      <xdr:row>58</xdr:row>
      <xdr:rowOff>158431</xdr:rowOff>
    </xdr:to>
    <xdr:sp macro="" textlink="">
      <xdr:nvSpPr>
        <xdr:cNvPr id="592" name="楕円 591"/>
        <xdr:cNvSpPr/>
      </xdr:nvSpPr>
      <xdr:spPr>
        <a:xfrm>
          <a:off x="13652500" y="100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149558</xdr:rowOff>
    </xdr:from>
    <xdr:ext cx="534377" cy="259045"/>
    <xdr:sp macro="" textlink="">
      <xdr:nvSpPr>
        <xdr:cNvPr id="593" name="テキスト ボックス 592"/>
        <xdr:cNvSpPr txBox="1"/>
      </xdr:nvSpPr>
      <xdr:spPr>
        <a:xfrm>
          <a:off x="13436111" y="100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49044</xdr:rowOff>
    </xdr:from>
    <xdr:to>
      <xdr:col>67</xdr:col>
      <xdr:colOff>101600</xdr:colOff>
      <xdr:row>58</xdr:row>
      <xdr:rowOff>150644</xdr:rowOff>
    </xdr:to>
    <xdr:sp macro="" textlink="">
      <xdr:nvSpPr>
        <xdr:cNvPr id="594" name="楕円 593"/>
        <xdr:cNvSpPr/>
      </xdr:nvSpPr>
      <xdr:spPr>
        <a:xfrm>
          <a:off x="12763500" y="99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141771</xdr:rowOff>
    </xdr:from>
    <xdr:ext cx="534377" cy="259045"/>
    <xdr:sp macro="" textlink="">
      <xdr:nvSpPr>
        <xdr:cNvPr id="595" name="テキスト ボックス 594"/>
        <xdr:cNvSpPr txBox="1"/>
      </xdr:nvSpPr>
      <xdr:spPr>
        <a:xfrm>
          <a:off x="12547111" y="1008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77429</xdr:rowOff>
    </xdr:from>
    <xdr:to>
      <xdr:col>85</xdr:col>
      <xdr:colOff>127000</xdr:colOff>
      <xdr:row>78</xdr:row>
      <xdr:rowOff>139700</xdr:rowOff>
    </xdr:to>
    <xdr:cxnSp macro="">
      <xdr:nvCxnSpPr>
        <xdr:cNvPr id="622" name="直線コネクタ 621"/>
        <xdr:cNvCxnSpPr/>
      </xdr:nvCxnSpPr>
      <xdr:spPr>
        <a:xfrm>
          <a:off x="15481300" y="13450529"/>
          <a:ext cx="8382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77429</xdr:rowOff>
    </xdr:from>
    <xdr:to>
      <xdr:col>81</xdr:col>
      <xdr:colOff>50800</xdr:colOff>
      <xdr:row>78</xdr:row>
      <xdr:rowOff>139700</xdr:rowOff>
    </xdr:to>
    <xdr:cxnSp macro="">
      <xdr:nvCxnSpPr>
        <xdr:cNvPr id="625" name="直線コネクタ 624"/>
        <xdr:cNvCxnSpPr/>
      </xdr:nvCxnSpPr>
      <xdr:spPr>
        <a:xfrm flipV="1">
          <a:off x="14592300" y="13450529"/>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111170</xdr:rowOff>
    </xdr:from>
    <xdr:to>
      <xdr:col>76</xdr:col>
      <xdr:colOff>114300</xdr:colOff>
      <xdr:row>78</xdr:row>
      <xdr:rowOff>139700</xdr:rowOff>
    </xdr:to>
    <xdr:cxnSp macro="">
      <xdr:nvCxnSpPr>
        <xdr:cNvPr id="628" name="直線コネクタ 627"/>
        <xdr:cNvCxnSpPr/>
      </xdr:nvCxnSpPr>
      <xdr:spPr>
        <a:xfrm>
          <a:off x="13703300" y="13484270"/>
          <a:ext cx="889000" cy="2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83852</xdr:rowOff>
    </xdr:from>
    <xdr:to>
      <xdr:col>71</xdr:col>
      <xdr:colOff>177800</xdr:colOff>
      <xdr:row>78</xdr:row>
      <xdr:rowOff>111170</xdr:rowOff>
    </xdr:to>
    <xdr:cxnSp macro="">
      <xdr:nvCxnSpPr>
        <xdr:cNvPr id="631" name="直線コネクタ 630"/>
        <xdr:cNvCxnSpPr/>
      </xdr:nvCxnSpPr>
      <xdr:spPr>
        <a:xfrm>
          <a:off x="12814300" y="13456952"/>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26629</xdr:rowOff>
    </xdr:from>
    <xdr:to>
      <xdr:col>81</xdr:col>
      <xdr:colOff>101600</xdr:colOff>
      <xdr:row>78</xdr:row>
      <xdr:rowOff>128229</xdr:rowOff>
    </xdr:to>
    <xdr:sp macro="" textlink="">
      <xdr:nvSpPr>
        <xdr:cNvPr id="643" name="楕円 642"/>
        <xdr:cNvSpPr/>
      </xdr:nvSpPr>
      <xdr:spPr>
        <a:xfrm>
          <a:off x="15430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119356</xdr:rowOff>
    </xdr:from>
    <xdr:ext cx="469744" cy="259045"/>
    <xdr:sp macro="" textlink="">
      <xdr:nvSpPr>
        <xdr:cNvPr id="644" name="テキスト ボックス 643"/>
        <xdr:cNvSpPr txBox="1"/>
      </xdr:nvSpPr>
      <xdr:spPr>
        <a:xfrm>
          <a:off x="15246428" y="1349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60370</xdr:rowOff>
    </xdr:from>
    <xdr:to>
      <xdr:col>72</xdr:col>
      <xdr:colOff>38100</xdr:colOff>
      <xdr:row>78</xdr:row>
      <xdr:rowOff>161970</xdr:rowOff>
    </xdr:to>
    <xdr:sp macro="" textlink="">
      <xdr:nvSpPr>
        <xdr:cNvPr id="647" name="楕円 646"/>
        <xdr:cNvSpPr/>
      </xdr:nvSpPr>
      <xdr:spPr>
        <a:xfrm>
          <a:off x="13652500" y="134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153097</xdr:rowOff>
    </xdr:from>
    <xdr:ext cx="469744" cy="259045"/>
    <xdr:sp macro="" textlink="">
      <xdr:nvSpPr>
        <xdr:cNvPr id="648" name="テキスト ボックス 647"/>
        <xdr:cNvSpPr txBox="1"/>
      </xdr:nvSpPr>
      <xdr:spPr>
        <a:xfrm>
          <a:off x="13468428" y="135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33052</xdr:rowOff>
    </xdr:from>
    <xdr:to>
      <xdr:col>67</xdr:col>
      <xdr:colOff>101600</xdr:colOff>
      <xdr:row>78</xdr:row>
      <xdr:rowOff>134652</xdr:rowOff>
    </xdr:to>
    <xdr:sp macro="" textlink="">
      <xdr:nvSpPr>
        <xdr:cNvPr id="649" name="楕円 648"/>
        <xdr:cNvSpPr/>
      </xdr:nvSpPr>
      <xdr:spPr>
        <a:xfrm>
          <a:off x="12763500" y="134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125779</xdr:rowOff>
    </xdr:from>
    <xdr:ext cx="469744" cy="259045"/>
    <xdr:sp macro="" textlink="">
      <xdr:nvSpPr>
        <xdr:cNvPr id="650" name="テキスト ボックス 649"/>
        <xdr:cNvSpPr txBox="1"/>
      </xdr:nvSpPr>
      <xdr:spPr>
        <a:xfrm>
          <a:off x="12579428" y="1349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132104</xdr:rowOff>
    </xdr:from>
    <xdr:to>
      <xdr:col>85</xdr:col>
      <xdr:colOff>127000</xdr:colOff>
      <xdr:row>97</xdr:row>
      <xdr:rowOff>136438</xdr:rowOff>
    </xdr:to>
    <xdr:cxnSp macro="">
      <xdr:nvCxnSpPr>
        <xdr:cNvPr id="679" name="直線コネクタ 678"/>
        <xdr:cNvCxnSpPr/>
      </xdr:nvCxnSpPr>
      <xdr:spPr>
        <a:xfrm flipV="1">
          <a:off x="15481300" y="16762754"/>
          <a:ext cx="838200" cy="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136438</xdr:rowOff>
    </xdr:from>
    <xdr:to>
      <xdr:col>81</xdr:col>
      <xdr:colOff>50800</xdr:colOff>
      <xdr:row>97</xdr:row>
      <xdr:rowOff>161531</xdr:rowOff>
    </xdr:to>
    <xdr:cxnSp macro="">
      <xdr:nvCxnSpPr>
        <xdr:cNvPr id="682" name="直線コネクタ 681"/>
        <xdr:cNvCxnSpPr/>
      </xdr:nvCxnSpPr>
      <xdr:spPr>
        <a:xfrm flipV="1">
          <a:off x="14592300" y="16767088"/>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161531</xdr:rowOff>
    </xdr:from>
    <xdr:to>
      <xdr:col>76</xdr:col>
      <xdr:colOff>114300</xdr:colOff>
      <xdr:row>98</xdr:row>
      <xdr:rowOff>8300</xdr:rowOff>
    </xdr:to>
    <xdr:cxnSp macro="">
      <xdr:nvCxnSpPr>
        <xdr:cNvPr id="685" name="直線コネクタ 684"/>
        <xdr:cNvCxnSpPr/>
      </xdr:nvCxnSpPr>
      <xdr:spPr>
        <a:xfrm flipV="1">
          <a:off x="13703300" y="16792181"/>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8300</xdr:rowOff>
    </xdr:from>
    <xdr:to>
      <xdr:col>71</xdr:col>
      <xdr:colOff>177800</xdr:colOff>
      <xdr:row>98</xdr:row>
      <xdr:rowOff>29271</xdr:rowOff>
    </xdr:to>
    <xdr:cxnSp macro="">
      <xdr:nvCxnSpPr>
        <xdr:cNvPr id="688" name="直線コネクタ 687"/>
        <xdr:cNvCxnSpPr/>
      </xdr:nvCxnSpPr>
      <xdr:spPr>
        <a:xfrm flipV="1">
          <a:off x="12814300" y="16810400"/>
          <a:ext cx="889000" cy="2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81304</xdr:rowOff>
    </xdr:from>
    <xdr:to>
      <xdr:col>85</xdr:col>
      <xdr:colOff>177800</xdr:colOff>
      <xdr:row>98</xdr:row>
      <xdr:rowOff>11454</xdr:rowOff>
    </xdr:to>
    <xdr:sp macro="" textlink="">
      <xdr:nvSpPr>
        <xdr:cNvPr id="698" name="楕円 697"/>
        <xdr:cNvSpPr/>
      </xdr:nvSpPr>
      <xdr:spPr>
        <a:xfrm>
          <a:off x="16268700" y="16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59731</xdr:rowOff>
    </xdr:from>
    <xdr:ext cx="534377" cy="259045"/>
    <xdr:sp macro="" textlink="">
      <xdr:nvSpPr>
        <xdr:cNvPr id="699" name="公債費該当値テキスト"/>
        <xdr:cNvSpPr txBox="1"/>
      </xdr:nvSpPr>
      <xdr:spPr>
        <a:xfrm>
          <a:off x="16370300" y="16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85638</xdr:rowOff>
    </xdr:from>
    <xdr:to>
      <xdr:col>81</xdr:col>
      <xdr:colOff>101600</xdr:colOff>
      <xdr:row>98</xdr:row>
      <xdr:rowOff>15788</xdr:rowOff>
    </xdr:to>
    <xdr:sp macro="" textlink="">
      <xdr:nvSpPr>
        <xdr:cNvPr id="700" name="楕円 699"/>
        <xdr:cNvSpPr/>
      </xdr:nvSpPr>
      <xdr:spPr>
        <a:xfrm>
          <a:off x="15430500" y="16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6915</xdr:rowOff>
    </xdr:from>
    <xdr:ext cx="534377" cy="259045"/>
    <xdr:sp macro="" textlink="">
      <xdr:nvSpPr>
        <xdr:cNvPr id="701" name="テキスト ボックス 700"/>
        <xdr:cNvSpPr txBox="1"/>
      </xdr:nvSpPr>
      <xdr:spPr>
        <a:xfrm>
          <a:off x="15214111" y="168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110731</xdr:rowOff>
    </xdr:from>
    <xdr:to>
      <xdr:col>76</xdr:col>
      <xdr:colOff>165100</xdr:colOff>
      <xdr:row>98</xdr:row>
      <xdr:rowOff>40881</xdr:rowOff>
    </xdr:to>
    <xdr:sp macro="" textlink="">
      <xdr:nvSpPr>
        <xdr:cNvPr id="702" name="楕円 701"/>
        <xdr:cNvSpPr/>
      </xdr:nvSpPr>
      <xdr:spPr>
        <a:xfrm>
          <a:off x="14541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32008</xdr:rowOff>
    </xdr:from>
    <xdr:ext cx="534377" cy="259045"/>
    <xdr:sp macro="" textlink="">
      <xdr:nvSpPr>
        <xdr:cNvPr id="703" name="テキスト ボックス 702"/>
        <xdr:cNvSpPr txBox="1"/>
      </xdr:nvSpPr>
      <xdr:spPr>
        <a:xfrm>
          <a:off x="14325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128950</xdr:rowOff>
    </xdr:from>
    <xdr:to>
      <xdr:col>72</xdr:col>
      <xdr:colOff>38100</xdr:colOff>
      <xdr:row>98</xdr:row>
      <xdr:rowOff>59100</xdr:rowOff>
    </xdr:to>
    <xdr:sp macro="" textlink="">
      <xdr:nvSpPr>
        <xdr:cNvPr id="704" name="楕円 703"/>
        <xdr:cNvSpPr/>
      </xdr:nvSpPr>
      <xdr:spPr>
        <a:xfrm>
          <a:off x="13652500" y="167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50227</xdr:rowOff>
    </xdr:from>
    <xdr:ext cx="534377" cy="259045"/>
    <xdr:sp macro="" textlink="">
      <xdr:nvSpPr>
        <xdr:cNvPr id="705" name="テキスト ボックス 704"/>
        <xdr:cNvSpPr txBox="1"/>
      </xdr:nvSpPr>
      <xdr:spPr>
        <a:xfrm>
          <a:off x="13436111" y="168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149921</xdr:rowOff>
    </xdr:from>
    <xdr:to>
      <xdr:col>67</xdr:col>
      <xdr:colOff>101600</xdr:colOff>
      <xdr:row>98</xdr:row>
      <xdr:rowOff>80071</xdr:rowOff>
    </xdr:to>
    <xdr:sp macro="" textlink="">
      <xdr:nvSpPr>
        <xdr:cNvPr id="706" name="楕円 705"/>
        <xdr:cNvSpPr/>
      </xdr:nvSpPr>
      <xdr:spPr>
        <a:xfrm>
          <a:off x="12763500" y="1678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71198</xdr:rowOff>
    </xdr:from>
    <xdr:ext cx="534377" cy="259045"/>
    <xdr:sp macro="" textlink="">
      <xdr:nvSpPr>
        <xdr:cNvPr id="707" name="テキスト ボックス 706"/>
        <xdr:cNvSpPr txBox="1"/>
      </xdr:nvSpPr>
      <xdr:spPr>
        <a:xfrm>
          <a:off x="12547111" y="1687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議会費については、類似団体と比較して引き続き高い水準で推移しているため、経費の削減に努める。</a:t>
          </a:r>
        </a:p>
        <a:p>
          <a:r>
            <a:rPr kumimoji="1" lang="ja-JP" altLang="en-US" sz="1300">
              <a:latin typeface="ＭＳ Ｐゴシック" panose="020B0600070205080204" pitchFamily="50" charset="-128"/>
              <a:ea typeface="ＭＳ Ｐゴシック" panose="020B0600070205080204" pitchFamily="50" charset="-128"/>
            </a:rPr>
            <a:t>総務費、教育費、民生費、衛生費、商工費、土木費、消防費について、類似団体と比較して低い水準で推移しており、引き続き経費の削減に努める。</a:t>
          </a:r>
        </a:p>
        <a:p>
          <a:r>
            <a:rPr kumimoji="1" lang="ja-JP" altLang="en-US" sz="1300">
              <a:latin typeface="ＭＳ Ｐゴシック" panose="020B0600070205080204" pitchFamily="50" charset="-128"/>
              <a:ea typeface="ＭＳ Ｐゴシック" panose="020B0600070205080204" pitchFamily="50" charset="-128"/>
            </a:rPr>
            <a:t>公債費については、類似団体と比較して下回っているが増加傾向にあるため、今後も町債発行事業を選別し、公債費の抑制を図り健全財政に努める。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人口減少や地価下落による町税の自然減など自主財源の確保は依然として厳しい状況が続いているが、新型コロナウイルス感染症の影響により令和２年度については財政調整基金を</a:t>
          </a:r>
          <a:r>
            <a:rPr kumimoji="1" lang="en-US" altLang="ja-JP" sz="1400">
              <a:latin typeface="ＭＳ ゴシック" pitchFamily="49" charset="-128"/>
              <a:ea typeface="ＭＳ ゴシック" pitchFamily="49" charset="-128"/>
            </a:rPr>
            <a:t>80,869</a:t>
          </a:r>
          <a:r>
            <a:rPr kumimoji="1" lang="ja-JP" altLang="en-US" sz="1400">
              <a:latin typeface="ＭＳ ゴシック" pitchFamily="49" charset="-128"/>
              <a:ea typeface="ＭＳ ゴシック" pitchFamily="49" charset="-128"/>
            </a:rPr>
            <a:t>千円積立てることとなった。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今後も大規模事業が多数予定されているため、歳入の維持や経常経費の削減等により財政状況を健全に保ち、公債費の増加を見据えて少しでも多くの基金を積立てる必要がある。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千葉県白子町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引き続き全会計とも黒字に努め、標準財政規模費が小さい国民健康保険事業、後期高齢者医療事業、介護保険事業特別会計の一般会計からの繰入金が増加しているので、税収を主な財源とする普通会計の負担額を減らしていく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6609258</v>
      </c>
      <c r="BO4" s="426"/>
      <c r="BP4" s="426"/>
      <c r="BQ4" s="426"/>
      <c r="BR4" s="426"/>
      <c r="BS4" s="426"/>
      <c r="BT4" s="426"/>
      <c r="BU4" s="427"/>
      <c r="BV4" s="425">
        <v>5158011</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5.5</v>
      </c>
      <c r="CU4" s="610"/>
      <c r="CV4" s="610"/>
      <c r="CW4" s="610"/>
      <c r="CX4" s="610"/>
      <c r="CY4" s="610"/>
      <c r="CZ4" s="610"/>
      <c r="DA4" s="611"/>
      <c r="DB4" s="609">
        <v>5.7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6424843</v>
      </c>
      <c r="BO5" s="431"/>
      <c r="BP5" s="431"/>
      <c r="BQ5" s="431"/>
      <c r="BR5" s="431"/>
      <c r="BS5" s="431"/>
      <c r="BT5" s="431"/>
      <c r="BU5" s="432"/>
      <c r="BV5" s="430">
        <v>4908745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84.3</v>
      </c>
      <c r="CU5" s="401"/>
      <c r="CV5" s="401"/>
      <c r="CW5" s="401"/>
      <c r="CX5" s="401"/>
      <c r="CY5" s="401"/>
      <c r="CZ5" s="401"/>
      <c r="DA5" s="402"/>
      <c r="DB5" s="400">
        <v>89.5</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184415</v>
      </c>
      <c r="BO6" s="431"/>
      <c r="BP6" s="431"/>
      <c r="BQ6" s="431"/>
      <c r="BR6" s="431"/>
      <c r="BS6" s="431"/>
      <c r="BT6" s="431"/>
      <c r="BU6" s="432"/>
      <c r="BV6" s="430">
        <v>249266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88.1</v>
      </c>
      <c r="CU6" s="584"/>
      <c r="CV6" s="584"/>
      <c r="CW6" s="584"/>
      <c r="CX6" s="584"/>
      <c r="CY6" s="584"/>
      <c r="CZ6" s="584"/>
      <c r="DA6" s="585"/>
      <c r="DB6" s="583">
        <v>93.6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6114</v>
      </c>
      <c r="BO7" s="431"/>
      <c r="BP7" s="431"/>
      <c r="BQ7" s="431"/>
      <c r="BR7" s="431"/>
      <c r="BS7" s="431"/>
      <c r="BT7" s="431"/>
      <c r="BU7" s="432"/>
      <c r="BV7" s="430">
        <v>77327</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3235718</v>
      </c>
      <c r="CU7" s="431"/>
      <c r="CV7" s="431"/>
      <c r="CW7" s="431"/>
      <c r="CX7" s="431"/>
      <c r="CY7" s="431"/>
      <c r="CZ7" s="431"/>
      <c r="DA7" s="432"/>
      <c r="DB7" s="430">
        <v>3008317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178301</v>
      </c>
      <c r="BO8" s="431"/>
      <c r="BP8" s="431"/>
      <c r="BQ8" s="431"/>
      <c r="BR8" s="431"/>
      <c r="BS8" s="431"/>
      <c r="BT8" s="431"/>
      <c r="BU8" s="432"/>
      <c r="BV8" s="430">
        <v>171939</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0.48</v>
      </c>
      <c r="CU8" s="544"/>
      <c r="CV8" s="544"/>
      <c r="CW8" s="544"/>
      <c r="CX8" s="544"/>
      <c r="CY8" s="544"/>
      <c r="CZ8" s="544"/>
      <c r="DA8" s="545"/>
      <c r="DB8" s="543">
        <v>0.48</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10305</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6362</v>
      </c>
      <c r="BO9" s="431"/>
      <c r="BP9" s="431"/>
      <c r="BQ9" s="431"/>
      <c r="BR9" s="431"/>
      <c r="BS9" s="431"/>
      <c r="BT9" s="431"/>
      <c r="BU9" s="432"/>
      <c r="BV9" s="430">
        <v>22068</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9.6999999999999993</v>
      </c>
      <c r="CU9" s="401"/>
      <c r="CV9" s="401"/>
      <c r="CW9" s="401"/>
      <c r="CX9" s="401"/>
      <c r="CY9" s="401"/>
      <c r="CZ9" s="401"/>
      <c r="DA9" s="402"/>
      <c r="DB9" s="400">
        <v>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11149</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80869</v>
      </c>
      <c r="BO10" s="431"/>
      <c r="BP10" s="431"/>
      <c r="BQ10" s="431"/>
      <c r="BR10" s="431"/>
      <c r="BS10" s="431"/>
      <c r="BT10" s="431"/>
      <c r="BU10" s="432"/>
      <c r="BV10" s="430">
        <v>63067</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118</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126</v>
      </c>
      <c r="DC11" s="544"/>
      <c r="DD11" s="544"/>
      <c r="DE11" s="544"/>
      <c r="DF11" s="544"/>
      <c r="DG11" s="544"/>
      <c r="DH11" s="544"/>
      <c r="DI11" s="545"/>
      <c r="DJ11" s="186"/>
      <c r="DK11" s="186"/>
      <c r="DL11" s="186"/>
      <c r="DM11" s="186"/>
      <c r="DN11" s="186"/>
      <c r="DO11" s="186"/>
    </row>
    <row r="12" spans="1:119" ht="18.75" customHeight="1" x14ac:dyDescent="0.15">
      <c r="A12" s="187"/>
      <c r="B12" s="546" t="s">
        <v>127</v>
      </c>
      <c r="C12" s="547"/>
      <c r="D12" s="547"/>
      <c r="E12" s="547"/>
      <c r="F12" s="547"/>
      <c r="G12" s="547"/>
      <c r="H12" s="547"/>
      <c r="I12" s="547"/>
      <c r="J12" s="547"/>
      <c r="K12" s="548"/>
      <c r="L12" s="555" t="s">
        <v>128</v>
      </c>
      <c r="M12" s="556"/>
      <c r="N12" s="556"/>
      <c r="O12" s="556"/>
      <c r="P12" s="556"/>
      <c r="Q12" s="557"/>
      <c r="R12" s="558">
        <v>11040</v>
      </c>
      <c r="S12" s="559"/>
      <c r="T12" s="559"/>
      <c r="U12" s="559"/>
      <c r="V12" s="560"/>
      <c r="W12" s="561" t="s">
        <v>1</v>
      </c>
      <c r="X12" s="488"/>
      <c r="Y12" s="488"/>
      <c r="Z12" s="488"/>
      <c r="AA12" s="488"/>
      <c r="AB12" s="562"/>
      <c r="AC12" s="563" t="s">
        <v>129</v>
      </c>
      <c r="AD12" s="564"/>
      <c r="AE12" s="564"/>
      <c r="AF12" s="564"/>
      <c r="AG12" s="565"/>
      <c r="AH12" s="563" t="s">
        <v>130</v>
      </c>
      <c r="AI12" s="564"/>
      <c r="AJ12" s="564"/>
      <c r="AK12" s="564"/>
      <c r="AL12" s="566"/>
      <c r="AM12" s="499" t="s">
        <v>131</v>
      </c>
      <c r="AN12" s="404"/>
      <c r="AO12" s="404"/>
      <c r="AP12" s="404"/>
      <c r="AQ12" s="404"/>
      <c r="AR12" s="404"/>
      <c r="AS12" s="404"/>
      <c r="AT12" s="405"/>
      <c r="AU12" s="487" t="s">
        <v>93</v>
      </c>
      <c r="AV12" s="488"/>
      <c r="AW12" s="488"/>
      <c r="AX12" s="488"/>
      <c r="AY12" s="410" t="s">
        <v>132</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305287</v>
      </c>
      <c r="BW12" s="431"/>
      <c r="BX12" s="431"/>
      <c r="BY12" s="431"/>
      <c r="BZ12" s="431"/>
      <c r="CA12" s="431"/>
      <c r="CB12" s="431"/>
      <c r="CC12" s="432"/>
      <c r="CD12" s="439" t="s">
        <v>133</v>
      </c>
      <c r="CE12" s="440"/>
      <c r="CF12" s="440"/>
      <c r="CG12" s="440"/>
      <c r="CH12" s="440"/>
      <c r="CI12" s="440"/>
      <c r="CJ12" s="440"/>
      <c r="CK12" s="440"/>
      <c r="CL12" s="440"/>
      <c r="CM12" s="440"/>
      <c r="CN12" s="440"/>
      <c r="CO12" s="440"/>
      <c r="CP12" s="440"/>
      <c r="CQ12" s="440"/>
      <c r="CR12" s="440"/>
      <c r="CS12" s="441"/>
      <c r="CT12" s="543" t="s">
        <v>126</v>
      </c>
      <c r="CU12" s="544"/>
      <c r="CV12" s="544"/>
      <c r="CW12" s="544"/>
      <c r="CX12" s="544"/>
      <c r="CY12" s="544"/>
      <c r="CZ12" s="544"/>
      <c r="DA12" s="545"/>
      <c r="DB12" s="543" t="s">
        <v>134</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135</v>
      </c>
      <c r="N13" s="531"/>
      <c r="O13" s="531"/>
      <c r="P13" s="531"/>
      <c r="Q13" s="532"/>
      <c r="R13" s="533">
        <v>10908</v>
      </c>
      <c r="S13" s="534"/>
      <c r="T13" s="534"/>
      <c r="U13" s="534"/>
      <c r="V13" s="535"/>
      <c r="W13" s="521" t="s">
        <v>136</v>
      </c>
      <c r="X13" s="443"/>
      <c r="Y13" s="443"/>
      <c r="Z13" s="443"/>
      <c r="AA13" s="443"/>
      <c r="AB13" s="444"/>
      <c r="AC13" s="406">
        <v>691</v>
      </c>
      <c r="AD13" s="407"/>
      <c r="AE13" s="407"/>
      <c r="AF13" s="407"/>
      <c r="AG13" s="408"/>
      <c r="AH13" s="406">
        <v>664</v>
      </c>
      <c r="AI13" s="407"/>
      <c r="AJ13" s="407"/>
      <c r="AK13" s="407"/>
      <c r="AL13" s="409"/>
      <c r="AM13" s="499" t="s">
        <v>137</v>
      </c>
      <c r="AN13" s="404"/>
      <c r="AO13" s="404"/>
      <c r="AP13" s="404"/>
      <c r="AQ13" s="404"/>
      <c r="AR13" s="404"/>
      <c r="AS13" s="404"/>
      <c r="AT13" s="405"/>
      <c r="AU13" s="487" t="s">
        <v>138</v>
      </c>
      <c r="AV13" s="488"/>
      <c r="AW13" s="488"/>
      <c r="AX13" s="488"/>
      <c r="AY13" s="410" t="s">
        <v>139</v>
      </c>
      <c r="AZ13" s="411"/>
      <c r="BA13" s="411"/>
      <c r="BB13" s="411"/>
      <c r="BC13" s="411"/>
      <c r="BD13" s="411"/>
      <c r="BE13" s="411"/>
      <c r="BF13" s="411"/>
      <c r="BG13" s="411"/>
      <c r="BH13" s="411"/>
      <c r="BI13" s="411"/>
      <c r="BJ13" s="411"/>
      <c r="BK13" s="411"/>
      <c r="BL13" s="411"/>
      <c r="BM13" s="412"/>
      <c r="BN13" s="430">
        <v>87231</v>
      </c>
      <c r="BO13" s="431"/>
      <c r="BP13" s="431"/>
      <c r="BQ13" s="431"/>
      <c r="BR13" s="431"/>
      <c r="BS13" s="431"/>
      <c r="BT13" s="431"/>
      <c r="BU13" s="432"/>
      <c r="BV13" s="430">
        <v>-220152</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4.3</v>
      </c>
      <c r="CU13" s="401"/>
      <c r="CV13" s="401"/>
      <c r="CW13" s="401"/>
      <c r="CX13" s="401"/>
      <c r="CY13" s="401"/>
      <c r="CZ13" s="401"/>
      <c r="DA13" s="402"/>
      <c r="DB13" s="400">
        <v>3.7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141</v>
      </c>
      <c r="M14" s="567"/>
      <c r="N14" s="567"/>
      <c r="O14" s="567"/>
      <c r="P14" s="567"/>
      <c r="Q14" s="568"/>
      <c r="R14" s="533">
        <v>11182</v>
      </c>
      <c r="S14" s="534"/>
      <c r="T14" s="534"/>
      <c r="U14" s="534"/>
      <c r="V14" s="535"/>
      <c r="W14" s="536"/>
      <c r="X14" s="446"/>
      <c r="Y14" s="446"/>
      <c r="Z14" s="446"/>
      <c r="AA14" s="446"/>
      <c r="AB14" s="447"/>
      <c r="AC14" s="526">
        <v>13.1</v>
      </c>
      <c r="AD14" s="527"/>
      <c r="AE14" s="527"/>
      <c r="AF14" s="527"/>
      <c r="AG14" s="528"/>
      <c r="AH14" s="526">
        <v>11.8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v>16.399999999999999</v>
      </c>
      <c r="CU14" s="538"/>
      <c r="CV14" s="538"/>
      <c r="CW14" s="538"/>
      <c r="CX14" s="538"/>
      <c r="CY14" s="538"/>
      <c r="CZ14" s="538"/>
      <c r="DA14" s="539"/>
      <c r="DB14" s="537">
        <v>26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143</v>
      </c>
      <c r="N15" s="531"/>
      <c r="O15" s="531"/>
      <c r="P15" s="531"/>
      <c r="Q15" s="532"/>
      <c r="R15" s="533">
        <v>11054</v>
      </c>
      <c r="S15" s="534"/>
      <c r="T15" s="534"/>
      <c r="U15" s="534"/>
      <c r="V15" s="535"/>
      <c r="W15" s="521" t="s">
        <v>144</v>
      </c>
      <c r="X15" s="443"/>
      <c r="Y15" s="443"/>
      <c r="Z15" s="443"/>
      <c r="AA15" s="443"/>
      <c r="AB15" s="444"/>
      <c r="AC15" s="406">
        <v>1379</v>
      </c>
      <c r="AD15" s="407"/>
      <c r="AE15" s="407"/>
      <c r="AF15" s="407"/>
      <c r="AG15" s="408"/>
      <c r="AH15" s="406">
        <v>1554</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1301235</v>
      </c>
      <c r="BO15" s="426"/>
      <c r="BP15" s="426"/>
      <c r="BQ15" s="426"/>
      <c r="BR15" s="426"/>
      <c r="BS15" s="426"/>
      <c r="BT15" s="426"/>
      <c r="BU15" s="427"/>
      <c r="BV15" s="425">
        <v>1250454</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26.1</v>
      </c>
      <c r="AD16" s="527"/>
      <c r="AE16" s="527"/>
      <c r="AF16" s="527"/>
      <c r="AG16" s="528"/>
      <c r="AH16" s="526">
        <v>27.7</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2761428</v>
      </c>
      <c r="BO16" s="431"/>
      <c r="BP16" s="431"/>
      <c r="BQ16" s="431"/>
      <c r="BR16" s="431"/>
      <c r="BS16" s="431"/>
      <c r="BT16" s="431"/>
      <c r="BU16" s="432"/>
      <c r="BV16" s="430">
        <v>2541954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148</v>
      </c>
      <c r="S17" s="519"/>
      <c r="T17" s="519"/>
      <c r="U17" s="519"/>
      <c r="V17" s="520"/>
      <c r="W17" s="521" t="s">
        <v>151</v>
      </c>
      <c r="X17" s="443"/>
      <c r="Y17" s="443"/>
      <c r="Z17" s="443"/>
      <c r="AA17" s="443"/>
      <c r="AB17" s="444"/>
      <c r="AC17" s="406">
        <v>3217</v>
      </c>
      <c r="AD17" s="407"/>
      <c r="AE17" s="407"/>
      <c r="AF17" s="407"/>
      <c r="AG17" s="408"/>
      <c r="AH17" s="406">
        <v>3386</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1634584</v>
      </c>
      <c r="BO17" s="431"/>
      <c r="BP17" s="431"/>
      <c r="BQ17" s="431"/>
      <c r="BR17" s="431"/>
      <c r="BS17" s="431"/>
      <c r="BT17" s="431"/>
      <c r="BU17" s="432"/>
      <c r="BV17" s="430">
        <v>1582560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27.5</v>
      </c>
      <c r="M18" s="495"/>
      <c r="N18" s="495"/>
      <c r="O18" s="495"/>
      <c r="P18" s="495"/>
      <c r="Q18" s="495"/>
      <c r="R18" s="496"/>
      <c r="S18" s="496"/>
      <c r="T18" s="496"/>
      <c r="U18" s="496"/>
      <c r="V18" s="497"/>
      <c r="W18" s="511"/>
      <c r="X18" s="512"/>
      <c r="Y18" s="512"/>
      <c r="Z18" s="512"/>
      <c r="AA18" s="512"/>
      <c r="AB18" s="522"/>
      <c r="AC18" s="394">
        <v>60.8</v>
      </c>
      <c r="AD18" s="395"/>
      <c r="AE18" s="395"/>
      <c r="AF18" s="395"/>
      <c r="AG18" s="498"/>
      <c r="AH18" s="394">
        <v>60.4</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2727718</v>
      </c>
      <c r="BO18" s="431"/>
      <c r="BP18" s="431"/>
      <c r="BQ18" s="431"/>
      <c r="BR18" s="431"/>
      <c r="BS18" s="431"/>
      <c r="BT18" s="431"/>
      <c r="BU18" s="432"/>
      <c r="BV18" s="430">
        <v>2766659</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375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3824930</v>
      </c>
      <c r="BO19" s="431"/>
      <c r="BP19" s="431"/>
      <c r="BQ19" s="431"/>
      <c r="BR19" s="431"/>
      <c r="BS19" s="431"/>
      <c r="BT19" s="431"/>
      <c r="BU19" s="432"/>
      <c r="BV19" s="430">
        <v>3724968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4137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4450480</v>
      </c>
      <c r="BO23" s="431"/>
      <c r="BP23" s="431"/>
      <c r="BQ23" s="431"/>
      <c r="BR23" s="431"/>
      <c r="BS23" s="431"/>
      <c r="BT23" s="431"/>
      <c r="BU23" s="432"/>
      <c r="BV23" s="430">
        <v>4408139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7880</v>
      </c>
      <c r="R24" s="407"/>
      <c r="S24" s="407"/>
      <c r="T24" s="407"/>
      <c r="U24" s="407"/>
      <c r="V24" s="408"/>
      <c r="W24" s="472"/>
      <c r="X24" s="463"/>
      <c r="Y24" s="464"/>
      <c r="Z24" s="403" t="s">
        <v>167</v>
      </c>
      <c r="AA24" s="404"/>
      <c r="AB24" s="404"/>
      <c r="AC24" s="404"/>
      <c r="AD24" s="404"/>
      <c r="AE24" s="404"/>
      <c r="AF24" s="404"/>
      <c r="AG24" s="405"/>
      <c r="AH24" s="406">
        <v>123</v>
      </c>
      <c r="AI24" s="407"/>
      <c r="AJ24" s="407"/>
      <c r="AK24" s="407"/>
      <c r="AL24" s="408"/>
      <c r="AM24" s="406">
        <v>404178</v>
      </c>
      <c r="AN24" s="407"/>
      <c r="AO24" s="407"/>
      <c r="AP24" s="407"/>
      <c r="AQ24" s="407"/>
      <c r="AR24" s="408"/>
      <c r="AS24" s="406">
        <v>3286</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3782812</v>
      </c>
      <c r="BO24" s="431"/>
      <c r="BP24" s="431"/>
      <c r="BQ24" s="431"/>
      <c r="BR24" s="431"/>
      <c r="BS24" s="431"/>
      <c r="BT24" s="431"/>
      <c r="BU24" s="432"/>
      <c r="BV24" s="430">
        <v>3776308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1</v>
      </c>
      <c r="M25" s="407"/>
      <c r="N25" s="407"/>
      <c r="O25" s="407"/>
      <c r="P25" s="408"/>
      <c r="Q25" s="406">
        <v>6390</v>
      </c>
      <c r="R25" s="407"/>
      <c r="S25" s="407"/>
      <c r="T25" s="407"/>
      <c r="U25" s="407"/>
      <c r="V25" s="408"/>
      <c r="W25" s="472"/>
      <c r="X25" s="463"/>
      <c r="Y25" s="464"/>
      <c r="Z25" s="403" t="s">
        <v>170</v>
      </c>
      <c r="AA25" s="404"/>
      <c r="AB25" s="404"/>
      <c r="AC25" s="404"/>
      <c r="AD25" s="404"/>
      <c r="AE25" s="404"/>
      <c r="AF25" s="404"/>
      <c r="AG25" s="405"/>
      <c r="AH25" s="406" t="s">
        <v>171</v>
      </c>
      <c r="AI25" s="407"/>
      <c r="AJ25" s="407"/>
      <c r="AK25" s="407"/>
      <c r="AL25" s="408"/>
      <c r="AM25" s="406" t="s">
        <v>171</v>
      </c>
      <c r="AN25" s="407"/>
      <c r="AO25" s="407"/>
      <c r="AP25" s="407"/>
      <c r="AQ25" s="407"/>
      <c r="AR25" s="408"/>
      <c r="AS25" s="406" t="s">
        <v>126</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80695</v>
      </c>
      <c r="BO25" s="426"/>
      <c r="BP25" s="426"/>
      <c r="BQ25" s="426"/>
      <c r="BR25" s="426"/>
      <c r="BS25" s="426"/>
      <c r="BT25" s="426"/>
      <c r="BU25" s="427"/>
      <c r="BV25" s="425">
        <v>95818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5770</v>
      </c>
      <c r="R26" s="407"/>
      <c r="S26" s="407"/>
      <c r="T26" s="407"/>
      <c r="U26" s="407"/>
      <c r="V26" s="408"/>
      <c r="W26" s="472"/>
      <c r="X26" s="463"/>
      <c r="Y26" s="464"/>
      <c r="Z26" s="403" t="s">
        <v>174</v>
      </c>
      <c r="AA26" s="485"/>
      <c r="AB26" s="485"/>
      <c r="AC26" s="485"/>
      <c r="AD26" s="485"/>
      <c r="AE26" s="485"/>
      <c r="AF26" s="485"/>
      <c r="AG26" s="486"/>
      <c r="AH26" s="406">
        <v>2</v>
      </c>
      <c r="AI26" s="407"/>
      <c r="AJ26" s="407"/>
      <c r="AK26" s="407"/>
      <c r="AL26" s="408"/>
      <c r="AM26" s="406" t="s">
        <v>175</v>
      </c>
      <c r="AN26" s="407"/>
      <c r="AO26" s="407"/>
      <c r="AP26" s="407"/>
      <c r="AQ26" s="407"/>
      <c r="AR26" s="408"/>
      <c r="AS26" s="406" t="s">
        <v>175</v>
      </c>
      <c r="AT26" s="407"/>
      <c r="AU26" s="407"/>
      <c r="AV26" s="407"/>
      <c r="AW26" s="407"/>
      <c r="AX26" s="409"/>
      <c r="AY26" s="439" t="s">
        <v>176</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126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2840</v>
      </c>
      <c r="R27" s="407"/>
      <c r="S27" s="407"/>
      <c r="T27" s="407"/>
      <c r="U27" s="407"/>
      <c r="V27" s="408"/>
      <c r="W27" s="472"/>
      <c r="X27" s="463"/>
      <c r="Y27" s="464"/>
      <c r="Z27" s="403" t="s">
        <v>179</v>
      </c>
      <c r="AA27" s="404"/>
      <c r="AB27" s="404"/>
      <c r="AC27" s="404"/>
      <c r="AD27" s="404"/>
      <c r="AE27" s="404"/>
      <c r="AF27" s="404"/>
      <c r="AG27" s="405"/>
      <c r="AH27" s="406" t="s">
        <v>126</v>
      </c>
      <c r="AI27" s="407"/>
      <c r="AJ27" s="407"/>
      <c r="AK27" s="407"/>
      <c r="AL27" s="408"/>
      <c r="AM27" s="406" t="s">
        <v>171</v>
      </c>
      <c r="AN27" s="407"/>
      <c r="AO27" s="407"/>
      <c r="AP27" s="407"/>
      <c r="AQ27" s="407"/>
      <c r="AR27" s="408"/>
      <c r="AS27" s="406" t="s">
        <v>126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95747</v>
      </c>
      <c r="BO27" s="434"/>
      <c r="BP27" s="434"/>
      <c r="BQ27" s="434"/>
      <c r="BR27" s="434"/>
      <c r="BS27" s="434"/>
      <c r="BT27" s="434"/>
      <c r="BU27" s="435"/>
      <c r="BV27" s="433">
        <v>95736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2370</v>
      </c>
      <c r="R28" s="407"/>
      <c r="S28" s="407"/>
      <c r="T28" s="407"/>
      <c r="U28" s="407"/>
      <c r="V28" s="408"/>
      <c r="W28" s="472"/>
      <c r="X28" s="463"/>
      <c r="Y28" s="464"/>
      <c r="Z28" s="403" t="s">
        <v>182</v>
      </c>
      <c r="AA28" s="404"/>
      <c r="AB28" s="404"/>
      <c r="AC28" s="404"/>
      <c r="AD28" s="404"/>
      <c r="AE28" s="404"/>
      <c r="AF28" s="404"/>
      <c r="AG28" s="405"/>
      <c r="AH28" s="406" t="s">
        <v>126</v>
      </c>
      <c r="AI28" s="407"/>
      <c r="AJ28" s="407"/>
      <c r="AK28" s="407"/>
      <c r="AL28" s="408"/>
      <c r="AM28" s="406" t="s">
        <v>126</v>
      </c>
      <c r="AN28" s="407"/>
      <c r="AO28" s="407"/>
      <c r="AP28" s="407"/>
      <c r="AQ28" s="407"/>
      <c r="AR28" s="408"/>
      <c r="AS28" s="406" t="s">
        <v>126</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978270</v>
      </c>
      <c r="BO28" s="426"/>
      <c r="BP28" s="426"/>
      <c r="BQ28" s="426"/>
      <c r="BR28" s="426"/>
      <c r="BS28" s="426"/>
      <c r="BT28" s="426"/>
      <c r="BU28" s="427"/>
      <c r="BV28" s="425">
        <v>897401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12</v>
      </c>
      <c r="M29" s="407"/>
      <c r="N29" s="407"/>
      <c r="O29" s="407"/>
      <c r="P29" s="408"/>
      <c r="Q29" s="406">
        <v>2130</v>
      </c>
      <c r="R29" s="407"/>
      <c r="S29" s="407"/>
      <c r="T29" s="407"/>
      <c r="U29" s="407"/>
      <c r="V29" s="408"/>
      <c r="W29" s="473"/>
      <c r="X29" s="474"/>
      <c r="Y29" s="475"/>
      <c r="Z29" s="403" t="s">
        <v>185</v>
      </c>
      <c r="AA29" s="404"/>
      <c r="AB29" s="404"/>
      <c r="AC29" s="404"/>
      <c r="AD29" s="404"/>
      <c r="AE29" s="404"/>
      <c r="AF29" s="404"/>
      <c r="AG29" s="405"/>
      <c r="AH29" s="406">
        <v>123</v>
      </c>
      <c r="AI29" s="407"/>
      <c r="AJ29" s="407"/>
      <c r="AK29" s="407"/>
      <c r="AL29" s="408"/>
      <c r="AM29" s="406">
        <v>404178</v>
      </c>
      <c r="AN29" s="407"/>
      <c r="AO29" s="407"/>
      <c r="AP29" s="407"/>
      <c r="AQ29" s="407"/>
      <c r="AR29" s="408"/>
      <c r="AS29" s="406">
        <v>3286</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127600</v>
      </c>
      <c r="BO29" s="431"/>
      <c r="BP29" s="431"/>
      <c r="BQ29" s="431"/>
      <c r="BR29" s="431"/>
      <c r="BS29" s="431"/>
      <c r="BT29" s="431"/>
      <c r="BU29" s="432"/>
      <c r="BV29" s="430">
        <v>127574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617147</v>
      </c>
      <c r="BO30" s="434"/>
      <c r="BP30" s="434"/>
      <c r="BQ30" s="434"/>
      <c r="BR30" s="434"/>
      <c r="BS30" s="434"/>
      <c r="BT30" s="434"/>
      <c r="BU30" s="435"/>
      <c r="BV30" s="433">
        <v>601665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196</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200</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白子町国民健康保険事業特別会計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白子町ガス事業特別会計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白子町休養施設事業特別会計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千葉県市町村総合事務組合(一般会計)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白子町介護保険事業特別会計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千葉県市町村総合事務組合(千葉県自治会館管理運営特別会計)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白子町後期高齢者事業特別会計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千葉県市町村総合事務組合(千葉県自治研修センター特別会計)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千葉県市町村総合事務組合(千葉県市町村交通災害共済特別会計)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千葉県後期高齢者医療広域連合(一般会計)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千葉県後期高齢者医療広域連合(後期高齢者医療特別会計)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長生郡市広域市町村圏組合（一般会計）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長生郡市広域市町村圏組合（水道事業会計）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長生郡市広域市町村圏組合（病院事業会計）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16</v>
      </c>
      <c r="BX43" s="389"/>
      <c r="BY43" s="388" t="str">
        <f>IF('各会計、関係団体の財政状況及び健全化判断比率'!B77="","",'各会計、関係団体の財政状況及び健全化判断比率'!B77)</f>
        <v>長生郡市広域市町村圏組合（特別会計）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Yl3I+K08s1roYkQXz/LPpdjt1zZnrqhJDNWErHch4T+tPC6PavUj09/26qRd9kb4XMDHwUu/GWhsG6gSyyn+IA==" saltValue="UAQI/kbJi9AxCCOja2+X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569</v>
      </c>
      <c r="D34" s="1212"/>
      <c r="E34" s="1213"/>
      <c r="F34" s="32">
        <v>5.01</v>
      </c>
      <c r="G34" s="33">
        <v>3.3</v>
      </c>
      <c r="H34" s="33">
        <v>4.9800000000000004</v>
      </c>
      <c r="I34" s="33">
        <v>5.71</v>
      </c>
      <c r="J34" s="34">
        <v>5.51</v>
      </c>
      <c r="K34" s="22"/>
      <c r="L34" s="22"/>
      <c r="M34" s="22"/>
      <c r="N34" s="22"/>
      <c r="O34" s="22"/>
      <c r="P34" s="22"/>
    </row>
    <row r="35" spans="1:16" ht="39" customHeight="1" x14ac:dyDescent="0.15">
      <c r="A35" s="22"/>
      <c r="B35" s="35"/>
      <c r="C35" s="1206" t="s">
        <v>570</v>
      </c>
      <c r="D35" s="1207"/>
      <c r="E35" s="1208"/>
      <c r="F35" s="36">
        <v>8.32</v>
      </c>
      <c r="G35" s="37">
        <v>7.69</v>
      </c>
      <c r="H35" s="37">
        <v>7.21</v>
      </c>
      <c r="I35" s="37">
        <v>6.74</v>
      </c>
      <c r="J35" s="38">
        <v>5.36</v>
      </c>
      <c r="K35" s="22"/>
      <c r="L35" s="22"/>
      <c r="M35" s="22"/>
      <c r="N35" s="22"/>
      <c r="O35" s="22"/>
      <c r="P35" s="22"/>
    </row>
    <row r="36" spans="1:16" ht="39" customHeight="1" x14ac:dyDescent="0.15">
      <c r="A36" s="22"/>
      <c r="B36" s="35"/>
      <c r="C36" s="1206" t="s">
        <v>571</v>
      </c>
      <c r="D36" s="1207"/>
      <c r="E36" s="1208"/>
      <c r="F36" s="36">
        <v>2.71</v>
      </c>
      <c r="G36" s="37">
        <v>1.65</v>
      </c>
      <c r="H36" s="37">
        <v>2.1800000000000002</v>
      </c>
      <c r="I36" s="37">
        <v>3.2</v>
      </c>
      <c r="J36" s="38">
        <v>3.67</v>
      </c>
      <c r="K36" s="22"/>
      <c r="L36" s="22"/>
      <c r="M36" s="22"/>
      <c r="N36" s="22"/>
      <c r="O36" s="22"/>
      <c r="P36" s="22"/>
    </row>
    <row r="37" spans="1:16" ht="39" customHeight="1" x14ac:dyDescent="0.15">
      <c r="A37" s="22"/>
      <c r="B37" s="35"/>
      <c r="C37" s="1206" t="s">
        <v>572</v>
      </c>
      <c r="D37" s="1207"/>
      <c r="E37" s="1208"/>
      <c r="F37" s="36">
        <v>3.73</v>
      </c>
      <c r="G37" s="37">
        <v>3.72</v>
      </c>
      <c r="H37" s="37">
        <v>3.55</v>
      </c>
      <c r="I37" s="37">
        <v>3.3</v>
      </c>
      <c r="J37" s="38">
        <v>3.47</v>
      </c>
      <c r="K37" s="22"/>
      <c r="L37" s="22"/>
      <c r="M37" s="22"/>
      <c r="N37" s="22"/>
      <c r="O37" s="22"/>
      <c r="P37" s="22"/>
    </row>
    <row r="38" spans="1:16" ht="39" customHeight="1" x14ac:dyDescent="0.15">
      <c r="A38" s="22"/>
      <c r="B38" s="35"/>
      <c r="C38" s="1206" t="s">
        <v>573</v>
      </c>
      <c r="D38" s="1207"/>
      <c r="E38" s="1208"/>
      <c r="F38" s="36">
        <v>0.03</v>
      </c>
      <c r="G38" s="37">
        <v>0.03</v>
      </c>
      <c r="H38" s="37">
        <v>0.02</v>
      </c>
      <c r="I38" s="37">
        <v>0.02</v>
      </c>
      <c r="J38" s="38">
        <v>0.02</v>
      </c>
      <c r="K38" s="22"/>
      <c r="L38" s="22"/>
      <c r="M38" s="22"/>
      <c r="N38" s="22"/>
      <c r="O38" s="22"/>
      <c r="P38" s="22"/>
    </row>
    <row r="39" spans="1:16" ht="39" customHeight="1" x14ac:dyDescent="0.15">
      <c r="A39" s="22"/>
      <c r="B39" s="35"/>
      <c r="C39" s="1206" t="s">
        <v>574</v>
      </c>
      <c r="D39" s="1207"/>
      <c r="E39" s="1208"/>
      <c r="F39" s="36">
        <v>0.03</v>
      </c>
      <c r="G39" s="37">
        <v>0.01</v>
      </c>
      <c r="H39" s="37">
        <v>0</v>
      </c>
      <c r="I39" s="37">
        <v>0</v>
      </c>
      <c r="J39" s="38">
        <v>0</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575</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576</v>
      </c>
      <c r="D43" s="1210"/>
      <c r="E43" s="1211"/>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cmA+IokDH6HJjbxrc1rIKbJYVyeVYZqyUHl0uCJxcR6Xasy0Q1Q+VPDn4rVqfh+igtmpERlVwWzFQGby7ip7Q==" saltValue="G7uAox+iEh3c9OV00Ilk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50" sqref="N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286</v>
      </c>
      <c r="L45" s="60">
        <v>313</v>
      </c>
      <c r="M45" s="60">
        <v>337</v>
      </c>
      <c r="N45" s="60">
        <v>368</v>
      </c>
      <c r="O45" s="61">
        <v>370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x14ac:dyDescent="0.15">
      <c r="A48" s="48"/>
      <c r="B48" s="1234"/>
      <c r="C48" s="1235"/>
      <c r="D48" s="62"/>
      <c r="E48" s="1216" t="s">
        <v>15</v>
      </c>
      <c r="F48" s="1216"/>
      <c r="G48" s="1216"/>
      <c r="H48" s="1216"/>
      <c r="I48" s="1216"/>
      <c r="J48" s="1217"/>
      <c r="K48" s="63" t="s">
        <v>521</v>
      </c>
      <c r="L48" s="64" t="s">
        <v>521</v>
      </c>
      <c r="M48" s="64" t="s">
        <v>521</v>
      </c>
      <c r="N48" s="64" t="s">
        <v>521</v>
      </c>
      <c r="O48" s="65" t="s">
        <v>521</v>
      </c>
      <c r="P48" s="48"/>
      <c r="Q48" s="48"/>
      <c r="R48" s="48"/>
      <c r="S48" s="48"/>
      <c r="T48" s="48"/>
      <c r="U48" s="48"/>
    </row>
    <row r="49" spans="1:21" ht="30.75" customHeight="1" x14ac:dyDescent="0.15">
      <c r="A49" s="48"/>
      <c r="B49" s="1234"/>
      <c r="C49" s="1235"/>
      <c r="D49" s="62"/>
      <c r="E49" s="1216" t="s">
        <v>16</v>
      </c>
      <c r="F49" s="1216"/>
      <c r="G49" s="1216"/>
      <c r="H49" s="1216"/>
      <c r="I49" s="1216"/>
      <c r="J49" s="1217"/>
      <c r="K49" s="63">
        <v>38</v>
      </c>
      <c r="L49" s="64">
        <v>40</v>
      </c>
      <c r="M49" s="64">
        <v>47</v>
      </c>
      <c r="N49" s="64">
        <v>47</v>
      </c>
      <c r="O49" s="65">
        <v>39</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521</v>
      </c>
      <c r="L50" s="64" t="s">
        <v>521</v>
      </c>
      <c r="M50" s="64" t="s">
        <v>521</v>
      </c>
      <c r="N50" s="64" t="s">
        <v>521</v>
      </c>
      <c r="O50" s="65" t="s">
        <v>521</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521</v>
      </c>
      <c r="L51" s="64" t="s">
        <v>521</v>
      </c>
      <c r="M51" s="64" t="s">
        <v>521</v>
      </c>
      <c r="N51" s="64" t="s">
        <v>521</v>
      </c>
      <c r="O51" s="65" t="s">
        <v>521</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279</v>
      </c>
      <c r="L52" s="64">
        <v>281</v>
      </c>
      <c r="M52" s="64">
        <v>279</v>
      </c>
      <c r="N52" s="64">
        <v>283</v>
      </c>
      <c r="O52" s="65">
        <v>282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45</v>
      </c>
      <c r="L53" s="69">
        <v>72</v>
      </c>
      <c r="M53" s="69">
        <v>105</v>
      </c>
      <c r="N53" s="69">
        <v>132</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521</v>
      </c>
      <c r="L57" s="84" t="s">
        <v>521</v>
      </c>
      <c r="M57" s="84" t="s">
        <v>521</v>
      </c>
      <c r="N57" s="84" t="s">
        <v>521</v>
      </c>
      <c r="O57" s="85" t="s">
        <v>521</v>
      </c>
    </row>
    <row r="58" spans="1:21" ht="31.5" customHeight="1" thickBot="1" x14ac:dyDescent="0.2">
      <c r="B58" s="1224"/>
      <c r="C58" s="1225"/>
      <c r="D58" s="1229" t="s">
        <v>27</v>
      </c>
      <c r="E58" s="1230"/>
      <c r="F58" s="1230"/>
      <c r="G58" s="1230"/>
      <c r="H58" s="1230"/>
      <c r="I58" s="1230"/>
      <c r="J58" s="1231"/>
      <c r="K58" s="86" t="s">
        <v>521</v>
      </c>
      <c r="L58" s="87" t="s">
        <v>521</v>
      </c>
      <c r="M58" s="87" t="s">
        <v>521</v>
      </c>
      <c r="N58" s="87" t="s">
        <v>521</v>
      </c>
      <c r="O58" s="88" t="s">
        <v>521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xbs/8XOdx4bc1UF1kvA2Q2FE0x49zy+GGBbVPWnAY32hJSvigK8mzQvBogHnzq3oaBeSciQsf25uKcnH+lb2A==" saltValue="wbM6ep1L5KPRIhDsPGlA/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4365</v>
      </c>
      <c r="J41" s="104">
        <v>4362</v>
      </c>
      <c r="K41" s="104">
        <v>4496</v>
      </c>
      <c r="L41" s="104">
        <v>4408</v>
      </c>
      <c r="M41" s="105">
        <v>4450</v>
      </c>
    </row>
    <row r="42" spans="2:13" ht="27.75" customHeight="1" x14ac:dyDescent="0.15">
      <c r="B42" s="1242"/>
      <c r="C42" s="1243"/>
      <c r="D42" s="106"/>
      <c r="E42" s="1246" t="s">
        <v>32</v>
      </c>
      <c r="F42" s="1246"/>
      <c r="G42" s="1246"/>
      <c r="H42" s="1247"/>
      <c r="I42" s="107">
        <v>129</v>
      </c>
      <c r="J42" s="108">
        <v>115</v>
      </c>
      <c r="K42" s="108">
        <v>110</v>
      </c>
      <c r="L42" s="108">
        <v>96</v>
      </c>
      <c r="M42" s="109">
        <v>81</v>
      </c>
    </row>
    <row r="43" spans="2:13" ht="27.75" customHeight="1" x14ac:dyDescent="0.15">
      <c r="B43" s="1242"/>
      <c r="C43" s="1243"/>
      <c r="D43" s="106"/>
      <c r="E43" s="1246" t="s">
        <v>33</v>
      </c>
      <c r="F43" s="1246"/>
      <c r="G43" s="1246"/>
      <c r="H43" s="1247"/>
      <c r="I43" s="107" t="s">
        <v>521</v>
      </c>
      <c r="J43" s="108" t="s">
        <v>521</v>
      </c>
      <c r="K43" s="108" t="s">
        <v>521</v>
      </c>
      <c r="L43" s="108" t="s">
        <v>521</v>
      </c>
      <c r="M43" s="109" t="s">
        <v>521</v>
      </c>
    </row>
    <row r="44" spans="2:13" ht="27.75" customHeight="1" x14ac:dyDescent="0.15">
      <c r="B44" s="1242"/>
      <c r="C44" s="1243"/>
      <c r="D44" s="106"/>
      <c r="E44" s="1246" t="s">
        <v>34</v>
      </c>
      <c r="F44" s="1246"/>
      <c r="G44" s="1246"/>
      <c r="H44" s="1247"/>
      <c r="I44" s="107">
        <v>325</v>
      </c>
      <c r="J44" s="108">
        <v>325</v>
      </c>
      <c r="K44" s="108">
        <v>341</v>
      </c>
      <c r="L44" s="108">
        <v>337</v>
      </c>
      <c r="M44" s="109">
        <v>343</v>
      </c>
    </row>
    <row r="45" spans="2:13" ht="27.75" customHeight="1" x14ac:dyDescent="0.15">
      <c r="B45" s="1242"/>
      <c r="C45" s="1243"/>
      <c r="D45" s="106"/>
      <c r="E45" s="1246" t="s">
        <v>35</v>
      </c>
      <c r="F45" s="1246"/>
      <c r="G45" s="1246"/>
      <c r="H45" s="1247"/>
      <c r="I45" s="107">
        <v>1489</v>
      </c>
      <c r="J45" s="108">
        <v>1440</v>
      </c>
      <c r="K45" s="108">
        <v>1117</v>
      </c>
      <c r="L45" s="108">
        <v>1286</v>
      </c>
      <c r="M45" s="109">
        <v>1269</v>
      </c>
    </row>
    <row r="46" spans="2:13" ht="27.75" customHeight="1" x14ac:dyDescent="0.15">
      <c r="B46" s="1242"/>
      <c r="C46" s="1243"/>
      <c r="D46" s="110"/>
      <c r="E46" s="1246" t="s">
        <v>36</v>
      </c>
      <c r="F46" s="1246"/>
      <c r="G46" s="1246"/>
      <c r="H46" s="1247"/>
      <c r="I46" s="107" t="s">
        <v>521</v>
      </c>
      <c r="J46" s="108" t="s">
        <v>521</v>
      </c>
      <c r="K46" s="108" t="s">
        <v>521</v>
      </c>
      <c r="L46" s="108" t="s">
        <v>521</v>
      </c>
      <c r="M46" s="109" t="s">
        <v>521</v>
      </c>
    </row>
    <row r="47" spans="2:13" ht="27.75" customHeight="1" x14ac:dyDescent="0.15">
      <c r="B47" s="1242"/>
      <c r="C47" s="1243"/>
      <c r="D47" s="111"/>
      <c r="E47" s="1256" t="s">
        <v>37</v>
      </c>
      <c r="F47" s="1257"/>
      <c r="G47" s="1257"/>
      <c r="H47" s="1258"/>
      <c r="I47" s="107" t="s">
        <v>521</v>
      </c>
      <c r="J47" s="108" t="s">
        <v>521</v>
      </c>
      <c r="K47" s="108" t="s">
        <v>521</v>
      </c>
      <c r="L47" s="108" t="s">
        <v>521</v>
      </c>
      <c r="M47" s="109" t="s">
        <v>521</v>
      </c>
    </row>
    <row r="48" spans="2:13" ht="27.75" customHeight="1" x14ac:dyDescent="0.15">
      <c r="B48" s="1242"/>
      <c r="C48" s="1243"/>
      <c r="D48" s="106"/>
      <c r="E48" s="1246" t="s">
        <v>38</v>
      </c>
      <c r="F48" s="1246"/>
      <c r="G48" s="1246"/>
      <c r="H48" s="1247"/>
      <c r="I48" s="107" t="s">
        <v>521</v>
      </c>
      <c r="J48" s="108" t="s">
        <v>521</v>
      </c>
      <c r="K48" s="108" t="s">
        <v>521</v>
      </c>
      <c r="L48" s="108" t="s">
        <v>521</v>
      </c>
      <c r="M48" s="109" t="s">
        <v>521</v>
      </c>
    </row>
    <row r="49" spans="2:13" ht="27.75" customHeight="1" x14ac:dyDescent="0.15">
      <c r="B49" s="1244"/>
      <c r="C49" s="1245"/>
      <c r="D49" s="106"/>
      <c r="E49" s="1246" t="s">
        <v>39</v>
      </c>
      <c r="F49" s="1246"/>
      <c r="G49" s="1246"/>
      <c r="H49" s="1247"/>
      <c r="I49" s="107" t="s">
        <v>521</v>
      </c>
      <c r="J49" s="108" t="s">
        <v>521</v>
      </c>
      <c r="K49" s="108" t="s">
        <v>521</v>
      </c>
      <c r="L49" s="108" t="s">
        <v>521</v>
      </c>
      <c r="M49" s="109" t="s">
        <v>521</v>
      </c>
    </row>
    <row r="50" spans="2:13" ht="27.75" customHeight="1" x14ac:dyDescent="0.15">
      <c r="B50" s="1240" t="s">
        <v>40</v>
      </c>
      <c r="C50" s="1241"/>
      <c r="D50" s="112"/>
      <c r="E50" s="1246" t="s">
        <v>41</v>
      </c>
      <c r="F50" s="1246"/>
      <c r="G50" s="1246"/>
      <c r="H50" s="1247"/>
      <c r="I50" s="107">
        <v>1716</v>
      </c>
      <c r="J50" s="108">
        <v>1910</v>
      </c>
      <c r="K50" s="108">
        <v>2000</v>
      </c>
      <c r="L50" s="108">
        <v>1927</v>
      </c>
      <c r="M50" s="109">
        <v>2074</v>
      </c>
    </row>
    <row r="51" spans="2:13" ht="27.75" customHeight="1" x14ac:dyDescent="0.15">
      <c r="B51" s="1242"/>
      <c r="C51" s="1243"/>
      <c r="D51" s="106"/>
      <c r="E51" s="1246" t="s">
        <v>42</v>
      </c>
      <c r="F51" s="1246"/>
      <c r="G51" s="1246"/>
      <c r="H51" s="1247"/>
      <c r="I51" s="107" t="s">
        <v>521</v>
      </c>
      <c r="J51" s="108" t="s">
        <v>521</v>
      </c>
      <c r="K51" s="108" t="s">
        <v>521</v>
      </c>
      <c r="L51" s="108" t="s">
        <v>521</v>
      </c>
      <c r="M51" s="109" t="s">
        <v>521</v>
      </c>
    </row>
    <row r="52" spans="2:13" ht="27.75" customHeight="1" x14ac:dyDescent="0.15">
      <c r="B52" s="1244"/>
      <c r="C52" s="1245"/>
      <c r="D52" s="106"/>
      <c r="E52" s="1246" t="s">
        <v>43</v>
      </c>
      <c r="F52" s="1246"/>
      <c r="G52" s="1246"/>
      <c r="H52" s="1247"/>
      <c r="I52" s="107">
        <v>3372</v>
      </c>
      <c r="J52" s="108">
        <v>3461</v>
      </c>
      <c r="K52" s="108">
        <v>3469</v>
      </c>
      <c r="L52" s="108">
        <v>3491</v>
      </c>
      <c r="M52" s="109">
        <v>3583</v>
      </c>
    </row>
    <row r="53" spans="2:13" ht="27.75" customHeight="1" thickBot="1" x14ac:dyDescent="0.2">
      <c r="B53" s="1248" t="s">
        <v>44</v>
      </c>
      <c r="C53" s="1249"/>
      <c r="D53" s="113"/>
      <c r="E53" s="1250" t="s">
        <v>45</v>
      </c>
      <c r="F53" s="1250"/>
      <c r="G53" s="1250"/>
      <c r="H53" s="1251"/>
      <c r="I53" s="114">
        <v>1220</v>
      </c>
      <c r="J53" s="115">
        <v>871</v>
      </c>
      <c r="K53" s="115">
        <v>596</v>
      </c>
      <c r="L53" s="115">
        <v>709</v>
      </c>
      <c r="M53" s="116">
        <v>486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eR5bNEf3EGYJgwDVyxY4FjdpsudevtM7Un3OruUpPiwyYq6/EUA3Cr4h2n4Vj/ZcMhQFrG1kATSfydqUvbow==" saltValue="xzkV/0hRhzg/jdB/MzE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1140</v>
      </c>
      <c r="G55" s="128">
        <v>897</v>
      </c>
      <c r="H55" s="129">
        <v>978</v>
      </c>
    </row>
    <row r="56" spans="2:8" ht="52.5" customHeight="1" x14ac:dyDescent="0.15">
      <c r="B56" s="130"/>
      <c r="C56" s="1269" t="s">
        <v>49</v>
      </c>
      <c r="D56" s="1269"/>
      <c r="E56" s="1270"/>
      <c r="F56" s="131">
        <v>128</v>
      </c>
      <c r="G56" s="131">
        <v>128</v>
      </c>
      <c r="H56" s="132">
        <v>128</v>
      </c>
    </row>
    <row r="57" spans="2:8" ht="53.25" customHeight="1" x14ac:dyDescent="0.15">
      <c r="B57" s="130"/>
      <c r="C57" s="1271" t="s">
        <v>50</v>
      </c>
      <c r="D57" s="1271"/>
      <c r="E57" s="1272"/>
      <c r="F57" s="133">
        <v>478</v>
      </c>
      <c r="G57" s="133">
        <v>602</v>
      </c>
      <c r="H57" s="134">
        <v>617</v>
      </c>
    </row>
    <row r="58" spans="2:8" ht="45.75" customHeight="1" x14ac:dyDescent="0.15">
      <c r="B58" s="135"/>
      <c r="C58" s="1259" t="s">
        <v>583</v>
      </c>
      <c r="D58" s="1260"/>
      <c r="E58" s="1261"/>
      <c r="F58" s="136">
        <v>187</v>
      </c>
      <c r="G58" s="136">
        <v>263</v>
      </c>
      <c r="H58" s="137">
        <v>227</v>
      </c>
    </row>
    <row r="59" spans="2:8" ht="45.75" customHeight="1" x14ac:dyDescent="0.15">
      <c r="B59" s="135"/>
      <c r="C59" s="1259" t="s">
        <v>584</v>
      </c>
      <c r="D59" s="1260"/>
      <c r="E59" s="1261"/>
      <c r="F59" s="136">
        <v>100</v>
      </c>
      <c r="G59" s="136">
        <v>150</v>
      </c>
      <c r="H59" s="137">
        <v>200</v>
      </c>
    </row>
    <row r="60" spans="2:8" ht="45.75" customHeight="1" x14ac:dyDescent="0.15">
      <c r="B60" s="135"/>
      <c r="C60" s="1259" t="s">
        <v>585</v>
      </c>
      <c r="D60" s="1260"/>
      <c r="E60" s="1261"/>
      <c r="F60" s="136">
        <v>101</v>
      </c>
      <c r="G60" s="136">
        <v>101</v>
      </c>
      <c r="H60" s="137">
        <v>101</v>
      </c>
    </row>
    <row r="61" spans="2:8" ht="45.75" customHeight="1" x14ac:dyDescent="0.15">
      <c r="B61" s="135"/>
      <c r="C61" s="1259" t="s">
        <v>586</v>
      </c>
      <c r="D61" s="1260"/>
      <c r="E61" s="1261"/>
      <c r="F61" s="136">
        <v>62</v>
      </c>
      <c r="G61" s="136">
        <v>60</v>
      </c>
      <c r="H61" s="137">
        <v>60</v>
      </c>
    </row>
    <row r="62" spans="2:8" ht="45.75" customHeight="1" thickBot="1" x14ac:dyDescent="0.2">
      <c r="B62" s="138"/>
      <c r="C62" s="1262" t="s">
        <v>587</v>
      </c>
      <c r="D62" s="1263"/>
      <c r="E62" s="1264"/>
      <c r="F62" s="139">
        <v>28</v>
      </c>
      <c r="G62" s="139">
        <v>28</v>
      </c>
      <c r="H62" s="140">
        <v>28</v>
      </c>
    </row>
    <row r="63" spans="2:8" ht="52.5" customHeight="1" thickBot="1" x14ac:dyDescent="0.2">
      <c r="B63" s="141"/>
      <c r="C63" s="1265" t="s">
        <v>51</v>
      </c>
      <c r="D63" s="1265"/>
      <c r="E63" s="1266"/>
      <c r="F63" s="142">
        <v>1746</v>
      </c>
      <c r="G63" s="142">
        <v>1627</v>
      </c>
      <c r="H63" s="143">
        <v>1723</v>
      </c>
    </row>
    <row r="64" spans="2:8" ht="15" customHeight="1" x14ac:dyDescent="0.15"/>
  </sheetData>
  <sheetProtection algorithmName="SHA-512" hashValue="z22WPsO5uPOTovo97BDMzTnuynQigUy6aodH7YeYfUml6rgJOt0raPWAQt3cy7yQKtLHa9G0uAaolIKh2r+t7A==" saltValue="jkZWmrFDpJX+RXSJMBKh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P14" sqref="P14"/>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613</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609</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612</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607</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562</v>
      </c>
      <c r="BQ50" s="1283"/>
      <c r="BR50" s="1283"/>
      <c r="BS50" s="1283"/>
      <c r="BT50" s="1283"/>
      <c r="BU50" s="1283"/>
      <c r="BV50" s="1283"/>
      <c r="BW50" s="1283"/>
      <c r="BX50" s="1283" t="s">
        <v>563</v>
      </c>
      <c r="BY50" s="1283"/>
      <c r="BZ50" s="1283"/>
      <c r="CA50" s="1283"/>
      <c r="CB50" s="1283"/>
      <c r="CC50" s="1283"/>
      <c r="CD50" s="1283"/>
      <c r="CE50" s="1283"/>
      <c r="CF50" s="1283" t="s">
        <v>564</v>
      </c>
      <c r="CG50" s="1283"/>
      <c r="CH50" s="1283"/>
      <c r="CI50" s="1283"/>
      <c r="CJ50" s="1283"/>
      <c r="CK50" s="1283"/>
      <c r="CL50" s="1283"/>
      <c r="CM50" s="1283"/>
      <c r="CN50" s="1283" t="s">
        <v>565</v>
      </c>
      <c r="CO50" s="1283"/>
      <c r="CP50" s="1283"/>
      <c r="CQ50" s="1283"/>
      <c r="CR50" s="1283"/>
      <c r="CS50" s="1283"/>
      <c r="CT50" s="1283"/>
      <c r="CU50" s="1283"/>
      <c r="CV50" s="1283" t="s">
        <v>566</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606</v>
      </c>
      <c r="AO51" s="1282"/>
      <c r="AP51" s="1282"/>
      <c r="AQ51" s="1282"/>
      <c r="AR51" s="1282"/>
      <c r="AS51" s="1282"/>
      <c r="AT51" s="1282"/>
      <c r="AU51" s="1282"/>
      <c r="AV51" s="1282"/>
      <c r="AW51" s="1282"/>
      <c r="AX51" s="1282"/>
      <c r="AY51" s="1282"/>
      <c r="AZ51" s="1282"/>
      <c r="BA51" s="1282"/>
      <c r="BB51" s="1282" t="s">
        <v>604</v>
      </c>
      <c r="BC51" s="1282"/>
      <c r="BD51" s="1282"/>
      <c r="BE51" s="1282"/>
      <c r="BF51" s="1282"/>
      <c r="BG51" s="1282"/>
      <c r="BH51" s="1282"/>
      <c r="BI51" s="1282"/>
      <c r="BJ51" s="1282"/>
      <c r="BK51" s="1282"/>
      <c r="BL51" s="1282"/>
      <c r="BM51" s="1282"/>
      <c r="BN51" s="1282"/>
      <c r="BO51" s="1282"/>
      <c r="BP51" s="1281">
        <v>44</v>
      </c>
      <c r="BQ51" s="1281"/>
      <c r="BR51" s="1281"/>
      <c r="BS51" s="1281"/>
      <c r="BT51" s="1281"/>
      <c r="BU51" s="1281"/>
      <c r="BV51" s="1281"/>
      <c r="BW51" s="1281"/>
      <c r="BX51" s="1281">
        <v>31.6</v>
      </c>
      <c r="BY51" s="1281"/>
      <c r="BZ51" s="1281"/>
      <c r="CA51" s="1281"/>
      <c r="CB51" s="1281"/>
      <c r="CC51" s="1281"/>
      <c r="CD51" s="1281"/>
      <c r="CE51" s="1281"/>
      <c r="CF51" s="1281">
        <v>21.8</v>
      </c>
      <c r="CG51" s="1281"/>
      <c r="CH51" s="1281"/>
      <c r="CI51" s="1281"/>
      <c r="CJ51" s="1281"/>
      <c r="CK51" s="1281"/>
      <c r="CL51" s="1281"/>
      <c r="CM51" s="1281"/>
      <c r="CN51" s="1281">
        <v>26</v>
      </c>
      <c r="CO51" s="1281"/>
      <c r="CP51" s="1281"/>
      <c r="CQ51" s="1281"/>
      <c r="CR51" s="1281"/>
      <c r="CS51" s="1281"/>
      <c r="CT51" s="1281"/>
      <c r="CU51" s="1281"/>
      <c r="CV51" s="1281">
        <v>16.399999999999999</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611</v>
      </c>
      <c r="BC53" s="1282"/>
      <c r="BD53" s="1282"/>
      <c r="BE53" s="1282"/>
      <c r="BF53" s="1282"/>
      <c r="BG53" s="1282"/>
      <c r="BH53" s="1282"/>
      <c r="BI53" s="1282"/>
      <c r="BJ53" s="1282"/>
      <c r="BK53" s="1282"/>
      <c r="BL53" s="1282"/>
      <c r="BM53" s="1282"/>
      <c r="BN53" s="1282"/>
      <c r="BO53" s="1282"/>
      <c r="BP53" s="1281">
        <v>65.2</v>
      </c>
      <c r="BQ53" s="1281"/>
      <c r="BR53" s="1281"/>
      <c r="BS53" s="1281"/>
      <c r="BT53" s="1281"/>
      <c r="BU53" s="1281"/>
      <c r="BV53" s="1281"/>
      <c r="BW53" s="1281"/>
      <c r="BX53" s="1281">
        <v>65.599999999999994</v>
      </c>
      <c r="BY53" s="1281"/>
      <c r="BZ53" s="1281"/>
      <c r="CA53" s="1281"/>
      <c r="CB53" s="1281"/>
      <c r="CC53" s="1281"/>
      <c r="CD53" s="1281"/>
      <c r="CE53" s="1281"/>
      <c r="CF53" s="1281">
        <v>66.5</v>
      </c>
      <c r="CG53" s="1281"/>
      <c r="CH53" s="1281"/>
      <c r="CI53" s="1281"/>
      <c r="CJ53" s="1281"/>
      <c r="CK53" s="1281"/>
      <c r="CL53" s="1281"/>
      <c r="CM53" s="1281"/>
      <c r="CN53" s="1281">
        <v>67.599999999999994</v>
      </c>
      <c r="CO53" s="1281"/>
      <c r="CP53" s="1281"/>
      <c r="CQ53" s="1281"/>
      <c r="CR53" s="1281"/>
      <c r="CS53" s="1281"/>
      <c r="CT53" s="1281"/>
      <c r="CU53" s="1281"/>
      <c r="CV53" s="1281">
        <v>68.400000000000006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605</v>
      </c>
      <c r="AO55" s="1283"/>
      <c r="AP55" s="1283"/>
      <c r="AQ55" s="1283"/>
      <c r="AR55" s="1283"/>
      <c r="AS55" s="1283"/>
      <c r="AT55" s="1283"/>
      <c r="AU55" s="1283"/>
      <c r="AV55" s="1283"/>
      <c r="AW55" s="1283"/>
      <c r="AX55" s="1283"/>
      <c r="AY55" s="1283"/>
      <c r="AZ55" s="1283"/>
      <c r="BA55" s="1283"/>
      <c r="BB55" s="1282" t="s">
        <v>604</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3.1</v>
      </c>
      <c r="CO55" s="1281"/>
      <c r="CP55" s="1281"/>
      <c r="CQ55" s="1281"/>
      <c r="CR55" s="1281"/>
      <c r="CS55" s="1281"/>
      <c r="CT55" s="1281"/>
      <c r="CU55" s="1281"/>
      <c r="CV55" s="1281">
        <v>13.7</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611</v>
      </c>
      <c r="BC57" s="1282"/>
      <c r="BD57" s="1282"/>
      <c r="BE57" s="1282"/>
      <c r="BF57" s="1282"/>
      <c r="BG57" s="1282"/>
      <c r="BH57" s="1282"/>
      <c r="BI57" s="1282"/>
      <c r="BJ57" s="1282"/>
      <c r="BK57" s="1282"/>
      <c r="BL57" s="1282"/>
      <c r="BM57" s="1282"/>
      <c r="BN57" s="1282"/>
      <c r="BO57" s="1282"/>
      <c r="BP57" s="1281">
        <v>52.3</v>
      </c>
      <c r="BQ57" s="1281"/>
      <c r="BR57" s="1281"/>
      <c r="BS57" s="1281"/>
      <c r="BT57" s="1281"/>
      <c r="BU57" s="1281"/>
      <c r="BV57" s="1281"/>
      <c r="BW57" s="1281"/>
      <c r="BX57" s="1281">
        <v>59.3</v>
      </c>
      <c r="BY57" s="1281"/>
      <c r="BZ57" s="1281"/>
      <c r="CA57" s="1281"/>
      <c r="CB57" s="1281"/>
      <c r="CC57" s="1281"/>
      <c r="CD57" s="1281"/>
      <c r="CE57" s="1281"/>
      <c r="CF57" s="1281">
        <v>59.9</v>
      </c>
      <c r="CG57" s="1281"/>
      <c r="CH57" s="1281"/>
      <c r="CI57" s="1281"/>
      <c r="CJ57" s="1281"/>
      <c r="CK57" s="1281"/>
      <c r="CL57" s="1281"/>
      <c r="CM57" s="1281"/>
      <c r="CN57" s="1281">
        <v>61</v>
      </c>
      <c r="CO57" s="1281"/>
      <c r="CP57" s="1281"/>
      <c r="CQ57" s="1281"/>
      <c r="CR57" s="1281"/>
      <c r="CS57" s="1281"/>
      <c r="CT57" s="1281"/>
      <c r="CU57" s="1281"/>
      <c r="CV57" s="1281">
        <v>61.9</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610</v>
      </c>
    </row>
    <row r="64" spans="1:109" ht="13.5" x14ac:dyDescent="0.15">
      <c r="B64" s="1274"/>
      <c r="G64" s="1311"/>
      <c r="I64" s="1313"/>
      <c r="J64" s="1313"/>
      <c r="K64" s="1313"/>
      <c r="L64" s="1313"/>
      <c r="M64" s="1313"/>
      <c r="N64" s="1312"/>
      <c r="AM64" s="1311"/>
      <c r="AN64" s="1311" t="s">
        <v>609</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608</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607</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562</v>
      </c>
      <c r="BQ72" s="1283"/>
      <c r="BR72" s="1283"/>
      <c r="BS72" s="1283"/>
      <c r="BT72" s="1283"/>
      <c r="BU72" s="1283"/>
      <c r="BV72" s="1283"/>
      <c r="BW72" s="1283"/>
      <c r="BX72" s="1283" t="s">
        <v>563</v>
      </c>
      <c r="BY72" s="1283"/>
      <c r="BZ72" s="1283"/>
      <c r="CA72" s="1283"/>
      <c r="CB72" s="1283"/>
      <c r="CC72" s="1283"/>
      <c r="CD72" s="1283"/>
      <c r="CE72" s="1283"/>
      <c r="CF72" s="1283" t="s">
        <v>564</v>
      </c>
      <c r="CG72" s="1283"/>
      <c r="CH72" s="1283"/>
      <c r="CI72" s="1283"/>
      <c r="CJ72" s="1283"/>
      <c r="CK72" s="1283"/>
      <c r="CL72" s="1283"/>
      <c r="CM72" s="1283"/>
      <c r="CN72" s="1283" t="s">
        <v>565</v>
      </c>
      <c r="CO72" s="1283"/>
      <c r="CP72" s="1283"/>
      <c r="CQ72" s="1283"/>
      <c r="CR72" s="1283"/>
      <c r="CS72" s="1283"/>
      <c r="CT72" s="1283"/>
      <c r="CU72" s="1283"/>
      <c r="CV72" s="1283" t="s">
        <v>566</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606</v>
      </c>
      <c r="AO73" s="1282"/>
      <c r="AP73" s="1282"/>
      <c r="AQ73" s="1282"/>
      <c r="AR73" s="1282"/>
      <c r="AS73" s="1282"/>
      <c r="AT73" s="1282"/>
      <c r="AU73" s="1282"/>
      <c r="AV73" s="1282"/>
      <c r="AW73" s="1282"/>
      <c r="AX73" s="1282"/>
      <c r="AY73" s="1282"/>
      <c r="AZ73" s="1282"/>
      <c r="BA73" s="1282"/>
      <c r="BB73" s="1282" t="s">
        <v>604</v>
      </c>
      <c r="BC73" s="1282"/>
      <c r="BD73" s="1282"/>
      <c r="BE73" s="1282"/>
      <c r="BF73" s="1282"/>
      <c r="BG73" s="1282"/>
      <c r="BH73" s="1282"/>
      <c r="BI73" s="1282"/>
      <c r="BJ73" s="1282"/>
      <c r="BK73" s="1282"/>
      <c r="BL73" s="1282"/>
      <c r="BM73" s="1282"/>
      <c r="BN73" s="1282"/>
      <c r="BO73" s="1282"/>
      <c r="BP73" s="1281">
        <v>44</v>
      </c>
      <c r="BQ73" s="1281"/>
      <c r="BR73" s="1281"/>
      <c r="BS73" s="1281"/>
      <c r="BT73" s="1281"/>
      <c r="BU73" s="1281"/>
      <c r="BV73" s="1281"/>
      <c r="BW73" s="1281"/>
      <c r="BX73" s="1281">
        <v>31.6</v>
      </c>
      <c r="BY73" s="1281"/>
      <c r="BZ73" s="1281"/>
      <c r="CA73" s="1281"/>
      <c r="CB73" s="1281"/>
      <c r="CC73" s="1281"/>
      <c r="CD73" s="1281"/>
      <c r="CE73" s="1281"/>
      <c r="CF73" s="1281">
        <v>21.8</v>
      </c>
      <c r="CG73" s="1281"/>
      <c r="CH73" s="1281"/>
      <c r="CI73" s="1281"/>
      <c r="CJ73" s="1281"/>
      <c r="CK73" s="1281"/>
      <c r="CL73" s="1281"/>
      <c r="CM73" s="1281"/>
      <c r="CN73" s="1281">
        <v>26</v>
      </c>
      <c r="CO73" s="1281"/>
      <c r="CP73" s="1281"/>
      <c r="CQ73" s="1281"/>
      <c r="CR73" s="1281"/>
      <c r="CS73" s="1281"/>
      <c r="CT73" s="1281"/>
      <c r="CU73" s="1281"/>
      <c r="CV73" s="1281">
        <v>16.399999999999999</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603</v>
      </c>
      <c r="BC75" s="1282"/>
      <c r="BD75" s="1282"/>
      <c r="BE75" s="1282"/>
      <c r="BF75" s="1282"/>
      <c r="BG75" s="1282"/>
      <c r="BH75" s="1282"/>
      <c r="BI75" s="1282"/>
      <c r="BJ75" s="1282"/>
      <c r="BK75" s="1282"/>
      <c r="BL75" s="1282"/>
      <c r="BM75" s="1282"/>
      <c r="BN75" s="1282"/>
      <c r="BO75" s="1282"/>
      <c r="BP75" s="1281">
        <v>1.8</v>
      </c>
      <c r="BQ75" s="1281"/>
      <c r="BR75" s="1281"/>
      <c r="BS75" s="1281"/>
      <c r="BT75" s="1281"/>
      <c r="BU75" s="1281"/>
      <c r="BV75" s="1281"/>
      <c r="BW75" s="1281"/>
      <c r="BX75" s="1281">
        <v>2</v>
      </c>
      <c r="BY75" s="1281"/>
      <c r="BZ75" s="1281"/>
      <c r="CA75" s="1281"/>
      <c r="CB75" s="1281"/>
      <c r="CC75" s="1281"/>
      <c r="CD75" s="1281"/>
      <c r="CE75" s="1281"/>
      <c r="CF75" s="1281">
        <v>2.6</v>
      </c>
      <c r="CG75" s="1281"/>
      <c r="CH75" s="1281"/>
      <c r="CI75" s="1281"/>
      <c r="CJ75" s="1281"/>
      <c r="CK75" s="1281"/>
      <c r="CL75" s="1281"/>
      <c r="CM75" s="1281"/>
      <c r="CN75" s="1281">
        <v>3.7</v>
      </c>
      <c r="CO75" s="1281"/>
      <c r="CP75" s="1281"/>
      <c r="CQ75" s="1281"/>
      <c r="CR75" s="1281"/>
      <c r="CS75" s="1281"/>
      <c r="CT75" s="1281"/>
      <c r="CU75" s="1281"/>
      <c r="CV75" s="1281">
        <v>4.3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605</v>
      </c>
      <c r="AO77" s="1283"/>
      <c r="AP77" s="1283"/>
      <c r="AQ77" s="1283"/>
      <c r="AR77" s="1283"/>
      <c r="AS77" s="1283"/>
      <c r="AT77" s="1283"/>
      <c r="AU77" s="1283"/>
      <c r="AV77" s="1283"/>
      <c r="AW77" s="1283"/>
      <c r="AX77" s="1283"/>
      <c r="AY77" s="1283"/>
      <c r="AZ77" s="1283"/>
      <c r="BA77" s="1283"/>
      <c r="BB77" s="1282" t="s">
        <v>604</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3.1</v>
      </c>
      <c r="CO77" s="1281"/>
      <c r="CP77" s="1281"/>
      <c r="CQ77" s="1281"/>
      <c r="CR77" s="1281"/>
      <c r="CS77" s="1281"/>
      <c r="CT77" s="1281"/>
      <c r="CU77" s="1281"/>
      <c r="CV77" s="1281">
        <v>13.7</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603</v>
      </c>
      <c r="BC79" s="1282"/>
      <c r="BD79" s="1282"/>
      <c r="BE79" s="1282"/>
      <c r="BF79" s="1282"/>
      <c r="BG79" s="1282"/>
      <c r="BH79" s="1282"/>
      <c r="BI79" s="1282"/>
      <c r="BJ79" s="1282"/>
      <c r="BK79" s="1282"/>
      <c r="BL79" s="1282"/>
      <c r="BM79" s="1282"/>
      <c r="BN79" s="1282"/>
      <c r="BO79" s="1282"/>
      <c r="BP79" s="1281">
        <v>7.9</v>
      </c>
      <c r="BQ79" s="1281"/>
      <c r="BR79" s="1281"/>
      <c r="BS79" s="1281"/>
      <c r="BT79" s="1281"/>
      <c r="BU79" s="1281"/>
      <c r="BV79" s="1281"/>
      <c r="BW79" s="1281"/>
      <c r="BX79" s="1281">
        <v>7.9</v>
      </c>
      <c r="BY79" s="1281"/>
      <c r="BZ79" s="1281"/>
      <c r="CA79" s="1281"/>
      <c r="CB79" s="1281"/>
      <c r="CC79" s="1281"/>
      <c r="CD79" s="1281"/>
      <c r="CE79" s="1281"/>
      <c r="CF79" s="1281">
        <v>7.8</v>
      </c>
      <c r="CG79" s="1281"/>
      <c r="CH79" s="1281"/>
      <c r="CI79" s="1281"/>
      <c r="CJ79" s="1281"/>
      <c r="CK79" s="1281"/>
      <c r="CL79" s="1281"/>
      <c r="CM79" s="1281"/>
      <c r="CN79" s="1281">
        <v>7.9</v>
      </c>
      <c r="CO79" s="1281"/>
      <c r="CP79" s="1281"/>
      <c r="CQ79" s="1281"/>
      <c r="CR79" s="1281"/>
      <c r="CS79" s="1281"/>
      <c r="CT79" s="1281"/>
      <c r="CU79" s="1281"/>
      <c r="CV79" s="1281">
        <v>7.9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CFMbeKc6aLw5FTAPpsJ39BSOR1Rso8i4KX2Skcfyw5omnTUxvVOhqH1/QqzOKcegl+uOMSDwrNQaa/IE9Qv5sg==" saltValue="I4d4wvahXiyfA510eIaHA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P14" sqref="P1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XEkpzpIJYfgfD0xr8rPBVui9txx5bEhKTabBXM/hIsXwEpZRwPFMw4J0R+MtiahWIlI599BxZrPKGAbCwniCNA==" saltValue="oLLsEjxxbG2rW8xntgtI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P14" sqref="P1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4wik8vNCXPBtM1LY+IU2h93y4ppUoFsEwKfcXL7ylb1CbXg9EuZFEpFb8zVDrbIl6IIS2Zbs2U+WWutAIF+beA==" saltValue="h6FsoHoAG1YY5PuvKepx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53137</v>
      </c>
      <c r="E3" s="162"/>
      <c r="F3" s="163">
        <v>79466</v>
      </c>
      <c r="G3" s="164"/>
      <c r="H3" s="165"/>
    </row>
    <row r="4" spans="1:8" x14ac:dyDescent="0.15">
      <c r="A4" s="166"/>
      <c r="B4" s="167"/>
      <c r="C4" s="168"/>
      <c r="D4" s="169">
        <v>15753</v>
      </c>
      <c r="E4" s="170"/>
      <c r="F4" s="171">
        <v>44645</v>
      </c>
      <c r="G4" s="172"/>
      <c r="H4" s="173"/>
    </row>
    <row r="5" spans="1:8" x14ac:dyDescent="0.15">
      <c r="A5" s="154" t="s">
        <v>554</v>
      </c>
      <c r="B5" s="159"/>
      <c r="C5" s="160"/>
      <c r="D5" s="161">
        <v>28991</v>
      </c>
      <c r="E5" s="162"/>
      <c r="F5" s="163">
        <v>90072</v>
      </c>
      <c r="G5" s="164"/>
      <c r="H5" s="165"/>
    </row>
    <row r="6" spans="1:8" x14ac:dyDescent="0.15">
      <c r="A6" s="166"/>
      <c r="B6" s="167"/>
      <c r="C6" s="168"/>
      <c r="D6" s="169">
        <v>19094</v>
      </c>
      <c r="E6" s="170"/>
      <c r="F6" s="171">
        <v>46083</v>
      </c>
      <c r="G6" s="172"/>
      <c r="H6" s="173"/>
    </row>
    <row r="7" spans="1:8" x14ac:dyDescent="0.15">
      <c r="A7" s="154" t="s">
        <v>555</v>
      </c>
      <c r="B7" s="159"/>
      <c r="C7" s="160"/>
      <c r="D7" s="161">
        <v>46681</v>
      </c>
      <c r="E7" s="162"/>
      <c r="F7" s="163">
        <v>88328</v>
      </c>
      <c r="G7" s="164"/>
      <c r="H7" s="165"/>
    </row>
    <row r="8" spans="1:8" x14ac:dyDescent="0.15">
      <c r="A8" s="166"/>
      <c r="B8" s="167"/>
      <c r="C8" s="168"/>
      <c r="D8" s="169">
        <v>24748</v>
      </c>
      <c r="E8" s="170"/>
      <c r="F8" s="171">
        <v>49013</v>
      </c>
      <c r="G8" s="172"/>
      <c r="H8" s="173"/>
    </row>
    <row r="9" spans="1:8" x14ac:dyDescent="0.15">
      <c r="A9" s="154" t="s">
        <v>556</v>
      </c>
      <c r="B9" s="159"/>
      <c r="C9" s="160"/>
      <c r="D9" s="161">
        <v>29888</v>
      </c>
      <c r="E9" s="162"/>
      <c r="F9" s="163">
        <v>103390</v>
      </c>
      <c r="G9" s="164"/>
      <c r="H9" s="165"/>
    </row>
    <row r="10" spans="1:8" x14ac:dyDescent="0.15">
      <c r="A10" s="166"/>
      <c r="B10" s="167"/>
      <c r="C10" s="168"/>
      <c r="D10" s="169">
        <v>15953</v>
      </c>
      <c r="E10" s="170"/>
      <c r="F10" s="171">
        <v>51269</v>
      </c>
      <c r="G10" s="172"/>
      <c r="H10" s="173"/>
    </row>
    <row r="11" spans="1:8" x14ac:dyDescent="0.15">
      <c r="A11" s="154" t="s">
        <v>557</v>
      </c>
      <c r="B11" s="159"/>
      <c r="C11" s="160"/>
      <c r="D11" s="161">
        <v>51302</v>
      </c>
      <c r="E11" s="162"/>
      <c r="F11" s="163">
        <v>117234</v>
      </c>
      <c r="G11" s="164"/>
      <c r="H11" s="165"/>
    </row>
    <row r="12" spans="1:8" x14ac:dyDescent="0.15">
      <c r="A12" s="166"/>
      <c r="B12" s="167"/>
      <c r="C12" s="174"/>
      <c r="D12" s="169">
        <v>21261</v>
      </c>
      <c r="E12" s="170"/>
      <c r="F12" s="171">
        <v>59796</v>
      </c>
      <c r="G12" s="172"/>
      <c r="H12" s="173"/>
    </row>
    <row r="13" spans="1:8" x14ac:dyDescent="0.15">
      <c r="A13" s="154"/>
      <c r="B13" s="159"/>
      <c r="C13" s="175"/>
      <c r="D13" s="176">
        <v>42000</v>
      </c>
      <c r="E13" s="177"/>
      <c r="F13" s="178">
        <v>95698</v>
      </c>
      <c r="G13" s="179"/>
      <c r="H13" s="165"/>
    </row>
    <row r="14" spans="1:8" x14ac:dyDescent="0.15">
      <c r="A14" s="166"/>
      <c r="B14" s="167"/>
      <c r="C14" s="168"/>
      <c r="D14" s="169">
        <v>19362</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5.0199999999999996</v>
      </c>
      <c r="C19" s="180">
        <f>ROUND(VALUE(SUBSTITUTE(実質収支比率等に係る経年分析!G$48,"▲","-")),2)</f>
        <v>3.3</v>
      </c>
      <c r="D19" s="180">
        <f>ROUND(VALUE(SUBSTITUTE(実質収支比率等に係る経年分析!H$48,"▲","-")),2)</f>
        <v>4.9800000000000004</v>
      </c>
      <c r="E19" s="180">
        <f>ROUND(VALUE(SUBSTITUTE(実質収支比率等に係る経年分析!I$48,"▲","-")),2)</f>
        <v>5.72</v>
      </c>
      <c r="F19" s="180">
        <f>ROUND(VALUE(SUBSTITUTE(実質収支比率等に係る経年分析!J$48,"▲","-")),2)</f>
        <v>5.51</v>
      </c>
    </row>
    <row r="20" spans="1:11" x14ac:dyDescent="0.15">
      <c r="A20" s="180" t="s">
        <v>55</v>
      </c>
      <c r="B20" s="180">
        <f>ROUND(VALUE(SUBSTITUTE(実質収支比率等に係る経年分析!F$47,"▲","-")),2)</f>
        <v>37.65</v>
      </c>
      <c r="C20" s="180">
        <f>ROUND(VALUE(SUBSTITUTE(実質収支比率等に係る経年分析!G$47,"▲","-")),2)</f>
        <v>40.35</v>
      </c>
      <c r="D20" s="180">
        <f>ROUND(VALUE(SUBSTITUTE(実質収支比率等に係る経年分析!H$47,"▲","-")),2)</f>
        <v>37.869999999999997</v>
      </c>
      <c r="E20" s="180">
        <f>ROUND(VALUE(SUBSTITUTE(実質収支比率等に係る経年分析!I$47,"▲","-")),2)</f>
        <v>29.83</v>
      </c>
      <c r="F20" s="180">
        <f>ROUND(VALUE(SUBSTITUTE(実質収支比率等に係る経年分析!J$47,"▲","-")),2)</f>
        <v>30.23</v>
      </c>
    </row>
    <row r="21" spans="1:11" x14ac:dyDescent="0.15">
      <c r="A21" s="180" t="s">
        <v>56</v>
      </c>
      <c r="B21" s="180">
        <f>IF(ISNUMBER(VALUE(SUBSTITUTE(実質収支比率等に係る経年分析!F$49,"▲","-"))),ROUND(VALUE(SUBSTITUTE(実質収支比率等に係る経年分析!F$49,"▲","-")),2),NA())</f>
        <v>1.1599999999999999</v>
      </c>
      <c r="C21" s="180">
        <f>IF(ISNUMBER(VALUE(SUBSTITUTE(実質収支比率等に係る経年分析!G$49,"▲","-"))),ROUND(VALUE(SUBSTITUTE(実質収支比率等に係る経年分析!G$49,"▲","-")),2),NA())</f>
        <v>0.82</v>
      </c>
      <c r="D21" s="180">
        <f>IF(ISNUMBER(VALUE(SUBSTITUTE(実質収支比率等に係る経年分析!H$49,"▲","-"))),ROUND(VALUE(SUBSTITUTE(実質収支比率等に係る経年分析!H$49,"▲","-")),2),NA())</f>
        <v>-1.21</v>
      </c>
      <c r="E21" s="180">
        <f>IF(ISNUMBER(VALUE(SUBSTITUTE(実質収支比率等に係る経年分析!I$49,"▲","-"))),ROUND(VALUE(SUBSTITUTE(実質収支比率等に係る経年分析!I$49,"▲","-")),2),NA())</f>
        <v>-7.32</v>
      </c>
      <c r="F21" s="180">
        <f>IF(ISNUMBER(VALUE(SUBSTITUTE(実質収支比率等に係る経年分析!J$49,"▲","-"))),ROUND(VALUE(SUBSTITUTE(実質収支比率等に係る経年分析!J$49,"▲","-")),2),NA())</f>
        <v>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白子町休養施設事業特別会計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白子町後期高齢者事業特別会計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白子町介護保険事業特別会計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3.47</v>
      </c>
    </row>
    <row r="34" spans="1:16" x14ac:dyDescent="0.15">
      <c r="A34" s="181" t="str">
        <f>IF(連結実質赤字比率に係る赤字・黒字の構成分析!C$36="",NA(),連結実質赤字比率に係る赤字・黒字の構成分析!C$36)</f>
        <v>白子町国民健康保険事業特別会計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2.71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2.1800000000000002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3.67</v>
      </c>
    </row>
    <row r="35" spans="1:16" x14ac:dyDescent="0.15">
      <c r="A35" s="181" t="str">
        <f>IF(連結実質赤字比率に係る赤字・黒字の構成分析!C$35="",NA(),連結実質赤字比率に係る赤字・黒字の構成分析!C$35)</f>
        <v>白子町ガス事業特別会計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4.9800000000000004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279</v>
      </c>
      <c r="E42" s="182"/>
      <c r="F42" s="182"/>
      <c r="G42" s="182">
        <f>'実質公債費比率（分子）の構造'!L$52</f>
        <v>281</v>
      </c>
      <c r="H42" s="182"/>
      <c r="I42" s="182"/>
      <c r="J42" s="182">
        <f>'実質公債費比率（分子）の構造'!M$52</f>
        <v>279</v>
      </c>
      <c r="K42" s="182"/>
      <c r="L42" s="182"/>
      <c r="M42" s="182">
        <f>'実質公債費比率（分子）の構造'!N$52</f>
        <v>283</v>
      </c>
      <c r="N42" s="182"/>
      <c r="O42" s="182"/>
      <c r="P42" s="182">
        <f>'実質公債費比率（分子）の構造'!O$52</f>
        <v>282</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38</v>
      </c>
      <c r="C45" s="182"/>
      <c r="D45" s="182"/>
      <c r="E45" s="182">
        <f>'実質公債費比率（分子）の構造'!L$49</f>
        <v>40</v>
      </c>
      <c r="F45" s="182"/>
      <c r="G45" s="182"/>
      <c r="H45" s="182">
        <f>'実質公債費比率（分子）の構造'!M$49</f>
        <v>47</v>
      </c>
      <c r="I45" s="182"/>
      <c r="J45" s="182"/>
      <c r="K45" s="182">
        <f>'実質公債費比率（分子）の構造'!N$49</f>
        <v>47</v>
      </c>
      <c r="L45" s="182"/>
      <c r="M45" s="182"/>
      <c r="N45" s="182">
        <f>'実質公債費比率（分子）の構造'!O$49</f>
        <v>39</v>
      </c>
      <c r="O45" s="182"/>
      <c r="P45" s="182"/>
    </row>
    <row r="46" spans="1:16" x14ac:dyDescent="0.15">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286</v>
      </c>
      <c r="C49" s="182"/>
      <c r="D49" s="182"/>
      <c r="E49" s="182">
        <f>'実質公債費比率（分子）の構造'!L$45</f>
        <v>313</v>
      </c>
      <c r="F49" s="182"/>
      <c r="G49" s="182"/>
      <c r="H49" s="182">
        <f>'実質公債費比率（分子）の構造'!M$45</f>
        <v>337</v>
      </c>
      <c r="I49" s="182"/>
      <c r="J49" s="182"/>
      <c r="K49" s="182">
        <f>'実質公債費比率（分子）の構造'!N$45</f>
        <v>368</v>
      </c>
      <c r="L49" s="182"/>
      <c r="M49" s="182"/>
      <c r="N49" s="182">
        <f>'実質公債費比率（分子）の構造'!O$45</f>
        <v>370</v>
      </c>
      <c r="O49" s="182"/>
      <c r="P49" s="182"/>
    </row>
    <row r="50" spans="1:16" x14ac:dyDescent="0.15">
      <c r="A50" s="182" t="s">
        <v>70</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72</v>
      </c>
      <c r="G50" s="182" t="e">
        <f>NA()</f>
        <v>#N/A</v>
      </c>
      <c r="H50" s="182" t="e">
        <f>NA()</f>
        <v>#N/A</v>
      </c>
      <c r="I50" s="182">
        <f>IF(ISNUMBER('実質公債費比率（分子）の構造'!M$53),'実質公債費比率（分子）の構造'!M$53,NA())</f>
        <v>105</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127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3372</v>
      </c>
      <c r="E56" s="181"/>
      <c r="F56" s="181"/>
      <c r="G56" s="181">
        <f>'将来負担比率（分子）の構造'!J$52</f>
        <v>3461</v>
      </c>
      <c r="H56" s="181"/>
      <c r="I56" s="181"/>
      <c r="J56" s="181">
        <f>'将来負担比率（分子）の構造'!K$52</f>
        <v>3469</v>
      </c>
      <c r="K56" s="181"/>
      <c r="L56" s="181"/>
      <c r="M56" s="181">
        <f>'将来負担比率（分子）の構造'!L$52</f>
        <v>3491</v>
      </c>
      <c r="N56" s="181"/>
      <c r="O56" s="181"/>
      <c r="P56" s="181">
        <f>'将来負担比率（分子）の構造'!M$52</f>
        <v>3583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1716</v>
      </c>
      <c r="E58" s="181"/>
      <c r="F58" s="181"/>
      <c r="G58" s="181">
        <f>'将来負担比率（分子）の構造'!J$50</f>
        <v>1910</v>
      </c>
      <c r="H58" s="181"/>
      <c r="I58" s="181"/>
      <c r="J58" s="181">
        <f>'将来負担比率（分子）の構造'!K$50</f>
        <v>2000</v>
      </c>
      <c r="K58" s="181"/>
      <c r="L58" s="181"/>
      <c r="M58" s="181">
        <f>'将来負担比率（分子）の構造'!L$50</f>
        <v>1927</v>
      </c>
      <c r="N58" s="181"/>
      <c r="O58" s="181"/>
      <c r="P58" s="181">
        <f>'将来負担比率（分子）の構造'!M$50</f>
        <v>2074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1489</v>
      </c>
      <c r="C62" s="181"/>
      <c r="D62" s="181"/>
      <c r="E62" s="181">
        <f>'将来負担比率（分子）の構造'!J$45</f>
        <v>1440</v>
      </c>
      <c r="F62" s="181"/>
      <c r="G62" s="181"/>
      <c r="H62" s="181">
        <f>'将来負担比率（分子）の構造'!K$45</f>
        <v>1117</v>
      </c>
      <c r="I62" s="181"/>
      <c r="J62" s="181"/>
      <c r="K62" s="181">
        <f>'将来負担比率（分子）の構造'!L$45</f>
        <v>1286</v>
      </c>
      <c r="L62" s="181"/>
      <c r="M62" s="181"/>
      <c r="N62" s="181">
        <f>'将来負担比率（分子）の構造'!M$45</f>
        <v>1269</v>
      </c>
      <c r="O62" s="181"/>
      <c r="P62" s="181"/>
    </row>
    <row r="63" spans="1:16" x14ac:dyDescent="0.15">
      <c r="A63" s="181" t="s">
        <v>34</v>
      </c>
      <c r="B63" s="181">
        <f>'将来負担比率（分子）の構造'!I$44</f>
        <v>325</v>
      </c>
      <c r="C63" s="181"/>
      <c r="D63" s="181"/>
      <c r="E63" s="181">
        <f>'将来負担比率（分子）の構造'!J$44</f>
        <v>325</v>
      </c>
      <c r="F63" s="181"/>
      <c r="G63" s="181"/>
      <c r="H63" s="181">
        <f>'将来負担比率（分子）の構造'!K$44</f>
        <v>341</v>
      </c>
      <c r="I63" s="181"/>
      <c r="J63" s="181"/>
      <c r="K63" s="181">
        <f>'将来負担比率（分子）の構造'!L$44</f>
        <v>337</v>
      </c>
      <c r="L63" s="181"/>
      <c r="M63" s="181"/>
      <c r="N63" s="181">
        <f>'将来負担比率（分子）の構造'!M$44</f>
        <v>343</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f>'将来負担比率（分子）の構造'!I$42</f>
        <v>129</v>
      </c>
      <c r="C65" s="181"/>
      <c r="D65" s="181"/>
      <c r="E65" s="181">
        <f>'将来負担比率（分子）の構造'!J$42</f>
        <v>115</v>
      </c>
      <c r="F65" s="181"/>
      <c r="G65" s="181"/>
      <c r="H65" s="181">
        <f>'将来負担比率（分子）の構造'!K$42</f>
        <v>110</v>
      </c>
      <c r="I65" s="181"/>
      <c r="J65" s="181"/>
      <c r="K65" s="181">
        <f>'将来負担比率（分子）の構造'!L$42</f>
        <v>96</v>
      </c>
      <c r="L65" s="181"/>
      <c r="M65" s="181"/>
      <c r="N65" s="181">
        <f>'将来負担比率（分子）の構造'!M$42</f>
        <v>81</v>
      </c>
      <c r="O65" s="181"/>
      <c r="P65" s="181"/>
    </row>
    <row r="66" spans="1:16" x14ac:dyDescent="0.15">
      <c r="A66" s="181" t="s">
        <v>31</v>
      </c>
      <c r="B66" s="181">
        <f>'将来負担比率（分子）の構造'!I$41</f>
        <v>4365</v>
      </c>
      <c r="C66" s="181"/>
      <c r="D66" s="181"/>
      <c r="E66" s="181">
        <f>'将来負担比率（分子）の構造'!J$41</f>
        <v>4362</v>
      </c>
      <c r="F66" s="181"/>
      <c r="G66" s="181"/>
      <c r="H66" s="181">
        <f>'将来負担比率（分子）の構造'!K$41</f>
        <v>4496</v>
      </c>
      <c r="I66" s="181"/>
      <c r="J66" s="181"/>
      <c r="K66" s="181">
        <f>'将来負担比率（分子）の構造'!L$41</f>
        <v>4408</v>
      </c>
      <c r="L66" s="181"/>
      <c r="M66" s="181"/>
      <c r="N66" s="181">
        <f>'将来負担比率（分子）の構造'!M$41</f>
        <v>4450</v>
      </c>
      <c r="O66" s="181"/>
      <c r="P66" s="181"/>
    </row>
    <row r="67" spans="1:16" x14ac:dyDescent="0.15">
      <c r="A67" s="181" t="s">
        <v>74</v>
      </c>
      <c r="B67" s="181" t="e">
        <f>NA()</f>
        <v>#N/A</v>
      </c>
      <c r="C67" s="181">
        <f>IF(ISNUMBER('将来負担比率（分子）の構造'!I$53), IF('将来負担比率（分子）の構造'!I$53 &lt; 0, 0, '将来負担比率（分子）の構造'!I$53), NA())</f>
        <v>1220</v>
      </c>
      <c r="D67" s="181" t="e">
        <f>NA()</f>
        <v>#N/A</v>
      </c>
      <c r="E67" s="181" t="e">
        <f>NA()</f>
        <v>#N/A</v>
      </c>
      <c r="F67" s="181">
        <f>IF(ISNUMBER('将来負担比率（分子）の構造'!J$53), IF('将来負担比率（分子）の構造'!J$53 &lt; 0, 0, '将来負担比率（分子）の構造'!J$53), NA())</f>
        <v>871</v>
      </c>
      <c r="G67" s="181" t="e">
        <f>NA()</f>
        <v>#N/A</v>
      </c>
      <c r="H67" s="181" t="e">
        <f>NA()</f>
        <v>#N/A</v>
      </c>
      <c r="I67" s="181">
        <f>IF(ISNUMBER('将来負担比率（分子）の構造'!K$53), IF('将来負担比率（分子）の構造'!K$53 &lt; 0, 0, '将来負担比率（分子）の構造'!K$53), NA())</f>
        <v>596</v>
      </c>
      <c r="J67" s="181" t="e">
        <f>NA()</f>
        <v>#N/A</v>
      </c>
      <c r="K67" s="181" t="e">
        <f>NA()</f>
        <v>#N/A</v>
      </c>
      <c r="L67" s="181">
        <f>IF(ISNUMBER('将来負担比率（分子）の構造'!L$53), IF('将来負担比率（分子）の構造'!L$53 &lt; 0, 0, '将来負担比率（分子）の構造'!L$53), NA())</f>
        <v>709</v>
      </c>
      <c r="M67" s="181" t="e">
        <f>NA()</f>
        <v>#N/A</v>
      </c>
      <c r="N67" s="181" t="e">
        <f>NA()</f>
        <v>#N/A</v>
      </c>
      <c r="O67" s="181">
        <f>IF(ISNUMBER('将来負担比率（分子）の構造'!M$53), IF('将来負担比率（分子）の構造'!M$53 &lt; 0, 0, '将来負担比率（分子）の構造'!M$53), NA())</f>
        <v>486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1140</v>
      </c>
      <c r="C72" s="185">
        <f>基金残高に係る経年分析!G55</f>
        <v>897</v>
      </c>
      <c r="D72" s="185">
        <f>基金残高に係る経年分析!H55</f>
        <v>978</v>
      </c>
    </row>
    <row r="73" spans="1:16" x14ac:dyDescent="0.15">
      <c r="A73" s="184" t="s">
        <v>77</v>
      </c>
      <c r="B73" s="185">
        <f>基金残高に係る経年分析!F56</f>
        <v>128</v>
      </c>
      <c r="C73" s="185">
        <f>基金残高に係る経年分析!G56</f>
        <v>128</v>
      </c>
      <c r="D73" s="185">
        <f>基金残高に係る経年分析!H56</f>
        <v>128</v>
      </c>
    </row>
    <row r="74" spans="1:16" x14ac:dyDescent="0.15">
      <c r="A74" s="184" t="s">
        <v>78</v>
      </c>
      <c r="B74" s="185">
        <f>基金残高に係る経年分析!F57</f>
        <v>478</v>
      </c>
      <c r="C74" s="185">
        <f>基金残高に係る経年分析!G57</f>
        <v>602</v>
      </c>
      <c r="D74" s="185">
        <f>基金残高に係る経年分析!H57</f>
        <v>617</v>
      </c>
    </row>
  </sheetData>
  <sheetProtection algorithmName="SHA-512" hashValue="oC/wW9hlmfSu6Ob1+j5Ks3n0qn4P33njOHHDlykcONg58l/sgSOKKAootRYa9A0T7SfuaVrr83ukRxMHSjf6BQ==" saltValue="NVIGRmuzO0B7t2f+Yo4w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1261010</v>
      </c>
      <c r="S5" s="698"/>
      <c r="T5" s="698"/>
      <c r="U5" s="698"/>
      <c r="V5" s="698"/>
      <c r="W5" s="698"/>
      <c r="X5" s="698"/>
      <c r="Y5" s="741"/>
      <c r="Z5" s="759">
        <v>19.100000000000001</v>
      </c>
      <c r="AA5" s="759"/>
      <c r="AB5" s="759"/>
      <c r="AC5" s="759"/>
      <c r="AD5" s="760">
        <v>1261010</v>
      </c>
      <c r="AE5" s="760"/>
      <c r="AF5" s="760"/>
      <c r="AG5" s="760"/>
      <c r="AH5" s="760"/>
      <c r="AI5" s="760"/>
      <c r="AJ5" s="760"/>
      <c r="AK5" s="760"/>
      <c r="AL5" s="742">
        <v>40.700000000000003</v>
      </c>
      <c r="AM5" s="715"/>
      <c r="AN5" s="715"/>
      <c r="AO5" s="743"/>
      <c r="AP5" s="710" t="s">
        <v>225</v>
      </c>
      <c r="AQ5" s="711"/>
      <c r="AR5" s="711"/>
      <c r="AS5" s="711"/>
      <c r="AT5" s="711"/>
      <c r="AU5" s="711"/>
      <c r="AV5" s="711"/>
      <c r="AW5" s="711"/>
      <c r="AX5" s="711"/>
      <c r="AY5" s="711"/>
      <c r="AZ5" s="711"/>
      <c r="BA5" s="711"/>
      <c r="BB5" s="711"/>
      <c r="BC5" s="711"/>
      <c r="BD5" s="711"/>
      <c r="BE5" s="711"/>
      <c r="BF5" s="712"/>
      <c r="BG5" s="642">
        <v>1255952</v>
      </c>
      <c r="BH5" s="643"/>
      <c r="BI5" s="643"/>
      <c r="BJ5" s="643"/>
      <c r="BK5" s="643"/>
      <c r="BL5" s="643"/>
      <c r="BM5" s="643"/>
      <c r="BN5" s="644"/>
      <c r="BO5" s="675">
        <v>99.6</v>
      </c>
      <c r="BP5" s="675"/>
      <c r="BQ5" s="675"/>
      <c r="BR5" s="675"/>
      <c r="BS5" s="676" t="s">
        <v>226</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218</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70913</v>
      </c>
      <c r="S6" s="643"/>
      <c r="T6" s="643"/>
      <c r="U6" s="643"/>
      <c r="V6" s="643"/>
      <c r="W6" s="643"/>
      <c r="X6" s="643"/>
      <c r="Y6" s="644"/>
      <c r="Z6" s="675">
        <v>1.1000000000000001</v>
      </c>
      <c r="AA6" s="675"/>
      <c r="AB6" s="675"/>
      <c r="AC6" s="675"/>
      <c r="AD6" s="676">
        <v>70913</v>
      </c>
      <c r="AE6" s="676"/>
      <c r="AF6" s="676"/>
      <c r="AG6" s="676"/>
      <c r="AH6" s="676"/>
      <c r="AI6" s="676"/>
      <c r="AJ6" s="676"/>
      <c r="AK6" s="676"/>
      <c r="AL6" s="645">
        <v>2.2999999999999998</v>
      </c>
      <c r="AM6" s="646"/>
      <c r="AN6" s="646"/>
      <c r="AO6" s="677"/>
      <c r="AP6" s="639" t="s">
        <v>231</v>
      </c>
      <c r="AQ6" s="640"/>
      <c r="AR6" s="640"/>
      <c r="AS6" s="640"/>
      <c r="AT6" s="640"/>
      <c r="AU6" s="640"/>
      <c r="AV6" s="640"/>
      <c r="AW6" s="640"/>
      <c r="AX6" s="640"/>
      <c r="AY6" s="640"/>
      <c r="AZ6" s="640"/>
      <c r="BA6" s="640"/>
      <c r="BB6" s="640"/>
      <c r="BC6" s="640"/>
      <c r="BD6" s="640"/>
      <c r="BE6" s="640"/>
      <c r="BF6" s="641"/>
      <c r="BG6" s="642">
        <v>1255952</v>
      </c>
      <c r="BH6" s="643"/>
      <c r="BI6" s="643"/>
      <c r="BJ6" s="643"/>
      <c r="BK6" s="643"/>
      <c r="BL6" s="643"/>
      <c r="BM6" s="643"/>
      <c r="BN6" s="644"/>
      <c r="BO6" s="675">
        <v>99.6</v>
      </c>
      <c r="BP6" s="675"/>
      <c r="BQ6" s="675"/>
      <c r="BR6" s="675"/>
      <c r="BS6" s="676" t="s">
        <v>126</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85858</v>
      </c>
      <c r="CS6" s="643"/>
      <c r="CT6" s="643"/>
      <c r="CU6" s="643"/>
      <c r="CV6" s="643"/>
      <c r="CW6" s="643"/>
      <c r="CX6" s="643"/>
      <c r="CY6" s="644"/>
      <c r="CZ6" s="742">
        <v>1.3</v>
      </c>
      <c r="DA6" s="715"/>
      <c r="DB6" s="715"/>
      <c r="DC6" s="745"/>
      <c r="DD6" s="648" t="s">
        <v>226</v>
      </c>
      <c r="DE6" s="643"/>
      <c r="DF6" s="643"/>
      <c r="DG6" s="643"/>
      <c r="DH6" s="643"/>
      <c r="DI6" s="643"/>
      <c r="DJ6" s="643"/>
      <c r="DK6" s="643"/>
      <c r="DL6" s="643"/>
      <c r="DM6" s="643"/>
      <c r="DN6" s="643"/>
      <c r="DO6" s="643"/>
      <c r="DP6" s="644"/>
      <c r="DQ6" s="648">
        <v>85858</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890</v>
      </c>
      <c r="S7" s="643"/>
      <c r="T7" s="643"/>
      <c r="U7" s="643"/>
      <c r="V7" s="643"/>
      <c r="W7" s="643"/>
      <c r="X7" s="643"/>
      <c r="Y7" s="644"/>
      <c r="Z7" s="675">
        <v>0</v>
      </c>
      <c r="AA7" s="675"/>
      <c r="AB7" s="675"/>
      <c r="AC7" s="675"/>
      <c r="AD7" s="676">
        <v>890</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508067</v>
      </c>
      <c r="BH7" s="643"/>
      <c r="BI7" s="643"/>
      <c r="BJ7" s="643"/>
      <c r="BK7" s="643"/>
      <c r="BL7" s="643"/>
      <c r="BM7" s="643"/>
      <c r="BN7" s="644"/>
      <c r="BO7" s="675">
        <v>40.299999999999997</v>
      </c>
      <c r="BP7" s="675"/>
      <c r="BQ7" s="675"/>
      <c r="BR7" s="675"/>
      <c r="BS7" s="676" t="s">
        <v>226</v>
      </c>
      <c r="BT7" s="676"/>
      <c r="BU7" s="676"/>
      <c r="BV7" s="676"/>
      <c r="BW7" s="676"/>
      <c r="BX7" s="676"/>
      <c r="BY7" s="676"/>
      <c r="BZ7" s="676"/>
      <c r="CA7" s="676"/>
      <c r="CB7" s="730"/>
      <c r="CD7" s="681" t="s">
        <v>235</v>
      </c>
      <c r="CE7" s="682"/>
      <c r="CF7" s="682"/>
      <c r="CG7" s="682"/>
      <c r="CH7" s="682"/>
      <c r="CI7" s="682"/>
      <c r="CJ7" s="682"/>
      <c r="CK7" s="682"/>
      <c r="CL7" s="682"/>
      <c r="CM7" s="682"/>
      <c r="CN7" s="682"/>
      <c r="CO7" s="682"/>
      <c r="CP7" s="682"/>
      <c r="CQ7" s="683"/>
      <c r="CR7" s="642">
        <v>2059727</v>
      </c>
      <c r="CS7" s="643"/>
      <c r="CT7" s="643"/>
      <c r="CU7" s="643"/>
      <c r="CV7" s="643"/>
      <c r="CW7" s="643"/>
      <c r="CX7" s="643"/>
      <c r="CY7" s="644"/>
      <c r="CZ7" s="675">
        <v>32.1</v>
      </c>
      <c r="DA7" s="675"/>
      <c r="DB7" s="675"/>
      <c r="DC7" s="675"/>
      <c r="DD7" s="648">
        <v>2723</v>
      </c>
      <c r="DE7" s="643"/>
      <c r="DF7" s="643"/>
      <c r="DG7" s="643"/>
      <c r="DH7" s="643"/>
      <c r="DI7" s="643"/>
      <c r="DJ7" s="643"/>
      <c r="DK7" s="643"/>
      <c r="DL7" s="643"/>
      <c r="DM7" s="643"/>
      <c r="DN7" s="643"/>
      <c r="DO7" s="643"/>
      <c r="DP7" s="644"/>
      <c r="DQ7" s="648">
        <v>688361</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5335</v>
      </c>
      <c r="S8" s="643"/>
      <c r="T8" s="643"/>
      <c r="U8" s="643"/>
      <c r="V8" s="643"/>
      <c r="W8" s="643"/>
      <c r="X8" s="643"/>
      <c r="Y8" s="644"/>
      <c r="Z8" s="675">
        <v>0.1</v>
      </c>
      <c r="AA8" s="675"/>
      <c r="AB8" s="675"/>
      <c r="AC8" s="675"/>
      <c r="AD8" s="676">
        <v>5335</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21966</v>
      </c>
      <c r="BH8" s="643"/>
      <c r="BI8" s="643"/>
      <c r="BJ8" s="643"/>
      <c r="BK8" s="643"/>
      <c r="BL8" s="643"/>
      <c r="BM8" s="643"/>
      <c r="BN8" s="644"/>
      <c r="BO8" s="675">
        <v>1.7</v>
      </c>
      <c r="BP8" s="675"/>
      <c r="BQ8" s="675"/>
      <c r="BR8" s="675"/>
      <c r="BS8" s="648" t="s">
        <v>226</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1385580</v>
      </c>
      <c r="CS8" s="643"/>
      <c r="CT8" s="643"/>
      <c r="CU8" s="643"/>
      <c r="CV8" s="643"/>
      <c r="CW8" s="643"/>
      <c r="CX8" s="643"/>
      <c r="CY8" s="644"/>
      <c r="CZ8" s="675">
        <v>21.6</v>
      </c>
      <c r="DA8" s="675"/>
      <c r="DB8" s="675"/>
      <c r="DC8" s="675"/>
      <c r="DD8" s="648">
        <v>1160</v>
      </c>
      <c r="DE8" s="643"/>
      <c r="DF8" s="643"/>
      <c r="DG8" s="643"/>
      <c r="DH8" s="643"/>
      <c r="DI8" s="643"/>
      <c r="DJ8" s="643"/>
      <c r="DK8" s="643"/>
      <c r="DL8" s="643"/>
      <c r="DM8" s="643"/>
      <c r="DN8" s="643"/>
      <c r="DO8" s="643"/>
      <c r="DP8" s="644"/>
      <c r="DQ8" s="648">
        <v>941966</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6487</v>
      </c>
      <c r="S9" s="643"/>
      <c r="T9" s="643"/>
      <c r="U9" s="643"/>
      <c r="V9" s="643"/>
      <c r="W9" s="643"/>
      <c r="X9" s="643"/>
      <c r="Y9" s="644"/>
      <c r="Z9" s="675">
        <v>0.1</v>
      </c>
      <c r="AA9" s="675"/>
      <c r="AB9" s="675"/>
      <c r="AC9" s="675"/>
      <c r="AD9" s="676">
        <v>6487</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436223</v>
      </c>
      <c r="BH9" s="643"/>
      <c r="BI9" s="643"/>
      <c r="BJ9" s="643"/>
      <c r="BK9" s="643"/>
      <c r="BL9" s="643"/>
      <c r="BM9" s="643"/>
      <c r="BN9" s="644"/>
      <c r="BO9" s="675">
        <v>34.6</v>
      </c>
      <c r="BP9" s="675"/>
      <c r="BQ9" s="675"/>
      <c r="BR9" s="675"/>
      <c r="BS9" s="648" t="s">
        <v>126</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585885</v>
      </c>
      <c r="CS9" s="643"/>
      <c r="CT9" s="643"/>
      <c r="CU9" s="643"/>
      <c r="CV9" s="643"/>
      <c r="CW9" s="643"/>
      <c r="CX9" s="643"/>
      <c r="CY9" s="644"/>
      <c r="CZ9" s="675">
        <v>9.1</v>
      </c>
      <c r="DA9" s="675"/>
      <c r="DB9" s="675"/>
      <c r="DC9" s="675"/>
      <c r="DD9" s="648">
        <v>13646</v>
      </c>
      <c r="DE9" s="643"/>
      <c r="DF9" s="643"/>
      <c r="DG9" s="643"/>
      <c r="DH9" s="643"/>
      <c r="DI9" s="643"/>
      <c r="DJ9" s="643"/>
      <c r="DK9" s="643"/>
      <c r="DL9" s="643"/>
      <c r="DM9" s="643"/>
      <c r="DN9" s="643"/>
      <c r="DO9" s="643"/>
      <c r="DP9" s="644"/>
      <c r="DQ9" s="648">
        <v>508363</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226</v>
      </c>
      <c r="S10" s="643"/>
      <c r="T10" s="643"/>
      <c r="U10" s="643"/>
      <c r="V10" s="643"/>
      <c r="W10" s="643"/>
      <c r="X10" s="643"/>
      <c r="Y10" s="644"/>
      <c r="Z10" s="675" t="s">
        <v>226</v>
      </c>
      <c r="AA10" s="675"/>
      <c r="AB10" s="675"/>
      <c r="AC10" s="675"/>
      <c r="AD10" s="676" t="s">
        <v>126</v>
      </c>
      <c r="AE10" s="676"/>
      <c r="AF10" s="676"/>
      <c r="AG10" s="676"/>
      <c r="AH10" s="676"/>
      <c r="AI10" s="676"/>
      <c r="AJ10" s="676"/>
      <c r="AK10" s="676"/>
      <c r="AL10" s="645" t="s">
        <v>226</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24162</v>
      </c>
      <c r="BH10" s="643"/>
      <c r="BI10" s="643"/>
      <c r="BJ10" s="643"/>
      <c r="BK10" s="643"/>
      <c r="BL10" s="643"/>
      <c r="BM10" s="643"/>
      <c r="BN10" s="644"/>
      <c r="BO10" s="675">
        <v>1.9</v>
      </c>
      <c r="BP10" s="675"/>
      <c r="BQ10" s="675"/>
      <c r="BR10" s="675"/>
      <c r="BS10" s="648" t="s">
        <v>226</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t="s">
        <v>226</v>
      </c>
      <c r="CS10" s="643"/>
      <c r="CT10" s="643"/>
      <c r="CU10" s="643"/>
      <c r="CV10" s="643"/>
      <c r="CW10" s="643"/>
      <c r="CX10" s="643"/>
      <c r="CY10" s="644"/>
      <c r="CZ10" s="675" t="s">
        <v>126</v>
      </c>
      <c r="DA10" s="675"/>
      <c r="DB10" s="675"/>
      <c r="DC10" s="675"/>
      <c r="DD10" s="648" t="s">
        <v>226</v>
      </c>
      <c r="DE10" s="643"/>
      <c r="DF10" s="643"/>
      <c r="DG10" s="643"/>
      <c r="DH10" s="643"/>
      <c r="DI10" s="643"/>
      <c r="DJ10" s="643"/>
      <c r="DK10" s="643"/>
      <c r="DL10" s="643"/>
      <c r="DM10" s="643"/>
      <c r="DN10" s="643"/>
      <c r="DO10" s="643"/>
      <c r="DP10" s="644"/>
      <c r="DQ10" s="648" t="s">
        <v>226</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226573</v>
      </c>
      <c r="S11" s="643"/>
      <c r="T11" s="643"/>
      <c r="U11" s="643"/>
      <c r="V11" s="643"/>
      <c r="W11" s="643"/>
      <c r="X11" s="643"/>
      <c r="Y11" s="644"/>
      <c r="Z11" s="645">
        <v>3.4</v>
      </c>
      <c r="AA11" s="646"/>
      <c r="AB11" s="646"/>
      <c r="AC11" s="647"/>
      <c r="AD11" s="648">
        <v>226573</v>
      </c>
      <c r="AE11" s="643"/>
      <c r="AF11" s="643"/>
      <c r="AG11" s="643"/>
      <c r="AH11" s="643"/>
      <c r="AI11" s="643"/>
      <c r="AJ11" s="643"/>
      <c r="AK11" s="644"/>
      <c r="AL11" s="645">
        <v>7.3</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25716</v>
      </c>
      <c r="BH11" s="643"/>
      <c r="BI11" s="643"/>
      <c r="BJ11" s="643"/>
      <c r="BK11" s="643"/>
      <c r="BL11" s="643"/>
      <c r="BM11" s="643"/>
      <c r="BN11" s="644"/>
      <c r="BO11" s="675">
        <v>2</v>
      </c>
      <c r="BP11" s="675"/>
      <c r="BQ11" s="675"/>
      <c r="BR11" s="675"/>
      <c r="BS11" s="648" t="s">
        <v>126</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476756</v>
      </c>
      <c r="CS11" s="643"/>
      <c r="CT11" s="643"/>
      <c r="CU11" s="643"/>
      <c r="CV11" s="643"/>
      <c r="CW11" s="643"/>
      <c r="CX11" s="643"/>
      <c r="CY11" s="644"/>
      <c r="CZ11" s="675">
        <v>7.4</v>
      </c>
      <c r="DA11" s="675"/>
      <c r="DB11" s="675"/>
      <c r="DC11" s="675"/>
      <c r="DD11" s="648">
        <v>85845</v>
      </c>
      <c r="DE11" s="643"/>
      <c r="DF11" s="643"/>
      <c r="DG11" s="643"/>
      <c r="DH11" s="643"/>
      <c r="DI11" s="643"/>
      <c r="DJ11" s="643"/>
      <c r="DK11" s="643"/>
      <c r="DL11" s="643"/>
      <c r="DM11" s="643"/>
      <c r="DN11" s="643"/>
      <c r="DO11" s="643"/>
      <c r="DP11" s="644"/>
      <c r="DQ11" s="648">
        <v>155488</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226</v>
      </c>
      <c r="S12" s="643"/>
      <c r="T12" s="643"/>
      <c r="U12" s="643"/>
      <c r="V12" s="643"/>
      <c r="W12" s="643"/>
      <c r="X12" s="643"/>
      <c r="Y12" s="644"/>
      <c r="Z12" s="675" t="s">
        <v>226</v>
      </c>
      <c r="AA12" s="675"/>
      <c r="AB12" s="675"/>
      <c r="AC12" s="675"/>
      <c r="AD12" s="676" t="s">
        <v>226</v>
      </c>
      <c r="AE12" s="676"/>
      <c r="AF12" s="676"/>
      <c r="AG12" s="676"/>
      <c r="AH12" s="676"/>
      <c r="AI12" s="676"/>
      <c r="AJ12" s="676"/>
      <c r="AK12" s="676"/>
      <c r="AL12" s="645" t="s">
        <v>126</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628616</v>
      </c>
      <c r="BH12" s="643"/>
      <c r="BI12" s="643"/>
      <c r="BJ12" s="643"/>
      <c r="BK12" s="643"/>
      <c r="BL12" s="643"/>
      <c r="BM12" s="643"/>
      <c r="BN12" s="644"/>
      <c r="BO12" s="675">
        <v>49.9</v>
      </c>
      <c r="BP12" s="675"/>
      <c r="BQ12" s="675"/>
      <c r="BR12" s="675"/>
      <c r="BS12" s="648" t="s">
        <v>226</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145552</v>
      </c>
      <c r="CS12" s="643"/>
      <c r="CT12" s="643"/>
      <c r="CU12" s="643"/>
      <c r="CV12" s="643"/>
      <c r="CW12" s="643"/>
      <c r="CX12" s="643"/>
      <c r="CY12" s="644"/>
      <c r="CZ12" s="675">
        <v>2.2999999999999998</v>
      </c>
      <c r="DA12" s="675"/>
      <c r="DB12" s="675"/>
      <c r="DC12" s="675"/>
      <c r="DD12" s="648">
        <v>627</v>
      </c>
      <c r="DE12" s="643"/>
      <c r="DF12" s="643"/>
      <c r="DG12" s="643"/>
      <c r="DH12" s="643"/>
      <c r="DI12" s="643"/>
      <c r="DJ12" s="643"/>
      <c r="DK12" s="643"/>
      <c r="DL12" s="643"/>
      <c r="DM12" s="643"/>
      <c r="DN12" s="643"/>
      <c r="DO12" s="643"/>
      <c r="DP12" s="644"/>
      <c r="DQ12" s="648">
        <v>139362</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226</v>
      </c>
      <c r="S13" s="643"/>
      <c r="T13" s="643"/>
      <c r="U13" s="643"/>
      <c r="V13" s="643"/>
      <c r="W13" s="643"/>
      <c r="X13" s="643"/>
      <c r="Y13" s="644"/>
      <c r="Z13" s="675" t="s">
        <v>126</v>
      </c>
      <c r="AA13" s="675"/>
      <c r="AB13" s="675"/>
      <c r="AC13" s="675"/>
      <c r="AD13" s="676" t="s">
        <v>126</v>
      </c>
      <c r="AE13" s="676"/>
      <c r="AF13" s="676"/>
      <c r="AG13" s="676"/>
      <c r="AH13" s="676"/>
      <c r="AI13" s="676"/>
      <c r="AJ13" s="676"/>
      <c r="AK13" s="676"/>
      <c r="AL13" s="645" t="s">
        <v>226</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626827</v>
      </c>
      <c r="BH13" s="643"/>
      <c r="BI13" s="643"/>
      <c r="BJ13" s="643"/>
      <c r="BK13" s="643"/>
      <c r="BL13" s="643"/>
      <c r="BM13" s="643"/>
      <c r="BN13" s="644"/>
      <c r="BO13" s="675">
        <v>49.7</v>
      </c>
      <c r="BP13" s="675"/>
      <c r="BQ13" s="675"/>
      <c r="BR13" s="675"/>
      <c r="BS13" s="648" t="s">
        <v>126</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315552</v>
      </c>
      <c r="CS13" s="643"/>
      <c r="CT13" s="643"/>
      <c r="CU13" s="643"/>
      <c r="CV13" s="643"/>
      <c r="CW13" s="643"/>
      <c r="CX13" s="643"/>
      <c r="CY13" s="644"/>
      <c r="CZ13" s="675">
        <v>4.9000000000000004</v>
      </c>
      <c r="DA13" s="675"/>
      <c r="DB13" s="675"/>
      <c r="DC13" s="675"/>
      <c r="DD13" s="648">
        <v>140177</v>
      </c>
      <c r="DE13" s="643"/>
      <c r="DF13" s="643"/>
      <c r="DG13" s="643"/>
      <c r="DH13" s="643"/>
      <c r="DI13" s="643"/>
      <c r="DJ13" s="643"/>
      <c r="DK13" s="643"/>
      <c r="DL13" s="643"/>
      <c r="DM13" s="643"/>
      <c r="DN13" s="643"/>
      <c r="DO13" s="643"/>
      <c r="DP13" s="644"/>
      <c r="DQ13" s="648">
        <v>190485</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41613</v>
      </c>
      <c r="BH14" s="643"/>
      <c r="BI14" s="643"/>
      <c r="BJ14" s="643"/>
      <c r="BK14" s="643"/>
      <c r="BL14" s="643"/>
      <c r="BM14" s="643"/>
      <c r="BN14" s="644"/>
      <c r="BO14" s="675">
        <v>3.3</v>
      </c>
      <c r="BP14" s="675"/>
      <c r="BQ14" s="675"/>
      <c r="BR14" s="675"/>
      <c r="BS14" s="648" t="s">
        <v>126</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305755</v>
      </c>
      <c r="CS14" s="643"/>
      <c r="CT14" s="643"/>
      <c r="CU14" s="643"/>
      <c r="CV14" s="643"/>
      <c r="CW14" s="643"/>
      <c r="CX14" s="643"/>
      <c r="CY14" s="644"/>
      <c r="CZ14" s="675">
        <v>4.8</v>
      </c>
      <c r="DA14" s="675"/>
      <c r="DB14" s="675"/>
      <c r="DC14" s="675"/>
      <c r="DD14" s="648">
        <v>38129</v>
      </c>
      <c r="DE14" s="643"/>
      <c r="DF14" s="643"/>
      <c r="DG14" s="643"/>
      <c r="DH14" s="643"/>
      <c r="DI14" s="643"/>
      <c r="DJ14" s="643"/>
      <c r="DK14" s="643"/>
      <c r="DL14" s="643"/>
      <c r="DM14" s="643"/>
      <c r="DN14" s="643"/>
      <c r="DO14" s="643"/>
      <c r="DP14" s="644"/>
      <c r="DQ14" s="648">
        <v>269762</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171</v>
      </c>
      <c r="S15" s="643"/>
      <c r="T15" s="643"/>
      <c r="U15" s="643"/>
      <c r="V15" s="643"/>
      <c r="W15" s="643"/>
      <c r="X15" s="643"/>
      <c r="Y15" s="644"/>
      <c r="Z15" s="675" t="s">
        <v>226</v>
      </c>
      <c r="AA15" s="675"/>
      <c r="AB15" s="675"/>
      <c r="AC15" s="675"/>
      <c r="AD15" s="676" t="s">
        <v>226</v>
      </c>
      <c r="AE15" s="676"/>
      <c r="AF15" s="676"/>
      <c r="AG15" s="676"/>
      <c r="AH15" s="676"/>
      <c r="AI15" s="676"/>
      <c r="AJ15" s="676"/>
      <c r="AK15" s="676"/>
      <c r="AL15" s="645" t="s">
        <v>226</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74871</v>
      </c>
      <c r="BH15" s="643"/>
      <c r="BI15" s="643"/>
      <c r="BJ15" s="643"/>
      <c r="BK15" s="643"/>
      <c r="BL15" s="643"/>
      <c r="BM15" s="643"/>
      <c r="BN15" s="644"/>
      <c r="BO15" s="675">
        <v>5.9</v>
      </c>
      <c r="BP15" s="675"/>
      <c r="BQ15" s="675"/>
      <c r="BR15" s="675"/>
      <c r="BS15" s="648" t="s">
        <v>226</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694372</v>
      </c>
      <c r="CS15" s="643"/>
      <c r="CT15" s="643"/>
      <c r="CU15" s="643"/>
      <c r="CV15" s="643"/>
      <c r="CW15" s="643"/>
      <c r="CX15" s="643"/>
      <c r="CY15" s="644"/>
      <c r="CZ15" s="675">
        <v>10.8</v>
      </c>
      <c r="DA15" s="675"/>
      <c r="DB15" s="675"/>
      <c r="DC15" s="675"/>
      <c r="DD15" s="648">
        <v>284064</v>
      </c>
      <c r="DE15" s="643"/>
      <c r="DF15" s="643"/>
      <c r="DG15" s="643"/>
      <c r="DH15" s="643"/>
      <c r="DI15" s="643"/>
      <c r="DJ15" s="643"/>
      <c r="DK15" s="643"/>
      <c r="DL15" s="643"/>
      <c r="DM15" s="643"/>
      <c r="DN15" s="643"/>
      <c r="DO15" s="643"/>
      <c r="DP15" s="644"/>
      <c r="DQ15" s="648">
        <v>291064</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8848</v>
      </c>
      <c r="S16" s="643"/>
      <c r="T16" s="643"/>
      <c r="U16" s="643"/>
      <c r="V16" s="643"/>
      <c r="W16" s="643"/>
      <c r="X16" s="643"/>
      <c r="Y16" s="644"/>
      <c r="Z16" s="675">
        <v>0.1</v>
      </c>
      <c r="AA16" s="675"/>
      <c r="AB16" s="675"/>
      <c r="AC16" s="675"/>
      <c r="AD16" s="676">
        <v>8848</v>
      </c>
      <c r="AE16" s="676"/>
      <c r="AF16" s="676"/>
      <c r="AG16" s="676"/>
      <c r="AH16" s="676"/>
      <c r="AI16" s="676"/>
      <c r="AJ16" s="676"/>
      <c r="AK16" s="676"/>
      <c r="AL16" s="645">
        <v>0.3</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v>2785</v>
      </c>
      <c r="BH16" s="643"/>
      <c r="BI16" s="643"/>
      <c r="BJ16" s="643"/>
      <c r="BK16" s="643"/>
      <c r="BL16" s="643"/>
      <c r="BM16" s="643"/>
      <c r="BN16" s="644"/>
      <c r="BO16" s="675">
        <v>0.2</v>
      </c>
      <c r="BP16" s="675"/>
      <c r="BQ16" s="675"/>
      <c r="BR16" s="675"/>
      <c r="BS16" s="648" t="s">
        <v>226</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t="s">
        <v>226</v>
      </c>
      <c r="CS16" s="643"/>
      <c r="CT16" s="643"/>
      <c r="CU16" s="643"/>
      <c r="CV16" s="643"/>
      <c r="CW16" s="643"/>
      <c r="CX16" s="643"/>
      <c r="CY16" s="644"/>
      <c r="CZ16" s="675" t="s">
        <v>226</v>
      </c>
      <c r="DA16" s="675"/>
      <c r="DB16" s="675"/>
      <c r="DC16" s="675"/>
      <c r="DD16" s="648" t="s">
        <v>126</v>
      </c>
      <c r="DE16" s="643"/>
      <c r="DF16" s="643"/>
      <c r="DG16" s="643"/>
      <c r="DH16" s="643"/>
      <c r="DI16" s="643"/>
      <c r="DJ16" s="643"/>
      <c r="DK16" s="643"/>
      <c r="DL16" s="643"/>
      <c r="DM16" s="643"/>
      <c r="DN16" s="643"/>
      <c r="DO16" s="643"/>
      <c r="DP16" s="644"/>
      <c r="DQ16" s="648" t="s">
        <v>226</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3315</v>
      </c>
      <c r="S17" s="643"/>
      <c r="T17" s="643"/>
      <c r="U17" s="643"/>
      <c r="V17" s="643"/>
      <c r="W17" s="643"/>
      <c r="X17" s="643"/>
      <c r="Y17" s="644"/>
      <c r="Z17" s="675">
        <v>0.1</v>
      </c>
      <c r="AA17" s="675"/>
      <c r="AB17" s="675"/>
      <c r="AC17" s="675"/>
      <c r="AD17" s="676">
        <v>3315</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226</v>
      </c>
      <c r="BH17" s="643"/>
      <c r="BI17" s="643"/>
      <c r="BJ17" s="643"/>
      <c r="BK17" s="643"/>
      <c r="BL17" s="643"/>
      <c r="BM17" s="643"/>
      <c r="BN17" s="644"/>
      <c r="BO17" s="675" t="s">
        <v>226</v>
      </c>
      <c r="BP17" s="675"/>
      <c r="BQ17" s="675"/>
      <c r="BR17" s="675"/>
      <c r="BS17" s="648" t="s">
        <v>126</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369806</v>
      </c>
      <c r="CS17" s="643"/>
      <c r="CT17" s="643"/>
      <c r="CU17" s="643"/>
      <c r="CV17" s="643"/>
      <c r="CW17" s="643"/>
      <c r="CX17" s="643"/>
      <c r="CY17" s="644"/>
      <c r="CZ17" s="675">
        <v>5.8</v>
      </c>
      <c r="DA17" s="675"/>
      <c r="DB17" s="675"/>
      <c r="DC17" s="675"/>
      <c r="DD17" s="648" t="s">
        <v>126</v>
      </c>
      <c r="DE17" s="643"/>
      <c r="DF17" s="643"/>
      <c r="DG17" s="643"/>
      <c r="DH17" s="643"/>
      <c r="DI17" s="643"/>
      <c r="DJ17" s="643"/>
      <c r="DK17" s="643"/>
      <c r="DL17" s="643"/>
      <c r="DM17" s="643"/>
      <c r="DN17" s="643"/>
      <c r="DO17" s="643"/>
      <c r="DP17" s="644"/>
      <c r="DQ17" s="648">
        <v>369806</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9815</v>
      </c>
      <c r="S18" s="643"/>
      <c r="T18" s="643"/>
      <c r="U18" s="643"/>
      <c r="V18" s="643"/>
      <c r="W18" s="643"/>
      <c r="X18" s="643"/>
      <c r="Y18" s="644"/>
      <c r="Z18" s="675">
        <v>0.1</v>
      </c>
      <c r="AA18" s="675"/>
      <c r="AB18" s="675"/>
      <c r="AC18" s="675"/>
      <c r="AD18" s="676">
        <v>9815</v>
      </c>
      <c r="AE18" s="676"/>
      <c r="AF18" s="676"/>
      <c r="AG18" s="676"/>
      <c r="AH18" s="676"/>
      <c r="AI18" s="676"/>
      <c r="AJ18" s="676"/>
      <c r="AK18" s="676"/>
      <c r="AL18" s="645">
        <v>0.3</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126</v>
      </c>
      <c r="BH18" s="643"/>
      <c r="BI18" s="643"/>
      <c r="BJ18" s="643"/>
      <c r="BK18" s="643"/>
      <c r="BL18" s="643"/>
      <c r="BM18" s="643"/>
      <c r="BN18" s="644"/>
      <c r="BO18" s="675" t="s">
        <v>226</v>
      </c>
      <c r="BP18" s="675"/>
      <c r="BQ18" s="675"/>
      <c r="BR18" s="675"/>
      <c r="BS18" s="648" t="s">
        <v>126</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226</v>
      </c>
      <c r="CS18" s="643"/>
      <c r="CT18" s="643"/>
      <c r="CU18" s="643"/>
      <c r="CV18" s="643"/>
      <c r="CW18" s="643"/>
      <c r="CX18" s="643"/>
      <c r="CY18" s="644"/>
      <c r="CZ18" s="675" t="s">
        <v>171</v>
      </c>
      <c r="DA18" s="675"/>
      <c r="DB18" s="675"/>
      <c r="DC18" s="675"/>
      <c r="DD18" s="648" t="s">
        <v>226</v>
      </c>
      <c r="DE18" s="643"/>
      <c r="DF18" s="643"/>
      <c r="DG18" s="643"/>
      <c r="DH18" s="643"/>
      <c r="DI18" s="643"/>
      <c r="DJ18" s="643"/>
      <c r="DK18" s="643"/>
      <c r="DL18" s="643"/>
      <c r="DM18" s="643"/>
      <c r="DN18" s="643"/>
      <c r="DO18" s="643"/>
      <c r="DP18" s="644"/>
      <c r="DQ18" s="648" t="s">
        <v>226</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4671</v>
      </c>
      <c r="S19" s="643"/>
      <c r="T19" s="643"/>
      <c r="U19" s="643"/>
      <c r="V19" s="643"/>
      <c r="W19" s="643"/>
      <c r="X19" s="643"/>
      <c r="Y19" s="644"/>
      <c r="Z19" s="675">
        <v>0.1</v>
      </c>
      <c r="AA19" s="675"/>
      <c r="AB19" s="675"/>
      <c r="AC19" s="675"/>
      <c r="AD19" s="676">
        <v>4671</v>
      </c>
      <c r="AE19" s="676"/>
      <c r="AF19" s="676"/>
      <c r="AG19" s="676"/>
      <c r="AH19" s="676"/>
      <c r="AI19" s="676"/>
      <c r="AJ19" s="676"/>
      <c r="AK19" s="676"/>
      <c r="AL19" s="645">
        <v>0.2</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5058</v>
      </c>
      <c r="BH19" s="643"/>
      <c r="BI19" s="643"/>
      <c r="BJ19" s="643"/>
      <c r="BK19" s="643"/>
      <c r="BL19" s="643"/>
      <c r="BM19" s="643"/>
      <c r="BN19" s="644"/>
      <c r="BO19" s="675">
        <v>0.4</v>
      </c>
      <c r="BP19" s="675"/>
      <c r="BQ19" s="675"/>
      <c r="BR19" s="675"/>
      <c r="BS19" s="648" t="s">
        <v>226</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126</v>
      </c>
      <c r="CS19" s="643"/>
      <c r="CT19" s="643"/>
      <c r="CU19" s="643"/>
      <c r="CV19" s="643"/>
      <c r="CW19" s="643"/>
      <c r="CX19" s="643"/>
      <c r="CY19" s="644"/>
      <c r="CZ19" s="675" t="s">
        <v>226</v>
      </c>
      <c r="DA19" s="675"/>
      <c r="DB19" s="675"/>
      <c r="DC19" s="675"/>
      <c r="DD19" s="648" t="s">
        <v>126</v>
      </c>
      <c r="DE19" s="643"/>
      <c r="DF19" s="643"/>
      <c r="DG19" s="643"/>
      <c r="DH19" s="643"/>
      <c r="DI19" s="643"/>
      <c r="DJ19" s="643"/>
      <c r="DK19" s="643"/>
      <c r="DL19" s="643"/>
      <c r="DM19" s="643"/>
      <c r="DN19" s="643"/>
      <c r="DO19" s="643"/>
      <c r="DP19" s="644"/>
      <c r="DQ19" s="648" t="s">
        <v>126</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4194</v>
      </c>
      <c r="S20" s="643"/>
      <c r="T20" s="643"/>
      <c r="U20" s="643"/>
      <c r="V20" s="643"/>
      <c r="W20" s="643"/>
      <c r="X20" s="643"/>
      <c r="Y20" s="644"/>
      <c r="Z20" s="675">
        <v>0.1</v>
      </c>
      <c r="AA20" s="675"/>
      <c r="AB20" s="675"/>
      <c r="AC20" s="675"/>
      <c r="AD20" s="676">
        <v>4194</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5058</v>
      </c>
      <c r="BH20" s="643"/>
      <c r="BI20" s="643"/>
      <c r="BJ20" s="643"/>
      <c r="BK20" s="643"/>
      <c r="BL20" s="643"/>
      <c r="BM20" s="643"/>
      <c r="BN20" s="644"/>
      <c r="BO20" s="675">
        <v>0.4</v>
      </c>
      <c r="BP20" s="675"/>
      <c r="BQ20" s="675"/>
      <c r="BR20" s="675"/>
      <c r="BS20" s="648" t="s">
        <v>226</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6424843</v>
      </c>
      <c r="CS20" s="643"/>
      <c r="CT20" s="643"/>
      <c r="CU20" s="643"/>
      <c r="CV20" s="643"/>
      <c r="CW20" s="643"/>
      <c r="CX20" s="643"/>
      <c r="CY20" s="644"/>
      <c r="CZ20" s="675">
        <v>100</v>
      </c>
      <c r="DA20" s="675"/>
      <c r="DB20" s="675"/>
      <c r="DC20" s="675"/>
      <c r="DD20" s="648">
        <v>566371</v>
      </c>
      <c r="DE20" s="643"/>
      <c r="DF20" s="643"/>
      <c r="DG20" s="643"/>
      <c r="DH20" s="643"/>
      <c r="DI20" s="643"/>
      <c r="DJ20" s="643"/>
      <c r="DK20" s="643"/>
      <c r="DL20" s="643"/>
      <c r="DM20" s="643"/>
      <c r="DN20" s="643"/>
      <c r="DO20" s="643"/>
      <c r="DP20" s="644"/>
      <c r="DQ20" s="648">
        <v>3640515</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950</v>
      </c>
      <c r="S21" s="643"/>
      <c r="T21" s="643"/>
      <c r="U21" s="643"/>
      <c r="V21" s="643"/>
      <c r="W21" s="643"/>
      <c r="X21" s="643"/>
      <c r="Y21" s="644"/>
      <c r="Z21" s="675">
        <v>0</v>
      </c>
      <c r="AA21" s="675"/>
      <c r="AB21" s="675"/>
      <c r="AC21" s="675"/>
      <c r="AD21" s="676">
        <v>950</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5058</v>
      </c>
      <c r="BH21" s="643"/>
      <c r="BI21" s="643"/>
      <c r="BJ21" s="643"/>
      <c r="BK21" s="643"/>
      <c r="BL21" s="643"/>
      <c r="BM21" s="643"/>
      <c r="BN21" s="644"/>
      <c r="BO21" s="675">
        <v>0.4</v>
      </c>
      <c r="BP21" s="675"/>
      <c r="BQ21" s="675"/>
      <c r="BR21" s="675"/>
      <c r="BS21" s="648" t="s">
        <v>126</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1565034</v>
      </c>
      <c r="S22" s="643"/>
      <c r="T22" s="643"/>
      <c r="U22" s="643"/>
      <c r="V22" s="643"/>
      <c r="W22" s="643"/>
      <c r="X22" s="643"/>
      <c r="Y22" s="644"/>
      <c r="Z22" s="675">
        <v>23.7</v>
      </c>
      <c r="AA22" s="675"/>
      <c r="AB22" s="675"/>
      <c r="AC22" s="675"/>
      <c r="AD22" s="676">
        <v>1458782</v>
      </c>
      <c r="AE22" s="676"/>
      <c r="AF22" s="676"/>
      <c r="AG22" s="676"/>
      <c r="AH22" s="676"/>
      <c r="AI22" s="676"/>
      <c r="AJ22" s="676"/>
      <c r="AK22" s="676"/>
      <c r="AL22" s="645">
        <v>47.1</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226</v>
      </c>
      <c r="BH22" s="643"/>
      <c r="BI22" s="643"/>
      <c r="BJ22" s="643"/>
      <c r="BK22" s="643"/>
      <c r="BL22" s="643"/>
      <c r="BM22" s="643"/>
      <c r="BN22" s="644"/>
      <c r="BO22" s="675" t="s">
        <v>226</v>
      </c>
      <c r="BP22" s="675"/>
      <c r="BQ22" s="675"/>
      <c r="BR22" s="675"/>
      <c r="BS22" s="648" t="s">
        <v>171</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1458782</v>
      </c>
      <c r="S23" s="643"/>
      <c r="T23" s="643"/>
      <c r="U23" s="643"/>
      <c r="V23" s="643"/>
      <c r="W23" s="643"/>
      <c r="X23" s="643"/>
      <c r="Y23" s="644"/>
      <c r="Z23" s="675">
        <v>22.1</v>
      </c>
      <c r="AA23" s="675"/>
      <c r="AB23" s="675"/>
      <c r="AC23" s="675"/>
      <c r="AD23" s="676">
        <v>1458782</v>
      </c>
      <c r="AE23" s="676"/>
      <c r="AF23" s="676"/>
      <c r="AG23" s="676"/>
      <c r="AH23" s="676"/>
      <c r="AI23" s="676"/>
      <c r="AJ23" s="676"/>
      <c r="AK23" s="676"/>
      <c r="AL23" s="645">
        <v>47.1</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226</v>
      </c>
      <c r="BH23" s="643"/>
      <c r="BI23" s="643"/>
      <c r="BJ23" s="643"/>
      <c r="BK23" s="643"/>
      <c r="BL23" s="643"/>
      <c r="BM23" s="643"/>
      <c r="BN23" s="644"/>
      <c r="BO23" s="675" t="s">
        <v>226</v>
      </c>
      <c r="BP23" s="675"/>
      <c r="BQ23" s="675"/>
      <c r="BR23" s="675"/>
      <c r="BS23" s="648" t="s">
        <v>226</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106098</v>
      </c>
      <c r="S24" s="643"/>
      <c r="T24" s="643"/>
      <c r="U24" s="643"/>
      <c r="V24" s="643"/>
      <c r="W24" s="643"/>
      <c r="X24" s="643"/>
      <c r="Y24" s="644"/>
      <c r="Z24" s="675">
        <v>1.6</v>
      </c>
      <c r="AA24" s="675"/>
      <c r="AB24" s="675"/>
      <c r="AC24" s="675"/>
      <c r="AD24" s="676" t="s">
        <v>126</v>
      </c>
      <c r="AE24" s="676"/>
      <c r="AF24" s="676"/>
      <c r="AG24" s="676"/>
      <c r="AH24" s="676"/>
      <c r="AI24" s="676"/>
      <c r="AJ24" s="676"/>
      <c r="AK24" s="676"/>
      <c r="AL24" s="645" t="s">
        <v>171</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226</v>
      </c>
      <c r="BH24" s="643"/>
      <c r="BI24" s="643"/>
      <c r="BJ24" s="643"/>
      <c r="BK24" s="643"/>
      <c r="BL24" s="643"/>
      <c r="BM24" s="643"/>
      <c r="BN24" s="644"/>
      <c r="BO24" s="675" t="s">
        <v>126</v>
      </c>
      <c r="BP24" s="675"/>
      <c r="BQ24" s="675"/>
      <c r="BR24" s="675"/>
      <c r="BS24" s="648" t="s">
        <v>226</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2043235</v>
      </c>
      <c r="CS24" s="698"/>
      <c r="CT24" s="698"/>
      <c r="CU24" s="698"/>
      <c r="CV24" s="698"/>
      <c r="CW24" s="698"/>
      <c r="CX24" s="698"/>
      <c r="CY24" s="741"/>
      <c r="CZ24" s="742">
        <v>31.8</v>
      </c>
      <c r="DA24" s="715"/>
      <c r="DB24" s="715"/>
      <c r="DC24" s="745"/>
      <c r="DD24" s="740">
        <v>1671248</v>
      </c>
      <c r="DE24" s="698"/>
      <c r="DF24" s="698"/>
      <c r="DG24" s="698"/>
      <c r="DH24" s="698"/>
      <c r="DI24" s="698"/>
      <c r="DJ24" s="698"/>
      <c r="DK24" s="741"/>
      <c r="DL24" s="740">
        <v>1589139</v>
      </c>
      <c r="DM24" s="698"/>
      <c r="DN24" s="698"/>
      <c r="DO24" s="698"/>
      <c r="DP24" s="698"/>
      <c r="DQ24" s="698"/>
      <c r="DR24" s="698"/>
      <c r="DS24" s="698"/>
      <c r="DT24" s="698"/>
      <c r="DU24" s="698"/>
      <c r="DV24" s="741"/>
      <c r="DW24" s="742">
        <v>49.1</v>
      </c>
      <c r="DX24" s="715"/>
      <c r="DY24" s="715"/>
      <c r="DZ24" s="715"/>
      <c r="EA24" s="715"/>
      <c r="EB24" s="715"/>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154</v>
      </c>
      <c r="S25" s="643"/>
      <c r="T25" s="643"/>
      <c r="U25" s="643"/>
      <c r="V25" s="643"/>
      <c r="W25" s="643"/>
      <c r="X25" s="643"/>
      <c r="Y25" s="644"/>
      <c r="Z25" s="675">
        <v>0</v>
      </c>
      <c r="AA25" s="675"/>
      <c r="AB25" s="675"/>
      <c r="AC25" s="675"/>
      <c r="AD25" s="676" t="s">
        <v>226</v>
      </c>
      <c r="AE25" s="676"/>
      <c r="AF25" s="676"/>
      <c r="AG25" s="676"/>
      <c r="AH25" s="676"/>
      <c r="AI25" s="676"/>
      <c r="AJ25" s="676"/>
      <c r="AK25" s="676"/>
      <c r="AL25" s="645" t="s">
        <v>126</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226</v>
      </c>
      <c r="BH25" s="643"/>
      <c r="BI25" s="643"/>
      <c r="BJ25" s="643"/>
      <c r="BK25" s="643"/>
      <c r="BL25" s="643"/>
      <c r="BM25" s="643"/>
      <c r="BN25" s="644"/>
      <c r="BO25" s="675" t="s">
        <v>126</v>
      </c>
      <c r="BP25" s="675"/>
      <c r="BQ25" s="675"/>
      <c r="BR25" s="675"/>
      <c r="BS25" s="648" t="s">
        <v>226</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1188616</v>
      </c>
      <c r="CS25" s="661"/>
      <c r="CT25" s="661"/>
      <c r="CU25" s="661"/>
      <c r="CV25" s="661"/>
      <c r="CW25" s="661"/>
      <c r="CX25" s="661"/>
      <c r="CY25" s="662"/>
      <c r="CZ25" s="645">
        <v>18.5</v>
      </c>
      <c r="DA25" s="663"/>
      <c r="DB25" s="663"/>
      <c r="DC25" s="664"/>
      <c r="DD25" s="648">
        <v>1139088</v>
      </c>
      <c r="DE25" s="661"/>
      <c r="DF25" s="661"/>
      <c r="DG25" s="661"/>
      <c r="DH25" s="661"/>
      <c r="DI25" s="661"/>
      <c r="DJ25" s="661"/>
      <c r="DK25" s="662"/>
      <c r="DL25" s="648">
        <v>1061004</v>
      </c>
      <c r="DM25" s="661"/>
      <c r="DN25" s="661"/>
      <c r="DO25" s="661"/>
      <c r="DP25" s="661"/>
      <c r="DQ25" s="661"/>
      <c r="DR25" s="661"/>
      <c r="DS25" s="661"/>
      <c r="DT25" s="661"/>
      <c r="DU25" s="661"/>
      <c r="DV25" s="662"/>
      <c r="DW25" s="645">
        <v>32.799999999999997</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3158222</v>
      </c>
      <c r="S26" s="643"/>
      <c r="T26" s="643"/>
      <c r="U26" s="643"/>
      <c r="V26" s="643"/>
      <c r="W26" s="643"/>
      <c r="X26" s="643"/>
      <c r="Y26" s="644"/>
      <c r="Z26" s="675">
        <v>47.8</v>
      </c>
      <c r="AA26" s="675"/>
      <c r="AB26" s="675"/>
      <c r="AC26" s="675"/>
      <c r="AD26" s="676">
        <v>3051970</v>
      </c>
      <c r="AE26" s="676"/>
      <c r="AF26" s="676"/>
      <c r="AG26" s="676"/>
      <c r="AH26" s="676"/>
      <c r="AI26" s="676"/>
      <c r="AJ26" s="676"/>
      <c r="AK26" s="676"/>
      <c r="AL26" s="645">
        <v>98.6</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226</v>
      </c>
      <c r="BH26" s="643"/>
      <c r="BI26" s="643"/>
      <c r="BJ26" s="643"/>
      <c r="BK26" s="643"/>
      <c r="BL26" s="643"/>
      <c r="BM26" s="643"/>
      <c r="BN26" s="644"/>
      <c r="BO26" s="675" t="s">
        <v>226</v>
      </c>
      <c r="BP26" s="675"/>
      <c r="BQ26" s="675"/>
      <c r="BR26" s="675"/>
      <c r="BS26" s="648" t="s">
        <v>126</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771935</v>
      </c>
      <c r="CS26" s="643"/>
      <c r="CT26" s="643"/>
      <c r="CU26" s="643"/>
      <c r="CV26" s="643"/>
      <c r="CW26" s="643"/>
      <c r="CX26" s="643"/>
      <c r="CY26" s="644"/>
      <c r="CZ26" s="645">
        <v>12</v>
      </c>
      <c r="DA26" s="663"/>
      <c r="DB26" s="663"/>
      <c r="DC26" s="664"/>
      <c r="DD26" s="648">
        <v>743078</v>
      </c>
      <c r="DE26" s="643"/>
      <c r="DF26" s="643"/>
      <c r="DG26" s="643"/>
      <c r="DH26" s="643"/>
      <c r="DI26" s="643"/>
      <c r="DJ26" s="643"/>
      <c r="DK26" s="644"/>
      <c r="DL26" s="648" t="s">
        <v>126</v>
      </c>
      <c r="DM26" s="643"/>
      <c r="DN26" s="643"/>
      <c r="DO26" s="643"/>
      <c r="DP26" s="643"/>
      <c r="DQ26" s="643"/>
      <c r="DR26" s="643"/>
      <c r="DS26" s="643"/>
      <c r="DT26" s="643"/>
      <c r="DU26" s="643"/>
      <c r="DV26" s="644"/>
      <c r="DW26" s="645" t="s">
        <v>226</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2133</v>
      </c>
      <c r="S27" s="643"/>
      <c r="T27" s="643"/>
      <c r="U27" s="643"/>
      <c r="V27" s="643"/>
      <c r="W27" s="643"/>
      <c r="X27" s="643"/>
      <c r="Y27" s="644"/>
      <c r="Z27" s="675">
        <v>0</v>
      </c>
      <c r="AA27" s="675"/>
      <c r="AB27" s="675"/>
      <c r="AC27" s="675"/>
      <c r="AD27" s="676">
        <v>2133</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1261010</v>
      </c>
      <c r="BH27" s="643"/>
      <c r="BI27" s="643"/>
      <c r="BJ27" s="643"/>
      <c r="BK27" s="643"/>
      <c r="BL27" s="643"/>
      <c r="BM27" s="643"/>
      <c r="BN27" s="644"/>
      <c r="BO27" s="675">
        <v>100</v>
      </c>
      <c r="BP27" s="675"/>
      <c r="BQ27" s="675"/>
      <c r="BR27" s="675"/>
      <c r="BS27" s="648" t="s">
        <v>126</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484813</v>
      </c>
      <c r="CS27" s="661"/>
      <c r="CT27" s="661"/>
      <c r="CU27" s="661"/>
      <c r="CV27" s="661"/>
      <c r="CW27" s="661"/>
      <c r="CX27" s="661"/>
      <c r="CY27" s="662"/>
      <c r="CZ27" s="645">
        <v>7.5</v>
      </c>
      <c r="DA27" s="663"/>
      <c r="DB27" s="663"/>
      <c r="DC27" s="664"/>
      <c r="DD27" s="648">
        <v>162354</v>
      </c>
      <c r="DE27" s="661"/>
      <c r="DF27" s="661"/>
      <c r="DG27" s="661"/>
      <c r="DH27" s="661"/>
      <c r="DI27" s="661"/>
      <c r="DJ27" s="661"/>
      <c r="DK27" s="662"/>
      <c r="DL27" s="648">
        <v>158329</v>
      </c>
      <c r="DM27" s="661"/>
      <c r="DN27" s="661"/>
      <c r="DO27" s="661"/>
      <c r="DP27" s="661"/>
      <c r="DQ27" s="661"/>
      <c r="DR27" s="661"/>
      <c r="DS27" s="661"/>
      <c r="DT27" s="661"/>
      <c r="DU27" s="661"/>
      <c r="DV27" s="662"/>
      <c r="DW27" s="645">
        <v>4.9000000000000004</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3700</v>
      </c>
      <c r="S28" s="643"/>
      <c r="T28" s="643"/>
      <c r="U28" s="643"/>
      <c r="V28" s="643"/>
      <c r="W28" s="643"/>
      <c r="X28" s="643"/>
      <c r="Y28" s="644"/>
      <c r="Z28" s="675">
        <v>0.1</v>
      </c>
      <c r="AA28" s="675"/>
      <c r="AB28" s="675"/>
      <c r="AC28" s="675"/>
      <c r="AD28" s="676" t="s">
        <v>226</v>
      </c>
      <c r="AE28" s="676"/>
      <c r="AF28" s="676"/>
      <c r="AG28" s="676"/>
      <c r="AH28" s="676"/>
      <c r="AI28" s="676"/>
      <c r="AJ28" s="676"/>
      <c r="AK28" s="676"/>
      <c r="AL28" s="645" t="s">
        <v>126</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369806</v>
      </c>
      <c r="CS28" s="643"/>
      <c r="CT28" s="643"/>
      <c r="CU28" s="643"/>
      <c r="CV28" s="643"/>
      <c r="CW28" s="643"/>
      <c r="CX28" s="643"/>
      <c r="CY28" s="644"/>
      <c r="CZ28" s="645">
        <v>5.8</v>
      </c>
      <c r="DA28" s="663"/>
      <c r="DB28" s="663"/>
      <c r="DC28" s="664"/>
      <c r="DD28" s="648">
        <v>369806</v>
      </c>
      <c r="DE28" s="643"/>
      <c r="DF28" s="643"/>
      <c r="DG28" s="643"/>
      <c r="DH28" s="643"/>
      <c r="DI28" s="643"/>
      <c r="DJ28" s="643"/>
      <c r="DK28" s="644"/>
      <c r="DL28" s="648">
        <v>369806</v>
      </c>
      <c r="DM28" s="643"/>
      <c r="DN28" s="643"/>
      <c r="DO28" s="643"/>
      <c r="DP28" s="643"/>
      <c r="DQ28" s="643"/>
      <c r="DR28" s="643"/>
      <c r="DS28" s="643"/>
      <c r="DT28" s="643"/>
      <c r="DU28" s="643"/>
      <c r="DV28" s="644"/>
      <c r="DW28" s="645">
        <v>11.4</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100498</v>
      </c>
      <c r="S29" s="643"/>
      <c r="T29" s="643"/>
      <c r="U29" s="643"/>
      <c r="V29" s="643"/>
      <c r="W29" s="643"/>
      <c r="X29" s="643"/>
      <c r="Y29" s="644"/>
      <c r="Z29" s="675">
        <v>1.5</v>
      </c>
      <c r="AA29" s="675"/>
      <c r="AB29" s="675"/>
      <c r="AC29" s="675"/>
      <c r="AD29" s="676">
        <v>40346</v>
      </c>
      <c r="AE29" s="676"/>
      <c r="AF29" s="676"/>
      <c r="AG29" s="676"/>
      <c r="AH29" s="676"/>
      <c r="AI29" s="676"/>
      <c r="AJ29" s="676"/>
      <c r="AK29" s="676"/>
      <c r="AL29" s="645">
        <v>1.3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1" t="s">
        <v>303</v>
      </c>
      <c r="CG29" s="682"/>
      <c r="CH29" s="682"/>
      <c r="CI29" s="682"/>
      <c r="CJ29" s="682"/>
      <c r="CK29" s="682"/>
      <c r="CL29" s="682"/>
      <c r="CM29" s="682"/>
      <c r="CN29" s="682"/>
      <c r="CO29" s="682"/>
      <c r="CP29" s="682"/>
      <c r="CQ29" s="683"/>
      <c r="CR29" s="642">
        <v>369806</v>
      </c>
      <c r="CS29" s="661"/>
      <c r="CT29" s="661"/>
      <c r="CU29" s="661"/>
      <c r="CV29" s="661"/>
      <c r="CW29" s="661"/>
      <c r="CX29" s="661"/>
      <c r="CY29" s="662"/>
      <c r="CZ29" s="645">
        <v>5.8</v>
      </c>
      <c r="DA29" s="663"/>
      <c r="DB29" s="663"/>
      <c r="DC29" s="664"/>
      <c r="DD29" s="648">
        <v>369806</v>
      </c>
      <c r="DE29" s="661"/>
      <c r="DF29" s="661"/>
      <c r="DG29" s="661"/>
      <c r="DH29" s="661"/>
      <c r="DI29" s="661"/>
      <c r="DJ29" s="661"/>
      <c r="DK29" s="662"/>
      <c r="DL29" s="648">
        <v>369806</v>
      </c>
      <c r="DM29" s="661"/>
      <c r="DN29" s="661"/>
      <c r="DO29" s="661"/>
      <c r="DP29" s="661"/>
      <c r="DQ29" s="661"/>
      <c r="DR29" s="661"/>
      <c r="DS29" s="661"/>
      <c r="DT29" s="661"/>
      <c r="DU29" s="661"/>
      <c r="DV29" s="662"/>
      <c r="DW29" s="645">
        <v>11.4</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6124</v>
      </c>
      <c r="S30" s="643"/>
      <c r="T30" s="643"/>
      <c r="U30" s="643"/>
      <c r="V30" s="643"/>
      <c r="W30" s="643"/>
      <c r="X30" s="643"/>
      <c r="Y30" s="644"/>
      <c r="Z30" s="675">
        <v>0.1</v>
      </c>
      <c r="AA30" s="675"/>
      <c r="AB30" s="675"/>
      <c r="AC30" s="675"/>
      <c r="AD30" s="676" t="s">
        <v>126</v>
      </c>
      <c r="AE30" s="676"/>
      <c r="AF30" s="676"/>
      <c r="AG30" s="676"/>
      <c r="AH30" s="676"/>
      <c r="AI30" s="676"/>
      <c r="AJ30" s="676"/>
      <c r="AK30" s="676"/>
      <c r="AL30" s="645" t="s">
        <v>226</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1" t="s">
        <v>307</v>
      </c>
      <c r="CG30" s="682"/>
      <c r="CH30" s="682"/>
      <c r="CI30" s="682"/>
      <c r="CJ30" s="682"/>
      <c r="CK30" s="682"/>
      <c r="CL30" s="682"/>
      <c r="CM30" s="682"/>
      <c r="CN30" s="682"/>
      <c r="CO30" s="682"/>
      <c r="CP30" s="682"/>
      <c r="CQ30" s="683"/>
      <c r="CR30" s="642">
        <v>351189</v>
      </c>
      <c r="CS30" s="643"/>
      <c r="CT30" s="643"/>
      <c r="CU30" s="643"/>
      <c r="CV30" s="643"/>
      <c r="CW30" s="643"/>
      <c r="CX30" s="643"/>
      <c r="CY30" s="644"/>
      <c r="CZ30" s="645">
        <v>5.5</v>
      </c>
      <c r="DA30" s="663"/>
      <c r="DB30" s="663"/>
      <c r="DC30" s="664"/>
      <c r="DD30" s="648">
        <v>351189</v>
      </c>
      <c r="DE30" s="643"/>
      <c r="DF30" s="643"/>
      <c r="DG30" s="643"/>
      <c r="DH30" s="643"/>
      <c r="DI30" s="643"/>
      <c r="DJ30" s="643"/>
      <c r="DK30" s="644"/>
      <c r="DL30" s="648">
        <v>351189</v>
      </c>
      <c r="DM30" s="643"/>
      <c r="DN30" s="643"/>
      <c r="DO30" s="643"/>
      <c r="DP30" s="643"/>
      <c r="DQ30" s="643"/>
      <c r="DR30" s="643"/>
      <c r="DS30" s="643"/>
      <c r="DT30" s="643"/>
      <c r="DU30" s="643"/>
      <c r="DV30" s="644"/>
      <c r="DW30" s="645">
        <v>10.8</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1749480</v>
      </c>
      <c r="S31" s="643"/>
      <c r="T31" s="643"/>
      <c r="U31" s="643"/>
      <c r="V31" s="643"/>
      <c r="W31" s="643"/>
      <c r="X31" s="643"/>
      <c r="Y31" s="644"/>
      <c r="Z31" s="675">
        <v>26.5</v>
      </c>
      <c r="AA31" s="675"/>
      <c r="AB31" s="675"/>
      <c r="AC31" s="675"/>
      <c r="AD31" s="676" t="s">
        <v>226</v>
      </c>
      <c r="AE31" s="676"/>
      <c r="AF31" s="676"/>
      <c r="AG31" s="676"/>
      <c r="AH31" s="676"/>
      <c r="AI31" s="676"/>
      <c r="AJ31" s="676"/>
      <c r="AK31" s="676"/>
      <c r="AL31" s="645" t="s">
        <v>226</v>
      </c>
      <c r="AM31" s="646"/>
      <c r="AN31" s="646"/>
      <c r="AO31" s="677"/>
      <c r="AP31" s="717" t="s">
        <v>309</v>
      </c>
      <c r="AQ31" s="718"/>
      <c r="AR31" s="718"/>
      <c r="AS31" s="718"/>
      <c r="AT31" s="723" t="s">
        <v>310</v>
      </c>
      <c r="AU31" s="231"/>
      <c r="AV31" s="231"/>
      <c r="AW31" s="231"/>
      <c r="AX31" s="710" t="s">
        <v>185</v>
      </c>
      <c r="AY31" s="711"/>
      <c r="AZ31" s="711"/>
      <c r="BA31" s="711"/>
      <c r="BB31" s="711"/>
      <c r="BC31" s="711"/>
      <c r="BD31" s="711"/>
      <c r="BE31" s="711"/>
      <c r="BF31" s="712"/>
      <c r="BG31" s="713">
        <v>94.9</v>
      </c>
      <c r="BH31" s="714"/>
      <c r="BI31" s="714"/>
      <c r="BJ31" s="714"/>
      <c r="BK31" s="714"/>
      <c r="BL31" s="714"/>
      <c r="BM31" s="715">
        <v>91.1</v>
      </c>
      <c r="BN31" s="714"/>
      <c r="BO31" s="714"/>
      <c r="BP31" s="714"/>
      <c r="BQ31" s="716"/>
      <c r="BR31" s="713">
        <v>98.1</v>
      </c>
      <c r="BS31" s="714"/>
      <c r="BT31" s="714"/>
      <c r="BU31" s="714"/>
      <c r="BV31" s="714"/>
      <c r="BW31" s="714"/>
      <c r="BX31" s="715">
        <v>93.9</v>
      </c>
      <c r="BY31" s="714"/>
      <c r="BZ31" s="714"/>
      <c r="CA31" s="714"/>
      <c r="CB31" s="716"/>
      <c r="CD31" s="733"/>
      <c r="CE31" s="734"/>
      <c r="CF31" s="681" t="s">
        <v>311</v>
      </c>
      <c r="CG31" s="682"/>
      <c r="CH31" s="682"/>
      <c r="CI31" s="682"/>
      <c r="CJ31" s="682"/>
      <c r="CK31" s="682"/>
      <c r="CL31" s="682"/>
      <c r="CM31" s="682"/>
      <c r="CN31" s="682"/>
      <c r="CO31" s="682"/>
      <c r="CP31" s="682"/>
      <c r="CQ31" s="683"/>
      <c r="CR31" s="642">
        <v>18617</v>
      </c>
      <c r="CS31" s="661"/>
      <c r="CT31" s="661"/>
      <c r="CU31" s="661"/>
      <c r="CV31" s="661"/>
      <c r="CW31" s="661"/>
      <c r="CX31" s="661"/>
      <c r="CY31" s="662"/>
      <c r="CZ31" s="645">
        <v>0.3</v>
      </c>
      <c r="DA31" s="663"/>
      <c r="DB31" s="663"/>
      <c r="DC31" s="664"/>
      <c r="DD31" s="648">
        <v>18617</v>
      </c>
      <c r="DE31" s="661"/>
      <c r="DF31" s="661"/>
      <c r="DG31" s="661"/>
      <c r="DH31" s="661"/>
      <c r="DI31" s="661"/>
      <c r="DJ31" s="661"/>
      <c r="DK31" s="662"/>
      <c r="DL31" s="648">
        <v>18617</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226</v>
      </c>
      <c r="S32" s="643"/>
      <c r="T32" s="643"/>
      <c r="U32" s="643"/>
      <c r="V32" s="643"/>
      <c r="W32" s="643"/>
      <c r="X32" s="643"/>
      <c r="Y32" s="644"/>
      <c r="Z32" s="675" t="s">
        <v>226</v>
      </c>
      <c r="AA32" s="675"/>
      <c r="AB32" s="675"/>
      <c r="AC32" s="675"/>
      <c r="AD32" s="676" t="s">
        <v>226</v>
      </c>
      <c r="AE32" s="676"/>
      <c r="AF32" s="676"/>
      <c r="AG32" s="676"/>
      <c r="AH32" s="676"/>
      <c r="AI32" s="676"/>
      <c r="AJ32" s="676"/>
      <c r="AK32" s="676"/>
      <c r="AL32" s="645" t="s">
        <v>126</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98.6</v>
      </c>
      <c r="BH32" s="661"/>
      <c r="BI32" s="661"/>
      <c r="BJ32" s="661"/>
      <c r="BK32" s="661"/>
      <c r="BL32" s="661"/>
      <c r="BM32" s="646">
        <v>95.5</v>
      </c>
      <c r="BN32" s="727"/>
      <c r="BO32" s="727"/>
      <c r="BP32" s="727"/>
      <c r="BQ32" s="688"/>
      <c r="BR32" s="726">
        <v>98.5</v>
      </c>
      <c r="BS32" s="661"/>
      <c r="BT32" s="661"/>
      <c r="BU32" s="661"/>
      <c r="BV32" s="661"/>
      <c r="BW32" s="661"/>
      <c r="BX32" s="646">
        <v>95</v>
      </c>
      <c r="BY32" s="727"/>
      <c r="BZ32" s="727"/>
      <c r="CA32" s="727"/>
      <c r="CB32" s="688"/>
      <c r="CD32" s="735"/>
      <c r="CE32" s="736"/>
      <c r="CF32" s="681" t="s">
        <v>315</v>
      </c>
      <c r="CG32" s="682"/>
      <c r="CH32" s="682"/>
      <c r="CI32" s="682"/>
      <c r="CJ32" s="682"/>
      <c r="CK32" s="682"/>
      <c r="CL32" s="682"/>
      <c r="CM32" s="682"/>
      <c r="CN32" s="682"/>
      <c r="CO32" s="682"/>
      <c r="CP32" s="682"/>
      <c r="CQ32" s="683"/>
      <c r="CR32" s="642" t="s">
        <v>226</v>
      </c>
      <c r="CS32" s="643"/>
      <c r="CT32" s="643"/>
      <c r="CU32" s="643"/>
      <c r="CV32" s="643"/>
      <c r="CW32" s="643"/>
      <c r="CX32" s="643"/>
      <c r="CY32" s="644"/>
      <c r="CZ32" s="645" t="s">
        <v>226</v>
      </c>
      <c r="DA32" s="663"/>
      <c r="DB32" s="663"/>
      <c r="DC32" s="664"/>
      <c r="DD32" s="648" t="s">
        <v>226</v>
      </c>
      <c r="DE32" s="643"/>
      <c r="DF32" s="643"/>
      <c r="DG32" s="643"/>
      <c r="DH32" s="643"/>
      <c r="DI32" s="643"/>
      <c r="DJ32" s="643"/>
      <c r="DK32" s="644"/>
      <c r="DL32" s="648" t="s">
        <v>126</v>
      </c>
      <c r="DM32" s="643"/>
      <c r="DN32" s="643"/>
      <c r="DO32" s="643"/>
      <c r="DP32" s="643"/>
      <c r="DQ32" s="643"/>
      <c r="DR32" s="643"/>
      <c r="DS32" s="643"/>
      <c r="DT32" s="643"/>
      <c r="DU32" s="643"/>
      <c r="DV32" s="644"/>
      <c r="DW32" s="645" t="s">
        <v>226</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526584</v>
      </c>
      <c r="S33" s="643"/>
      <c r="T33" s="643"/>
      <c r="U33" s="643"/>
      <c r="V33" s="643"/>
      <c r="W33" s="643"/>
      <c r="X33" s="643"/>
      <c r="Y33" s="644"/>
      <c r="Z33" s="675">
        <v>8</v>
      </c>
      <c r="AA33" s="675"/>
      <c r="AB33" s="675"/>
      <c r="AC33" s="675"/>
      <c r="AD33" s="676" t="s">
        <v>226</v>
      </c>
      <c r="AE33" s="676"/>
      <c r="AF33" s="676"/>
      <c r="AG33" s="676"/>
      <c r="AH33" s="676"/>
      <c r="AI33" s="676"/>
      <c r="AJ33" s="676"/>
      <c r="AK33" s="676"/>
      <c r="AL33" s="645" t="s">
        <v>126</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91.4</v>
      </c>
      <c r="BH33" s="627"/>
      <c r="BI33" s="627"/>
      <c r="BJ33" s="627"/>
      <c r="BK33" s="627"/>
      <c r="BL33" s="627"/>
      <c r="BM33" s="669">
        <v>86.7</v>
      </c>
      <c r="BN33" s="627"/>
      <c r="BO33" s="627"/>
      <c r="BP33" s="627"/>
      <c r="BQ33" s="671"/>
      <c r="BR33" s="709">
        <v>97.6</v>
      </c>
      <c r="BS33" s="627"/>
      <c r="BT33" s="627"/>
      <c r="BU33" s="627"/>
      <c r="BV33" s="627"/>
      <c r="BW33" s="627"/>
      <c r="BX33" s="669">
        <v>92.3</v>
      </c>
      <c r="BY33" s="627"/>
      <c r="BZ33" s="627"/>
      <c r="CA33" s="627"/>
      <c r="CB33" s="671"/>
      <c r="CD33" s="681" t="s">
        <v>318</v>
      </c>
      <c r="CE33" s="682"/>
      <c r="CF33" s="682"/>
      <c r="CG33" s="682"/>
      <c r="CH33" s="682"/>
      <c r="CI33" s="682"/>
      <c r="CJ33" s="682"/>
      <c r="CK33" s="682"/>
      <c r="CL33" s="682"/>
      <c r="CM33" s="682"/>
      <c r="CN33" s="682"/>
      <c r="CO33" s="682"/>
      <c r="CP33" s="682"/>
      <c r="CQ33" s="683"/>
      <c r="CR33" s="642">
        <v>3815237</v>
      </c>
      <c r="CS33" s="661"/>
      <c r="CT33" s="661"/>
      <c r="CU33" s="661"/>
      <c r="CV33" s="661"/>
      <c r="CW33" s="661"/>
      <c r="CX33" s="661"/>
      <c r="CY33" s="662"/>
      <c r="CZ33" s="645">
        <v>59.4</v>
      </c>
      <c r="DA33" s="663"/>
      <c r="DB33" s="663"/>
      <c r="DC33" s="664"/>
      <c r="DD33" s="648">
        <v>1850239</v>
      </c>
      <c r="DE33" s="661"/>
      <c r="DF33" s="661"/>
      <c r="DG33" s="661"/>
      <c r="DH33" s="661"/>
      <c r="DI33" s="661"/>
      <c r="DJ33" s="661"/>
      <c r="DK33" s="662"/>
      <c r="DL33" s="648">
        <v>1138579</v>
      </c>
      <c r="DM33" s="661"/>
      <c r="DN33" s="661"/>
      <c r="DO33" s="661"/>
      <c r="DP33" s="661"/>
      <c r="DQ33" s="661"/>
      <c r="DR33" s="661"/>
      <c r="DS33" s="661"/>
      <c r="DT33" s="661"/>
      <c r="DU33" s="661"/>
      <c r="DV33" s="662"/>
      <c r="DW33" s="645">
        <v>35.200000000000003</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1433</v>
      </c>
      <c r="S34" s="643"/>
      <c r="T34" s="643"/>
      <c r="U34" s="643"/>
      <c r="V34" s="643"/>
      <c r="W34" s="643"/>
      <c r="X34" s="643"/>
      <c r="Y34" s="644"/>
      <c r="Z34" s="675">
        <v>0</v>
      </c>
      <c r="AA34" s="675"/>
      <c r="AB34" s="675"/>
      <c r="AC34" s="675"/>
      <c r="AD34" s="676">
        <v>396</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784756</v>
      </c>
      <c r="CS34" s="643"/>
      <c r="CT34" s="643"/>
      <c r="CU34" s="643"/>
      <c r="CV34" s="643"/>
      <c r="CW34" s="643"/>
      <c r="CX34" s="643"/>
      <c r="CY34" s="644"/>
      <c r="CZ34" s="645">
        <v>12.2</v>
      </c>
      <c r="DA34" s="663"/>
      <c r="DB34" s="663"/>
      <c r="DC34" s="664"/>
      <c r="DD34" s="648">
        <v>463169</v>
      </c>
      <c r="DE34" s="643"/>
      <c r="DF34" s="643"/>
      <c r="DG34" s="643"/>
      <c r="DH34" s="643"/>
      <c r="DI34" s="643"/>
      <c r="DJ34" s="643"/>
      <c r="DK34" s="644"/>
      <c r="DL34" s="648">
        <v>243250</v>
      </c>
      <c r="DM34" s="643"/>
      <c r="DN34" s="643"/>
      <c r="DO34" s="643"/>
      <c r="DP34" s="643"/>
      <c r="DQ34" s="643"/>
      <c r="DR34" s="643"/>
      <c r="DS34" s="643"/>
      <c r="DT34" s="643"/>
      <c r="DU34" s="643"/>
      <c r="DV34" s="644"/>
      <c r="DW34" s="645">
        <v>7.5</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135539</v>
      </c>
      <c r="S35" s="643"/>
      <c r="T35" s="643"/>
      <c r="U35" s="643"/>
      <c r="V35" s="643"/>
      <c r="W35" s="643"/>
      <c r="X35" s="643"/>
      <c r="Y35" s="644"/>
      <c r="Z35" s="675">
        <v>2.1</v>
      </c>
      <c r="AA35" s="675"/>
      <c r="AB35" s="675"/>
      <c r="AC35" s="675"/>
      <c r="AD35" s="676" t="s">
        <v>226</v>
      </c>
      <c r="AE35" s="676"/>
      <c r="AF35" s="676"/>
      <c r="AG35" s="676"/>
      <c r="AH35" s="676"/>
      <c r="AI35" s="676"/>
      <c r="AJ35" s="676"/>
      <c r="AK35" s="676"/>
      <c r="AL35" s="645" t="s">
        <v>126</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37688</v>
      </c>
      <c r="CS35" s="661"/>
      <c r="CT35" s="661"/>
      <c r="CU35" s="661"/>
      <c r="CV35" s="661"/>
      <c r="CW35" s="661"/>
      <c r="CX35" s="661"/>
      <c r="CY35" s="662"/>
      <c r="CZ35" s="645">
        <v>0.6</v>
      </c>
      <c r="DA35" s="663"/>
      <c r="DB35" s="663"/>
      <c r="DC35" s="664"/>
      <c r="DD35" s="648">
        <v>31086</v>
      </c>
      <c r="DE35" s="661"/>
      <c r="DF35" s="661"/>
      <c r="DG35" s="661"/>
      <c r="DH35" s="661"/>
      <c r="DI35" s="661"/>
      <c r="DJ35" s="661"/>
      <c r="DK35" s="662"/>
      <c r="DL35" s="648">
        <v>23726</v>
      </c>
      <c r="DM35" s="661"/>
      <c r="DN35" s="661"/>
      <c r="DO35" s="661"/>
      <c r="DP35" s="661"/>
      <c r="DQ35" s="661"/>
      <c r="DR35" s="661"/>
      <c r="DS35" s="661"/>
      <c r="DT35" s="661"/>
      <c r="DU35" s="661"/>
      <c r="DV35" s="662"/>
      <c r="DW35" s="645">
        <v>0.7</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170864</v>
      </c>
      <c r="S36" s="643"/>
      <c r="T36" s="643"/>
      <c r="U36" s="643"/>
      <c r="V36" s="643"/>
      <c r="W36" s="643"/>
      <c r="X36" s="643"/>
      <c r="Y36" s="644"/>
      <c r="Z36" s="675">
        <v>2.6</v>
      </c>
      <c r="AA36" s="675"/>
      <c r="AB36" s="675"/>
      <c r="AC36" s="675"/>
      <c r="AD36" s="676" t="s">
        <v>126</v>
      </c>
      <c r="AE36" s="676"/>
      <c r="AF36" s="676"/>
      <c r="AG36" s="676"/>
      <c r="AH36" s="676"/>
      <c r="AI36" s="676"/>
      <c r="AJ36" s="676"/>
      <c r="AK36" s="676"/>
      <c r="AL36" s="645" t="s">
        <v>126</v>
      </c>
      <c r="AM36" s="646"/>
      <c r="AN36" s="646"/>
      <c r="AO36" s="677"/>
      <c r="AP36" s="235"/>
      <c r="AQ36" s="694" t="s">
        <v>326</v>
      </c>
      <c r="AR36" s="695"/>
      <c r="AS36" s="695"/>
      <c r="AT36" s="695"/>
      <c r="AU36" s="695"/>
      <c r="AV36" s="695"/>
      <c r="AW36" s="695"/>
      <c r="AX36" s="695"/>
      <c r="AY36" s="696"/>
      <c r="AZ36" s="697">
        <v>632116</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119051</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2181428</v>
      </c>
      <c r="CS36" s="643"/>
      <c r="CT36" s="643"/>
      <c r="CU36" s="643"/>
      <c r="CV36" s="643"/>
      <c r="CW36" s="643"/>
      <c r="CX36" s="643"/>
      <c r="CY36" s="644"/>
      <c r="CZ36" s="645">
        <v>34</v>
      </c>
      <c r="DA36" s="663"/>
      <c r="DB36" s="663"/>
      <c r="DC36" s="664"/>
      <c r="DD36" s="648">
        <v>773909</v>
      </c>
      <c r="DE36" s="643"/>
      <c r="DF36" s="643"/>
      <c r="DG36" s="643"/>
      <c r="DH36" s="643"/>
      <c r="DI36" s="643"/>
      <c r="DJ36" s="643"/>
      <c r="DK36" s="644"/>
      <c r="DL36" s="648">
        <v>442735</v>
      </c>
      <c r="DM36" s="643"/>
      <c r="DN36" s="643"/>
      <c r="DO36" s="643"/>
      <c r="DP36" s="643"/>
      <c r="DQ36" s="643"/>
      <c r="DR36" s="643"/>
      <c r="DS36" s="643"/>
      <c r="DT36" s="643"/>
      <c r="DU36" s="643"/>
      <c r="DV36" s="644"/>
      <c r="DW36" s="645">
        <v>13.7</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249266</v>
      </c>
      <c r="S37" s="643"/>
      <c r="T37" s="643"/>
      <c r="U37" s="643"/>
      <c r="V37" s="643"/>
      <c r="W37" s="643"/>
      <c r="X37" s="643"/>
      <c r="Y37" s="644"/>
      <c r="Z37" s="675">
        <v>3.8</v>
      </c>
      <c r="AA37" s="675"/>
      <c r="AB37" s="675"/>
      <c r="AC37" s="675"/>
      <c r="AD37" s="676" t="s">
        <v>226</v>
      </c>
      <c r="AE37" s="676"/>
      <c r="AF37" s="676"/>
      <c r="AG37" s="676"/>
      <c r="AH37" s="676"/>
      <c r="AI37" s="676"/>
      <c r="AJ37" s="676"/>
      <c r="AK37" s="676"/>
      <c r="AL37" s="645" t="s">
        <v>126</v>
      </c>
      <c r="AM37" s="646"/>
      <c r="AN37" s="646"/>
      <c r="AO37" s="677"/>
      <c r="AQ37" s="685" t="s">
        <v>330</v>
      </c>
      <c r="AR37" s="686"/>
      <c r="AS37" s="686"/>
      <c r="AT37" s="686"/>
      <c r="AU37" s="686"/>
      <c r="AV37" s="686"/>
      <c r="AW37" s="686"/>
      <c r="AX37" s="686"/>
      <c r="AY37" s="687"/>
      <c r="AZ37" s="642">
        <v>47402</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100123</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386791</v>
      </c>
      <c r="CS37" s="661"/>
      <c r="CT37" s="661"/>
      <c r="CU37" s="661"/>
      <c r="CV37" s="661"/>
      <c r="CW37" s="661"/>
      <c r="CX37" s="661"/>
      <c r="CY37" s="662"/>
      <c r="CZ37" s="645">
        <v>6</v>
      </c>
      <c r="DA37" s="663"/>
      <c r="DB37" s="663"/>
      <c r="DC37" s="664"/>
      <c r="DD37" s="648">
        <v>386791</v>
      </c>
      <c r="DE37" s="661"/>
      <c r="DF37" s="661"/>
      <c r="DG37" s="661"/>
      <c r="DH37" s="661"/>
      <c r="DI37" s="661"/>
      <c r="DJ37" s="661"/>
      <c r="DK37" s="662"/>
      <c r="DL37" s="648">
        <v>292002</v>
      </c>
      <c r="DM37" s="661"/>
      <c r="DN37" s="661"/>
      <c r="DO37" s="661"/>
      <c r="DP37" s="661"/>
      <c r="DQ37" s="661"/>
      <c r="DR37" s="661"/>
      <c r="DS37" s="661"/>
      <c r="DT37" s="661"/>
      <c r="DU37" s="661"/>
      <c r="DV37" s="662"/>
      <c r="DW37" s="645">
        <v>9</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111885</v>
      </c>
      <c r="S38" s="643"/>
      <c r="T38" s="643"/>
      <c r="U38" s="643"/>
      <c r="V38" s="643"/>
      <c r="W38" s="643"/>
      <c r="X38" s="643"/>
      <c r="Y38" s="644"/>
      <c r="Z38" s="675">
        <v>1.7</v>
      </c>
      <c r="AA38" s="675"/>
      <c r="AB38" s="675"/>
      <c r="AC38" s="675"/>
      <c r="AD38" s="676">
        <v>13</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34972</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2120</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549742</v>
      </c>
      <c r="CS38" s="643"/>
      <c r="CT38" s="643"/>
      <c r="CU38" s="643"/>
      <c r="CV38" s="643"/>
      <c r="CW38" s="643"/>
      <c r="CX38" s="643"/>
      <c r="CY38" s="644"/>
      <c r="CZ38" s="645">
        <v>8.6</v>
      </c>
      <c r="DA38" s="663"/>
      <c r="DB38" s="663"/>
      <c r="DC38" s="664"/>
      <c r="DD38" s="648">
        <v>450604</v>
      </c>
      <c r="DE38" s="643"/>
      <c r="DF38" s="643"/>
      <c r="DG38" s="643"/>
      <c r="DH38" s="643"/>
      <c r="DI38" s="643"/>
      <c r="DJ38" s="643"/>
      <c r="DK38" s="644"/>
      <c r="DL38" s="648">
        <v>428868</v>
      </c>
      <c r="DM38" s="643"/>
      <c r="DN38" s="643"/>
      <c r="DO38" s="643"/>
      <c r="DP38" s="643"/>
      <c r="DQ38" s="643"/>
      <c r="DR38" s="643"/>
      <c r="DS38" s="643"/>
      <c r="DT38" s="643"/>
      <c r="DU38" s="643"/>
      <c r="DV38" s="644"/>
      <c r="DW38" s="645">
        <v>13.2</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393530</v>
      </c>
      <c r="S39" s="643"/>
      <c r="T39" s="643"/>
      <c r="U39" s="643"/>
      <c r="V39" s="643"/>
      <c r="W39" s="643"/>
      <c r="X39" s="643"/>
      <c r="Y39" s="644"/>
      <c r="Z39" s="675">
        <v>6</v>
      </c>
      <c r="AA39" s="675"/>
      <c r="AB39" s="675"/>
      <c r="AC39" s="675"/>
      <c r="AD39" s="676" t="s">
        <v>226</v>
      </c>
      <c r="AE39" s="676"/>
      <c r="AF39" s="676"/>
      <c r="AG39" s="676"/>
      <c r="AH39" s="676"/>
      <c r="AI39" s="676"/>
      <c r="AJ39" s="676"/>
      <c r="AK39" s="676"/>
      <c r="AL39" s="645" t="s">
        <v>226</v>
      </c>
      <c r="AM39" s="646"/>
      <c r="AN39" s="646"/>
      <c r="AO39" s="677"/>
      <c r="AQ39" s="685" t="s">
        <v>338</v>
      </c>
      <c r="AR39" s="686"/>
      <c r="AS39" s="686"/>
      <c r="AT39" s="686"/>
      <c r="AU39" s="686"/>
      <c r="AV39" s="686"/>
      <c r="AW39" s="686"/>
      <c r="AX39" s="686"/>
      <c r="AY39" s="687"/>
      <c r="AZ39" s="642" t="s">
        <v>171</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3333</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261623</v>
      </c>
      <c r="CS39" s="661"/>
      <c r="CT39" s="661"/>
      <c r="CU39" s="661"/>
      <c r="CV39" s="661"/>
      <c r="CW39" s="661"/>
      <c r="CX39" s="661"/>
      <c r="CY39" s="662"/>
      <c r="CZ39" s="645">
        <v>4.0999999999999996</v>
      </c>
      <c r="DA39" s="663"/>
      <c r="DB39" s="663"/>
      <c r="DC39" s="664"/>
      <c r="DD39" s="648">
        <v>131471</v>
      </c>
      <c r="DE39" s="661"/>
      <c r="DF39" s="661"/>
      <c r="DG39" s="661"/>
      <c r="DH39" s="661"/>
      <c r="DI39" s="661"/>
      <c r="DJ39" s="661"/>
      <c r="DK39" s="662"/>
      <c r="DL39" s="648" t="s">
        <v>226</v>
      </c>
      <c r="DM39" s="661"/>
      <c r="DN39" s="661"/>
      <c r="DO39" s="661"/>
      <c r="DP39" s="661"/>
      <c r="DQ39" s="661"/>
      <c r="DR39" s="661"/>
      <c r="DS39" s="661"/>
      <c r="DT39" s="661"/>
      <c r="DU39" s="661"/>
      <c r="DV39" s="662"/>
      <c r="DW39" s="645" t="s">
        <v>226</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t="s">
        <v>126</v>
      </c>
      <c r="S40" s="643"/>
      <c r="T40" s="643"/>
      <c r="U40" s="643"/>
      <c r="V40" s="643"/>
      <c r="W40" s="643"/>
      <c r="X40" s="643"/>
      <c r="Y40" s="644"/>
      <c r="Z40" s="675" t="s">
        <v>226</v>
      </c>
      <c r="AA40" s="675"/>
      <c r="AB40" s="675"/>
      <c r="AC40" s="675"/>
      <c r="AD40" s="676" t="s">
        <v>226</v>
      </c>
      <c r="AE40" s="676"/>
      <c r="AF40" s="676"/>
      <c r="AG40" s="676"/>
      <c r="AH40" s="676"/>
      <c r="AI40" s="676"/>
      <c r="AJ40" s="676"/>
      <c r="AK40" s="676"/>
      <c r="AL40" s="645" t="s">
        <v>226</v>
      </c>
      <c r="AM40" s="646"/>
      <c r="AN40" s="646"/>
      <c r="AO40" s="677"/>
      <c r="AQ40" s="685" t="s">
        <v>342</v>
      </c>
      <c r="AR40" s="686"/>
      <c r="AS40" s="686"/>
      <c r="AT40" s="686"/>
      <c r="AU40" s="686"/>
      <c r="AV40" s="686"/>
      <c r="AW40" s="686"/>
      <c r="AX40" s="686"/>
      <c r="AY40" s="687"/>
      <c r="AZ40" s="642" t="s">
        <v>126</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90</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t="s">
        <v>126</v>
      </c>
      <c r="CS40" s="643"/>
      <c r="CT40" s="643"/>
      <c r="CU40" s="643"/>
      <c r="CV40" s="643"/>
      <c r="CW40" s="643"/>
      <c r="CX40" s="643"/>
      <c r="CY40" s="644"/>
      <c r="CZ40" s="645" t="s">
        <v>126</v>
      </c>
      <c r="DA40" s="663"/>
      <c r="DB40" s="663"/>
      <c r="DC40" s="664"/>
      <c r="DD40" s="648" t="s">
        <v>171</v>
      </c>
      <c r="DE40" s="643"/>
      <c r="DF40" s="643"/>
      <c r="DG40" s="643"/>
      <c r="DH40" s="643"/>
      <c r="DI40" s="643"/>
      <c r="DJ40" s="643"/>
      <c r="DK40" s="644"/>
      <c r="DL40" s="648" t="s">
        <v>226</v>
      </c>
      <c r="DM40" s="643"/>
      <c r="DN40" s="643"/>
      <c r="DO40" s="643"/>
      <c r="DP40" s="643"/>
      <c r="DQ40" s="643"/>
      <c r="DR40" s="643"/>
      <c r="DS40" s="643"/>
      <c r="DT40" s="643"/>
      <c r="DU40" s="643"/>
      <c r="DV40" s="644"/>
      <c r="DW40" s="645" t="s">
        <v>226</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126</v>
      </c>
      <c r="S41" s="643"/>
      <c r="T41" s="643"/>
      <c r="U41" s="643"/>
      <c r="V41" s="643"/>
      <c r="W41" s="643"/>
      <c r="X41" s="643"/>
      <c r="Y41" s="644"/>
      <c r="Z41" s="675" t="s">
        <v>126</v>
      </c>
      <c r="AA41" s="675"/>
      <c r="AB41" s="675"/>
      <c r="AC41" s="675"/>
      <c r="AD41" s="676" t="s">
        <v>171</v>
      </c>
      <c r="AE41" s="676"/>
      <c r="AF41" s="676"/>
      <c r="AG41" s="676"/>
      <c r="AH41" s="676"/>
      <c r="AI41" s="676"/>
      <c r="AJ41" s="676"/>
      <c r="AK41" s="676"/>
      <c r="AL41" s="645" t="s">
        <v>126</v>
      </c>
      <c r="AM41" s="646"/>
      <c r="AN41" s="646"/>
      <c r="AO41" s="677"/>
      <c r="AQ41" s="685" t="s">
        <v>347</v>
      </c>
      <c r="AR41" s="686"/>
      <c r="AS41" s="686"/>
      <c r="AT41" s="686"/>
      <c r="AU41" s="686"/>
      <c r="AV41" s="686"/>
      <c r="AW41" s="686"/>
      <c r="AX41" s="686"/>
      <c r="AY41" s="687"/>
      <c r="AZ41" s="642">
        <v>124183</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t="s">
        <v>126</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126</v>
      </c>
      <c r="CS41" s="661"/>
      <c r="CT41" s="661"/>
      <c r="CU41" s="661"/>
      <c r="CV41" s="661"/>
      <c r="CW41" s="661"/>
      <c r="CX41" s="661"/>
      <c r="CY41" s="662"/>
      <c r="CZ41" s="645" t="s">
        <v>171</v>
      </c>
      <c r="DA41" s="663"/>
      <c r="DB41" s="663"/>
      <c r="DC41" s="664"/>
      <c r="DD41" s="648" t="s">
        <v>226</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142352</v>
      </c>
      <c r="S42" s="643"/>
      <c r="T42" s="643"/>
      <c r="U42" s="643"/>
      <c r="V42" s="643"/>
      <c r="W42" s="643"/>
      <c r="X42" s="643"/>
      <c r="Y42" s="644"/>
      <c r="Z42" s="675">
        <v>2.2000000000000002</v>
      </c>
      <c r="AA42" s="675"/>
      <c r="AB42" s="675"/>
      <c r="AC42" s="675"/>
      <c r="AD42" s="676" t="s">
        <v>226</v>
      </c>
      <c r="AE42" s="676"/>
      <c r="AF42" s="676"/>
      <c r="AG42" s="676"/>
      <c r="AH42" s="676"/>
      <c r="AI42" s="676"/>
      <c r="AJ42" s="676"/>
      <c r="AK42" s="676"/>
      <c r="AL42" s="645" t="s">
        <v>126</v>
      </c>
      <c r="AM42" s="646"/>
      <c r="AN42" s="646"/>
      <c r="AO42" s="677"/>
      <c r="AQ42" s="678" t="s">
        <v>351</v>
      </c>
      <c r="AR42" s="679"/>
      <c r="AS42" s="679"/>
      <c r="AT42" s="679"/>
      <c r="AU42" s="679"/>
      <c r="AV42" s="679"/>
      <c r="AW42" s="679"/>
      <c r="AX42" s="679"/>
      <c r="AY42" s="680"/>
      <c r="AZ42" s="626">
        <v>425559</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312</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566371</v>
      </c>
      <c r="CS42" s="643"/>
      <c r="CT42" s="643"/>
      <c r="CU42" s="643"/>
      <c r="CV42" s="643"/>
      <c r="CW42" s="643"/>
      <c r="CX42" s="643"/>
      <c r="CY42" s="644"/>
      <c r="CZ42" s="645">
        <v>8.8000000000000007</v>
      </c>
      <c r="DA42" s="646"/>
      <c r="DB42" s="646"/>
      <c r="DC42" s="647"/>
      <c r="DD42" s="648">
        <v>119028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6609258</v>
      </c>
      <c r="S43" s="665"/>
      <c r="T43" s="665"/>
      <c r="U43" s="665"/>
      <c r="V43" s="665"/>
      <c r="W43" s="665"/>
      <c r="X43" s="665"/>
      <c r="Y43" s="666"/>
      <c r="Z43" s="667">
        <v>100</v>
      </c>
      <c r="AA43" s="667"/>
      <c r="AB43" s="667"/>
      <c r="AC43" s="667"/>
      <c r="AD43" s="668">
        <v>3094858</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14127</v>
      </c>
      <c r="CS43" s="661"/>
      <c r="CT43" s="661"/>
      <c r="CU43" s="661"/>
      <c r="CV43" s="661"/>
      <c r="CW43" s="661"/>
      <c r="CX43" s="661"/>
      <c r="CY43" s="662"/>
      <c r="CZ43" s="645">
        <v>0.2</v>
      </c>
      <c r="DA43" s="663"/>
      <c r="DB43" s="663"/>
      <c r="DC43" s="664"/>
      <c r="DD43" s="648">
        <v>14127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566371</v>
      </c>
      <c r="CS44" s="643"/>
      <c r="CT44" s="643"/>
      <c r="CU44" s="643"/>
      <c r="CV44" s="643"/>
      <c r="CW44" s="643"/>
      <c r="CX44" s="643"/>
      <c r="CY44" s="644"/>
      <c r="CZ44" s="645">
        <v>8.8000000000000007</v>
      </c>
      <c r="DA44" s="646"/>
      <c r="DB44" s="646"/>
      <c r="DC44" s="647"/>
      <c r="DD44" s="648">
        <v>119028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301910</v>
      </c>
      <c r="CS45" s="661"/>
      <c r="CT45" s="661"/>
      <c r="CU45" s="661"/>
      <c r="CV45" s="661"/>
      <c r="CW45" s="661"/>
      <c r="CX45" s="661"/>
      <c r="CY45" s="662"/>
      <c r="CZ45" s="645">
        <v>4.7</v>
      </c>
      <c r="DA45" s="663"/>
      <c r="DB45" s="663"/>
      <c r="DC45" s="664"/>
      <c r="DD45" s="648">
        <v>6508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234724</v>
      </c>
      <c r="CS46" s="643"/>
      <c r="CT46" s="643"/>
      <c r="CU46" s="643"/>
      <c r="CV46" s="643"/>
      <c r="CW46" s="643"/>
      <c r="CX46" s="643"/>
      <c r="CY46" s="644"/>
      <c r="CZ46" s="645">
        <v>3.7</v>
      </c>
      <c r="DA46" s="646"/>
      <c r="DB46" s="646"/>
      <c r="DC46" s="647"/>
      <c r="DD46" s="648">
        <v>109483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126</v>
      </c>
      <c r="CS47" s="661"/>
      <c r="CT47" s="661"/>
      <c r="CU47" s="661"/>
      <c r="CV47" s="661"/>
      <c r="CW47" s="661"/>
      <c r="CX47" s="661"/>
      <c r="CY47" s="662"/>
      <c r="CZ47" s="645" t="s">
        <v>226</v>
      </c>
      <c r="DA47" s="663"/>
      <c r="DB47" s="663"/>
      <c r="DC47" s="664"/>
      <c r="DD47" s="648" t="s">
        <v>226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126</v>
      </c>
      <c r="CS48" s="643"/>
      <c r="CT48" s="643"/>
      <c r="CU48" s="643"/>
      <c r="CV48" s="643"/>
      <c r="CW48" s="643"/>
      <c r="CX48" s="643"/>
      <c r="CY48" s="644"/>
      <c r="CZ48" s="645" t="s">
        <v>126</v>
      </c>
      <c r="DA48" s="646"/>
      <c r="DB48" s="646"/>
      <c r="DC48" s="647"/>
      <c r="DD48" s="648" t="s">
        <v>126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6424843</v>
      </c>
      <c r="CS49" s="627"/>
      <c r="CT49" s="627"/>
      <c r="CU49" s="627"/>
      <c r="CV49" s="627"/>
      <c r="CW49" s="627"/>
      <c r="CX49" s="627"/>
      <c r="CY49" s="628"/>
      <c r="CZ49" s="629">
        <v>100</v>
      </c>
      <c r="DA49" s="630"/>
      <c r="DB49" s="630"/>
      <c r="DC49" s="631"/>
      <c r="DD49" s="632">
        <v>3640515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vHKMBbJE0aLk9kPRZyE5QoDilY8NM0EcHjn465GTvuiFy3qFBXu0AxdrCXrygZKi8jIcoAAVr9f8JPBq12+mw==" saltValue="eGHNQshCaGxuDFEyeTKaw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3" zoomScale="70" zoomScaleNormal="25" zoomScaleSheetLayoutView="70" workbookViewId="0">
      <selection activeCell="AU95" sqref="AU9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6609</v>
      </c>
      <c r="R7" s="1162"/>
      <c r="S7" s="1162"/>
      <c r="T7" s="1162"/>
      <c r="U7" s="1162"/>
      <c r="V7" s="1162">
        <v>6425</v>
      </c>
      <c r="W7" s="1162"/>
      <c r="X7" s="1162"/>
      <c r="Y7" s="1162"/>
      <c r="Z7" s="1162"/>
      <c r="AA7" s="1162">
        <v>184</v>
      </c>
      <c r="AB7" s="1162"/>
      <c r="AC7" s="1162"/>
      <c r="AD7" s="1162"/>
      <c r="AE7" s="1163"/>
      <c r="AF7" s="1164">
        <v>178</v>
      </c>
      <c r="AG7" s="1165"/>
      <c r="AH7" s="1165"/>
      <c r="AI7" s="1165"/>
      <c r="AJ7" s="1166"/>
      <c r="AK7" s="1148">
        <v>171</v>
      </c>
      <c r="AL7" s="1149"/>
      <c r="AM7" s="1149"/>
      <c r="AN7" s="1149"/>
      <c r="AO7" s="1149"/>
      <c r="AP7" s="1149">
        <v>4450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388</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6609</v>
      </c>
      <c r="R23" s="1126"/>
      <c r="S23" s="1126"/>
      <c r="T23" s="1126"/>
      <c r="U23" s="1126"/>
      <c r="V23" s="1126">
        <v>6425</v>
      </c>
      <c r="W23" s="1126"/>
      <c r="X23" s="1126"/>
      <c r="Y23" s="1126"/>
      <c r="Z23" s="1126"/>
      <c r="AA23" s="1126">
        <v>184</v>
      </c>
      <c r="AB23" s="1126"/>
      <c r="AC23" s="1126"/>
      <c r="AD23" s="1126"/>
      <c r="AE23" s="1127"/>
      <c r="AF23" s="1128">
        <v>178</v>
      </c>
      <c r="AG23" s="1126"/>
      <c r="AH23" s="1126"/>
      <c r="AI23" s="1126"/>
      <c r="AJ23" s="1129"/>
      <c r="AK23" s="1130"/>
      <c r="AL23" s="1131"/>
      <c r="AM23" s="1131"/>
      <c r="AN23" s="1131"/>
      <c r="AO23" s="1131"/>
      <c r="AP23" s="1126">
        <v>4450</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1585</v>
      </c>
      <c r="R28" s="1111"/>
      <c r="S28" s="1111"/>
      <c r="T28" s="1111"/>
      <c r="U28" s="1111"/>
      <c r="V28" s="1111">
        <v>1463</v>
      </c>
      <c r="W28" s="1111"/>
      <c r="X28" s="1111"/>
      <c r="Y28" s="1111"/>
      <c r="Z28" s="1111"/>
      <c r="AA28" s="1111">
        <v>119</v>
      </c>
      <c r="AB28" s="1111"/>
      <c r="AC28" s="1111"/>
      <c r="AD28" s="1111"/>
      <c r="AE28" s="1112"/>
      <c r="AF28" s="1113">
        <v>119</v>
      </c>
      <c r="AG28" s="1111"/>
      <c r="AH28" s="1111"/>
      <c r="AI28" s="1111"/>
      <c r="AJ28" s="1114"/>
      <c r="AK28" s="1115">
        <v>131</v>
      </c>
      <c r="AL28" s="1103"/>
      <c r="AM28" s="1103"/>
      <c r="AN28" s="1103"/>
      <c r="AO28" s="1103"/>
      <c r="AP28" s="1103" t="s">
        <v>588</v>
      </c>
      <c r="AQ28" s="1103"/>
      <c r="AR28" s="1103"/>
      <c r="AS28" s="1103"/>
      <c r="AT28" s="1103"/>
      <c r="AU28" s="1103" t="s">
        <v>588</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v>1438</v>
      </c>
      <c r="R29" s="1101"/>
      <c r="S29" s="1101"/>
      <c r="T29" s="1101"/>
      <c r="U29" s="1101"/>
      <c r="V29" s="1101">
        <v>1325</v>
      </c>
      <c r="W29" s="1101"/>
      <c r="X29" s="1101"/>
      <c r="Y29" s="1101"/>
      <c r="Z29" s="1101"/>
      <c r="AA29" s="1101">
        <v>112</v>
      </c>
      <c r="AB29" s="1101"/>
      <c r="AC29" s="1101"/>
      <c r="AD29" s="1101"/>
      <c r="AE29" s="1102"/>
      <c r="AF29" s="1094">
        <v>112</v>
      </c>
      <c r="AG29" s="1095"/>
      <c r="AH29" s="1095"/>
      <c r="AI29" s="1095"/>
      <c r="AJ29" s="1096"/>
      <c r="AK29" s="1037">
        <v>227</v>
      </c>
      <c r="AL29" s="1028"/>
      <c r="AM29" s="1028"/>
      <c r="AN29" s="1028"/>
      <c r="AO29" s="1028"/>
      <c r="AP29" s="1028" t="s">
        <v>588</v>
      </c>
      <c r="AQ29" s="1028"/>
      <c r="AR29" s="1028"/>
      <c r="AS29" s="1028"/>
      <c r="AT29" s="1028"/>
      <c r="AU29" s="1028" t="s">
        <v>588</v>
      </c>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v>170</v>
      </c>
      <c r="R30" s="1101"/>
      <c r="S30" s="1101"/>
      <c r="T30" s="1101"/>
      <c r="U30" s="1101"/>
      <c r="V30" s="1101">
        <v>169</v>
      </c>
      <c r="W30" s="1101"/>
      <c r="X30" s="1101"/>
      <c r="Y30" s="1101"/>
      <c r="Z30" s="1101"/>
      <c r="AA30" s="1101">
        <v>1</v>
      </c>
      <c r="AB30" s="1101"/>
      <c r="AC30" s="1101"/>
      <c r="AD30" s="1101"/>
      <c r="AE30" s="1102"/>
      <c r="AF30" s="1094">
        <v>1</v>
      </c>
      <c r="AG30" s="1095"/>
      <c r="AH30" s="1095"/>
      <c r="AI30" s="1095"/>
      <c r="AJ30" s="1096"/>
      <c r="AK30" s="1037">
        <v>39</v>
      </c>
      <c r="AL30" s="1028"/>
      <c r="AM30" s="1028"/>
      <c r="AN30" s="1028"/>
      <c r="AO30" s="1028"/>
      <c r="AP30" s="1028" t="s">
        <v>588</v>
      </c>
      <c r="AQ30" s="1028"/>
      <c r="AR30" s="1028"/>
      <c r="AS30" s="1028"/>
      <c r="AT30" s="1028"/>
      <c r="AU30" s="1028" t="s">
        <v>588</v>
      </c>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405</v>
      </c>
      <c r="C31" s="1089"/>
      <c r="D31" s="1089"/>
      <c r="E31" s="1089"/>
      <c r="F31" s="1089"/>
      <c r="G31" s="1089"/>
      <c r="H31" s="1089"/>
      <c r="I31" s="1089"/>
      <c r="J31" s="1089"/>
      <c r="K31" s="1089"/>
      <c r="L31" s="1089"/>
      <c r="M31" s="1089"/>
      <c r="N31" s="1089"/>
      <c r="O31" s="1089"/>
      <c r="P31" s="1090"/>
      <c r="Q31" s="1100">
        <v>220</v>
      </c>
      <c r="R31" s="1101"/>
      <c r="S31" s="1101"/>
      <c r="T31" s="1101"/>
      <c r="U31" s="1101"/>
      <c r="V31" s="1101">
        <v>242</v>
      </c>
      <c r="W31" s="1101"/>
      <c r="X31" s="1101"/>
      <c r="Y31" s="1101"/>
      <c r="Z31" s="1101"/>
      <c r="AA31" s="1101">
        <v>-22</v>
      </c>
      <c r="AB31" s="1101"/>
      <c r="AC31" s="1101"/>
      <c r="AD31" s="1101"/>
      <c r="AE31" s="1102"/>
      <c r="AF31" s="1094">
        <v>174</v>
      </c>
      <c r="AG31" s="1095"/>
      <c r="AH31" s="1095"/>
      <c r="AI31" s="1095"/>
      <c r="AJ31" s="1096"/>
      <c r="AK31" s="1037" t="s">
        <v>588</v>
      </c>
      <c r="AL31" s="1028"/>
      <c r="AM31" s="1028"/>
      <c r="AN31" s="1028"/>
      <c r="AO31" s="1028"/>
      <c r="AP31" s="1028">
        <v>214</v>
      </c>
      <c r="AQ31" s="1028"/>
      <c r="AR31" s="1028"/>
      <c r="AS31" s="1028"/>
      <c r="AT31" s="1028"/>
      <c r="AU31" s="1028" t="s">
        <v>588</v>
      </c>
      <c r="AV31" s="1028"/>
      <c r="AW31" s="1028"/>
      <c r="AX31" s="1028"/>
      <c r="AY31" s="1028"/>
      <c r="AZ31" s="1028" t="s">
        <v>588</v>
      </c>
      <c r="BA31" s="1028"/>
      <c r="BB31" s="1028"/>
      <c r="BC31" s="1028"/>
      <c r="BD31" s="1028"/>
      <c r="BE31" s="1083" t="s">
        <v>406</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407</v>
      </c>
      <c r="C32" s="1089"/>
      <c r="D32" s="1089"/>
      <c r="E32" s="1089"/>
      <c r="F32" s="1089"/>
      <c r="G32" s="1089"/>
      <c r="H32" s="1089"/>
      <c r="I32" s="1089"/>
      <c r="J32" s="1089"/>
      <c r="K32" s="1089"/>
      <c r="L32" s="1089"/>
      <c r="M32" s="1089"/>
      <c r="N32" s="1089"/>
      <c r="O32" s="1089"/>
      <c r="P32" s="1090"/>
      <c r="Q32" s="1100">
        <v>4</v>
      </c>
      <c r="R32" s="1101"/>
      <c r="S32" s="1101"/>
      <c r="T32" s="1101"/>
      <c r="U32" s="1101"/>
      <c r="V32" s="1101">
        <v>4</v>
      </c>
      <c r="W32" s="1101"/>
      <c r="X32" s="1101"/>
      <c r="Y32" s="1101"/>
      <c r="Z32" s="1101"/>
      <c r="AA32" s="1101">
        <v>0</v>
      </c>
      <c r="AB32" s="1101"/>
      <c r="AC32" s="1101"/>
      <c r="AD32" s="1101"/>
      <c r="AE32" s="1102"/>
      <c r="AF32" s="1094">
        <v>0</v>
      </c>
      <c r="AG32" s="1095"/>
      <c r="AH32" s="1095"/>
      <c r="AI32" s="1095"/>
      <c r="AJ32" s="1096"/>
      <c r="AK32" s="1037">
        <v>1</v>
      </c>
      <c r="AL32" s="1028"/>
      <c r="AM32" s="1028"/>
      <c r="AN32" s="1028"/>
      <c r="AO32" s="1028"/>
      <c r="AP32" s="1028" t="s">
        <v>589</v>
      </c>
      <c r="AQ32" s="1028"/>
      <c r="AR32" s="1028"/>
      <c r="AS32" s="1028"/>
      <c r="AT32" s="1028"/>
      <c r="AU32" s="1028" t="s">
        <v>588</v>
      </c>
      <c r="AV32" s="1028"/>
      <c r="AW32" s="1028"/>
      <c r="AX32" s="1028"/>
      <c r="AY32" s="1028"/>
      <c r="AZ32" s="1028" t="s">
        <v>588</v>
      </c>
      <c r="BA32" s="1028"/>
      <c r="BB32" s="1028"/>
      <c r="BC32" s="1028"/>
      <c r="BD32" s="1028"/>
      <c r="BE32" s="1083" t="s">
        <v>408</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406</v>
      </c>
      <c r="AG63" s="1016"/>
      <c r="AH63" s="1016"/>
      <c r="AI63" s="1016"/>
      <c r="AJ63" s="1081"/>
      <c r="AK63" s="1082"/>
      <c r="AL63" s="1020"/>
      <c r="AM63" s="1020"/>
      <c r="AN63" s="1020"/>
      <c r="AO63" s="1020"/>
      <c r="AP63" s="1016">
        <v>214</v>
      </c>
      <c r="AQ63" s="1016"/>
      <c r="AR63" s="1016"/>
      <c r="AS63" s="1016"/>
      <c r="AT63" s="1016"/>
      <c r="AU63" s="1016" t="s">
        <v>588</v>
      </c>
      <c r="AV63" s="1016"/>
      <c r="AW63" s="1016"/>
      <c r="AX63" s="1016"/>
      <c r="AY63" s="1016"/>
      <c r="AZ63" s="1076"/>
      <c r="BA63" s="1076"/>
      <c r="BB63" s="1076"/>
      <c r="BC63" s="1076"/>
      <c r="BD63" s="1076"/>
      <c r="BE63" s="1017"/>
      <c r="BF63" s="1017"/>
      <c r="BG63" s="1017"/>
      <c r="BH63" s="1017"/>
      <c r="BI63" s="1018"/>
      <c r="BJ63" s="1077" t="s">
        <v>411</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417</v>
      </c>
      <c r="AG66" s="1065"/>
      <c r="AH66" s="1065"/>
      <c r="AI66" s="1065"/>
      <c r="AJ66" s="1066"/>
      <c r="AK66" s="1058" t="s">
        <v>418</v>
      </c>
      <c r="AL66" s="1053"/>
      <c r="AM66" s="1053"/>
      <c r="AN66" s="1053"/>
      <c r="AO66" s="1054"/>
      <c r="AP66" s="1058" t="s">
        <v>419</v>
      </c>
      <c r="AQ66" s="1059"/>
      <c r="AR66" s="1059"/>
      <c r="AS66" s="1059"/>
      <c r="AT66" s="1060"/>
      <c r="AU66" s="1058" t="s">
        <v>420</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590</v>
      </c>
      <c r="C68" s="1043"/>
      <c r="D68" s="1043"/>
      <c r="E68" s="1043"/>
      <c r="F68" s="1043"/>
      <c r="G68" s="1043"/>
      <c r="H68" s="1043"/>
      <c r="I68" s="1043"/>
      <c r="J68" s="1043"/>
      <c r="K68" s="1043"/>
      <c r="L68" s="1043"/>
      <c r="M68" s="1043"/>
      <c r="N68" s="1043"/>
      <c r="O68" s="1043"/>
      <c r="P68" s="1044"/>
      <c r="Q68" s="1045">
        <v>21968</v>
      </c>
      <c r="R68" s="1039"/>
      <c r="S68" s="1039"/>
      <c r="T68" s="1039"/>
      <c r="U68" s="1039"/>
      <c r="V68" s="1039">
        <v>21813</v>
      </c>
      <c r="W68" s="1039"/>
      <c r="X68" s="1039"/>
      <c r="Y68" s="1039"/>
      <c r="Z68" s="1039"/>
      <c r="AA68" s="1039">
        <v>155</v>
      </c>
      <c r="AB68" s="1039"/>
      <c r="AC68" s="1039"/>
      <c r="AD68" s="1039"/>
      <c r="AE68" s="1039"/>
      <c r="AF68" s="1039">
        <v>155</v>
      </c>
      <c r="AG68" s="1039"/>
      <c r="AH68" s="1039"/>
      <c r="AI68" s="1039"/>
      <c r="AJ68" s="1039"/>
      <c r="AK68" s="1039">
        <v>90</v>
      </c>
      <c r="AL68" s="1039"/>
      <c r="AM68" s="1039"/>
      <c r="AN68" s="1039"/>
      <c r="AO68" s="1039"/>
      <c r="AP68" s="1039" t="s">
        <v>588</v>
      </c>
      <c r="AQ68" s="1039"/>
      <c r="AR68" s="1039"/>
      <c r="AS68" s="1039"/>
      <c r="AT68" s="1039"/>
      <c r="AU68" s="1039" t="s">
        <v>588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591</v>
      </c>
      <c r="C69" s="1032"/>
      <c r="D69" s="1032"/>
      <c r="E69" s="1032"/>
      <c r="F69" s="1032"/>
      <c r="G69" s="1032"/>
      <c r="H69" s="1032"/>
      <c r="I69" s="1032"/>
      <c r="J69" s="1032"/>
      <c r="K69" s="1032"/>
      <c r="L69" s="1032"/>
      <c r="M69" s="1032"/>
      <c r="N69" s="1032"/>
      <c r="O69" s="1032"/>
      <c r="P69" s="1033"/>
      <c r="Q69" s="1034">
        <v>192</v>
      </c>
      <c r="R69" s="1028"/>
      <c r="S69" s="1028"/>
      <c r="T69" s="1028"/>
      <c r="U69" s="1028"/>
      <c r="V69" s="1028">
        <v>133</v>
      </c>
      <c r="W69" s="1028"/>
      <c r="X69" s="1028"/>
      <c r="Y69" s="1028"/>
      <c r="Z69" s="1028"/>
      <c r="AA69" s="1028">
        <v>58</v>
      </c>
      <c r="AB69" s="1028"/>
      <c r="AC69" s="1028"/>
      <c r="AD69" s="1028"/>
      <c r="AE69" s="1028"/>
      <c r="AF69" s="1028">
        <v>55</v>
      </c>
      <c r="AG69" s="1028"/>
      <c r="AH69" s="1028"/>
      <c r="AI69" s="1028"/>
      <c r="AJ69" s="1028"/>
      <c r="AK69" s="1028" t="s">
        <v>602</v>
      </c>
      <c r="AL69" s="1028"/>
      <c r="AM69" s="1028"/>
      <c r="AN69" s="1028"/>
      <c r="AO69" s="1028"/>
      <c r="AP69" s="1028" t="s">
        <v>588</v>
      </c>
      <c r="AQ69" s="1028"/>
      <c r="AR69" s="1028"/>
      <c r="AS69" s="1028"/>
      <c r="AT69" s="1028"/>
      <c r="AU69" s="1028" t="s">
        <v>588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592</v>
      </c>
      <c r="C70" s="1032"/>
      <c r="D70" s="1032"/>
      <c r="E70" s="1032"/>
      <c r="F70" s="1032"/>
      <c r="G70" s="1032"/>
      <c r="H70" s="1032"/>
      <c r="I70" s="1032"/>
      <c r="J70" s="1032"/>
      <c r="K70" s="1032"/>
      <c r="L70" s="1032"/>
      <c r="M70" s="1032"/>
      <c r="N70" s="1032"/>
      <c r="O70" s="1032"/>
      <c r="P70" s="1033"/>
      <c r="Q70" s="1034">
        <v>76</v>
      </c>
      <c r="R70" s="1028"/>
      <c r="S70" s="1028"/>
      <c r="T70" s="1028"/>
      <c r="U70" s="1028"/>
      <c r="V70" s="1028">
        <v>71</v>
      </c>
      <c r="W70" s="1028"/>
      <c r="X70" s="1028"/>
      <c r="Y70" s="1028"/>
      <c r="Z70" s="1028"/>
      <c r="AA70" s="1028">
        <v>5</v>
      </c>
      <c r="AB70" s="1028"/>
      <c r="AC70" s="1028"/>
      <c r="AD70" s="1028"/>
      <c r="AE70" s="1028"/>
      <c r="AF70" s="1028">
        <v>5</v>
      </c>
      <c r="AG70" s="1028"/>
      <c r="AH70" s="1028"/>
      <c r="AI70" s="1028"/>
      <c r="AJ70" s="1028"/>
      <c r="AK70" s="1028">
        <v>1</v>
      </c>
      <c r="AL70" s="1028"/>
      <c r="AM70" s="1028"/>
      <c r="AN70" s="1028"/>
      <c r="AO70" s="1028"/>
      <c r="AP70" s="1028" t="s">
        <v>588</v>
      </c>
      <c r="AQ70" s="1028"/>
      <c r="AR70" s="1028"/>
      <c r="AS70" s="1028"/>
      <c r="AT70" s="1028"/>
      <c r="AU70" s="1028" t="s">
        <v>588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593</v>
      </c>
      <c r="C71" s="1032"/>
      <c r="D71" s="1032"/>
      <c r="E71" s="1032"/>
      <c r="F71" s="1032"/>
      <c r="G71" s="1032"/>
      <c r="H71" s="1032"/>
      <c r="I71" s="1032"/>
      <c r="J71" s="1032"/>
      <c r="K71" s="1032"/>
      <c r="L71" s="1032"/>
      <c r="M71" s="1032"/>
      <c r="N71" s="1032"/>
      <c r="O71" s="1032"/>
      <c r="P71" s="1033"/>
      <c r="Q71" s="1034">
        <v>111</v>
      </c>
      <c r="R71" s="1028"/>
      <c r="S71" s="1028"/>
      <c r="T71" s="1028"/>
      <c r="U71" s="1028"/>
      <c r="V71" s="1028">
        <v>74</v>
      </c>
      <c r="W71" s="1028"/>
      <c r="X71" s="1028"/>
      <c r="Y71" s="1028"/>
      <c r="Z71" s="1028"/>
      <c r="AA71" s="1028">
        <v>38</v>
      </c>
      <c r="AB71" s="1028"/>
      <c r="AC71" s="1028"/>
      <c r="AD71" s="1028"/>
      <c r="AE71" s="1028"/>
      <c r="AF71" s="1028">
        <v>38</v>
      </c>
      <c r="AG71" s="1028"/>
      <c r="AH71" s="1028"/>
      <c r="AI71" s="1028"/>
      <c r="AJ71" s="1028"/>
      <c r="AK71" s="1028" t="s">
        <v>588</v>
      </c>
      <c r="AL71" s="1028"/>
      <c r="AM71" s="1028"/>
      <c r="AN71" s="1028"/>
      <c r="AO71" s="1028"/>
      <c r="AP71" s="1028" t="s">
        <v>588</v>
      </c>
      <c r="AQ71" s="1028"/>
      <c r="AR71" s="1028"/>
      <c r="AS71" s="1028"/>
      <c r="AT71" s="1028"/>
      <c r="AU71" s="1028" t="s">
        <v>588</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594</v>
      </c>
      <c r="C72" s="1032"/>
      <c r="D72" s="1032"/>
      <c r="E72" s="1032"/>
      <c r="F72" s="1032"/>
      <c r="G72" s="1032"/>
      <c r="H72" s="1032"/>
      <c r="I72" s="1032"/>
      <c r="J72" s="1032"/>
      <c r="K72" s="1032"/>
      <c r="L72" s="1032"/>
      <c r="M72" s="1032"/>
      <c r="N72" s="1032"/>
      <c r="O72" s="1032"/>
      <c r="P72" s="1033"/>
      <c r="Q72" s="1034">
        <v>2548</v>
      </c>
      <c r="R72" s="1028"/>
      <c r="S72" s="1028"/>
      <c r="T72" s="1028"/>
      <c r="U72" s="1028"/>
      <c r="V72" s="1028">
        <v>2213</v>
      </c>
      <c r="W72" s="1028"/>
      <c r="X72" s="1028"/>
      <c r="Y72" s="1028"/>
      <c r="Z72" s="1028"/>
      <c r="AA72" s="1028">
        <v>335</v>
      </c>
      <c r="AB72" s="1028"/>
      <c r="AC72" s="1028"/>
      <c r="AD72" s="1028"/>
      <c r="AE72" s="1028"/>
      <c r="AF72" s="1028">
        <v>335</v>
      </c>
      <c r="AG72" s="1028"/>
      <c r="AH72" s="1028"/>
      <c r="AI72" s="1028"/>
      <c r="AJ72" s="1028"/>
      <c r="AK72" s="1028">
        <v>138</v>
      </c>
      <c r="AL72" s="1028"/>
      <c r="AM72" s="1028"/>
      <c r="AN72" s="1028"/>
      <c r="AO72" s="1028"/>
      <c r="AP72" s="1028" t="s">
        <v>588</v>
      </c>
      <c r="AQ72" s="1028"/>
      <c r="AR72" s="1028"/>
      <c r="AS72" s="1028"/>
      <c r="AT72" s="1028"/>
      <c r="AU72" s="1028" t="s">
        <v>588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595</v>
      </c>
      <c r="C73" s="1032"/>
      <c r="D73" s="1032"/>
      <c r="E73" s="1032"/>
      <c r="F73" s="1032"/>
      <c r="G73" s="1032"/>
      <c r="H73" s="1032"/>
      <c r="I73" s="1032"/>
      <c r="J73" s="1032"/>
      <c r="K73" s="1032"/>
      <c r="L73" s="1032"/>
      <c r="M73" s="1032"/>
      <c r="N73" s="1032"/>
      <c r="O73" s="1032"/>
      <c r="P73" s="1033"/>
      <c r="Q73" s="1034">
        <v>659115</v>
      </c>
      <c r="R73" s="1028"/>
      <c r="S73" s="1028"/>
      <c r="T73" s="1028"/>
      <c r="U73" s="1028"/>
      <c r="V73" s="1028">
        <v>635247</v>
      </c>
      <c r="W73" s="1028"/>
      <c r="X73" s="1028"/>
      <c r="Y73" s="1028"/>
      <c r="Z73" s="1028"/>
      <c r="AA73" s="1028">
        <v>23868</v>
      </c>
      <c r="AB73" s="1028"/>
      <c r="AC73" s="1028"/>
      <c r="AD73" s="1028"/>
      <c r="AE73" s="1028"/>
      <c r="AF73" s="1028">
        <v>23868</v>
      </c>
      <c r="AG73" s="1028"/>
      <c r="AH73" s="1028"/>
      <c r="AI73" s="1028"/>
      <c r="AJ73" s="1028"/>
      <c r="AK73" s="1028">
        <v>3257</v>
      </c>
      <c r="AL73" s="1028"/>
      <c r="AM73" s="1028"/>
      <c r="AN73" s="1028"/>
      <c r="AO73" s="1028"/>
      <c r="AP73" s="1028" t="s">
        <v>588</v>
      </c>
      <c r="AQ73" s="1028"/>
      <c r="AR73" s="1028"/>
      <c r="AS73" s="1028"/>
      <c r="AT73" s="1028"/>
      <c r="AU73" s="1028" t="s">
        <v>588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596</v>
      </c>
      <c r="C74" s="1032"/>
      <c r="D74" s="1032"/>
      <c r="E74" s="1032"/>
      <c r="F74" s="1032"/>
      <c r="G74" s="1032"/>
      <c r="H74" s="1032"/>
      <c r="I74" s="1032"/>
      <c r="J74" s="1032"/>
      <c r="K74" s="1032"/>
      <c r="L74" s="1032"/>
      <c r="M74" s="1032"/>
      <c r="N74" s="1032"/>
      <c r="O74" s="1032"/>
      <c r="P74" s="1033"/>
      <c r="Q74" s="1034">
        <v>6809</v>
      </c>
      <c r="R74" s="1028"/>
      <c r="S74" s="1028"/>
      <c r="T74" s="1028"/>
      <c r="U74" s="1028"/>
      <c r="V74" s="1028">
        <v>6608</v>
      </c>
      <c r="W74" s="1028"/>
      <c r="X74" s="1028"/>
      <c r="Y74" s="1028"/>
      <c r="Z74" s="1028"/>
      <c r="AA74" s="1028">
        <v>201</v>
      </c>
      <c r="AB74" s="1028"/>
      <c r="AC74" s="1028"/>
      <c r="AD74" s="1028"/>
      <c r="AE74" s="1028"/>
      <c r="AF74" s="1028">
        <v>201</v>
      </c>
      <c r="AG74" s="1028"/>
      <c r="AH74" s="1028"/>
      <c r="AI74" s="1028"/>
      <c r="AJ74" s="1028"/>
      <c r="AK74" s="1028" t="s">
        <v>588</v>
      </c>
      <c r="AL74" s="1028"/>
      <c r="AM74" s="1028"/>
      <c r="AN74" s="1028"/>
      <c r="AO74" s="1028"/>
      <c r="AP74" s="1028">
        <v>4040</v>
      </c>
      <c r="AQ74" s="1028"/>
      <c r="AR74" s="1028"/>
      <c r="AS74" s="1028"/>
      <c r="AT74" s="1028"/>
      <c r="AU74" s="1028">
        <v>234</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597</v>
      </c>
      <c r="C75" s="1032"/>
      <c r="D75" s="1032"/>
      <c r="E75" s="1032"/>
      <c r="F75" s="1032"/>
      <c r="G75" s="1032"/>
      <c r="H75" s="1032"/>
      <c r="I75" s="1032"/>
      <c r="J75" s="1032"/>
      <c r="K75" s="1032"/>
      <c r="L75" s="1032"/>
      <c r="M75" s="1032"/>
      <c r="N75" s="1032"/>
      <c r="O75" s="1032"/>
      <c r="P75" s="1033"/>
      <c r="Q75" s="1035">
        <v>4682</v>
      </c>
      <c r="R75" s="1036"/>
      <c r="S75" s="1036"/>
      <c r="T75" s="1036"/>
      <c r="U75" s="1037"/>
      <c r="V75" s="1038">
        <v>4457</v>
      </c>
      <c r="W75" s="1036"/>
      <c r="X75" s="1036"/>
      <c r="Y75" s="1036"/>
      <c r="Z75" s="1037"/>
      <c r="AA75" s="1038">
        <v>225</v>
      </c>
      <c r="AB75" s="1036"/>
      <c r="AC75" s="1036"/>
      <c r="AD75" s="1036"/>
      <c r="AE75" s="1037"/>
      <c r="AF75" s="1038" t="s">
        <v>588</v>
      </c>
      <c r="AG75" s="1036"/>
      <c r="AH75" s="1036"/>
      <c r="AI75" s="1036"/>
      <c r="AJ75" s="1037"/>
      <c r="AK75" s="1038" t="s">
        <v>588</v>
      </c>
      <c r="AL75" s="1036"/>
      <c r="AM75" s="1036"/>
      <c r="AN75" s="1036"/>
      <c r="AO75" s="1037"/>
      <c r="AP75" s="1038">
        <v>11275</v>
      </c>
      <c r="AQ75" s="1036"/>
      <c r="AR75" s="1036"/>
      <c r="AS75" s="1036"/>
      <c r="AT75" s="1037"/>
      <c r="AU75" s="1038">
        <v>90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598</v>
      </c>
      <c r="C76" s="1032"/>
      <c r="D76" s="1032"/>
      <c r="E76" s="1032"/>
      <c r="F76" s="1032"/>
      <c r="G76" s="1032"/>
      <c r="H76" s="1032"/>
      <c r="I76" s="1032"/>
      <c r="J76" s="1032"/>
      <c r="K76" s="1032"/>
      <c r="L76" s="1032"/>
      <c r="M76" s="1032"/>
      <c r="N76" s="1032"/>
      <c r="O76" s="1032"/>
      <c r="P76" s="1033"/>
      <c r="Q76" s="1035">
        <v>3081</v>
      </c>
      <c r="R76" s="1036"/>
      <c r="S76" s="1036"/>
      <c r="T76" s="1036"/>
      <c r="U76" s="1037"/>
      <c r="V76" s="1038">
        <v>3132</v>
      </c>
      <c r="W76" s="1036"/>
      <c r="X76" s="1036"/>
      <c r="Y76" s="1036"/>
      <c r="Z76" s="1037"/>
      <c r="AA76" s="1038">
        <v>-51</v>
      </c>
      <c r="AB76" s="1036"/>
      <c r="AC76" s="1036"/>
      <c r="AD76" s="1036"/>
      <c r="AE76" s="1037"/>
      <c r="AF76" s="1038">
        <v>503</v>
      </c>
      <c r="AG76" s="1036"/>
      <c r="AH76" s="1036"/>
      <c r="AI76" s="1036"/>
      <c r="AJ76" s="1037"/>
      <c r="AK76" s="1038" t="s">
        <v>588</v>
      </c>
      <c r="AL76" s="1036"/>
      <c r="AM76" s="1036"/>
      <c r="AN76" s="1036"/>
      <c r="AO76" s="1037"/>
      <c r="AP76" s="1038">
        <v>459</v>
      </c>
      <c r="AQ76" s="1036"/>
      <c r="AR76" s="1036"/>
      <c r="AS76" s="1036"/>
      <c r="AT76" s="1037"/>
      <c r="AU76" s="1038">
        <v>18</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599</v>
      </c>
      <c r="C77" s="1032"/>
      <c r="D77" s="1032"/>
      <c r="E77" s="1032"/>
      <c r="F77" s="1032"/>
      <c r="G77" s="1032"/>
      <c r="H77" s="1032"/>
      <c r="I77" s="1032"/>
      <c r="J77" s="1032"/>
      <c r="K77" s="1032"/>
      <c r="L77" s="1032"/>
      <c r="M77" s="1032"/>
      <c r="N77" s="1032"/>
      <c r="O77" s="1032"/>
      <c r="P77" s="1033"/>
      <c r="Q77" s="1035">
        <v>165</v>
      </c>
      <c r="R77" s="1036"/>
      <c r="S77" s="1036"/>
      <c r="T77" s="1036"/>
      <c r="U77" s="1037"/>
      <c r="V77" s="1038">
        <v>162</v>
      </c>
      <c r="W77" s="1036"/>
      <c r="X77" s="1036"/>
      <c r="Y77" s="1036"/>
      <c r="Z77" s="1037"/>
      <c r="AA77" s="1038">
        <v>3</v>
      </c>
      <c r="AB77" s="1036"/>
      <c r="AC77" s="1036"/>
      <c r="AD77" s="1036"/>
      <c r="AE77" s="1037"/>
      <c r="AF77" s="1038">
        <v>3</v>
      </c>
      <c r="AG77" s="1036"/>
      <c r="AH77" s="1036"/>
      <c r="AI77" s="1036"/>
      <c r="AJ77" s="1037"/>
      <c r="AK77" s="1038" t="s">
        <v>588</v>
      </c>
      <c r="AL77" s="1036"/>
      <c r="AM77" s="1036"/>
      <c r="AN77" s="1036"/>
      <c r="AO77" s="1037"/>
      <c r="AP77" s="1038" t="s">
        <v>588</v>
      </c>
      <c r="AQ77" s="1036"/>
      <c r="AR77" s="1036"/>
      <c r="AS77" s="1036"/>
      <c r="AT77" s="1037"/>
      <c r="AU77" s="1038" t="s">
        <v>588</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600</v>
      </c>
      <c r="C78" s="1032"/>
      <c r="D78" s="1032"/>
      <c r="E78" s="1032"/>
      <c r="F78" s="1032"/>
      <c r="G78" s="1032"/>
      <c r="H78" s="1032"/>
      <c r="I78" s="1032"/>
      <c r="J78" s="1032"/>
      <c r="K78" s="1032"/>
      <c r="L78" s="1032"/>
      <c r="M78" s="1032"/>
      <c r="N78" s="1032"/>
      <c r="O78" s="1032"/>
      <c r="P78" s="1033"/>
      <c r="Q78" s="1034">
        <v>76</v>
      </c>
      <c r="R78" s="1028"/>
      <c r="S78" s="1028"/>
      <c r="T78" s="1028"/>
      <c r="U78" s="1028"/>
      <c r="V78" s="1028">
        <v>70</v>
      </c>
      <c r="W78" s="1028"/>
      <c r="X78" s="1028"/>
      <c r="Y78" s="1028"/>
      <c r="Z78" s="1028"/>
      <c r="AA78" s="1028">
        <v>6</v>
      </c>
      <c r="AB78" s="1028"/>
      <c r="AC78" s="1028"/>
      <c r="AD78" s="1028"/>
      <c r="AE78" s="1028"/>
      <c r="AF78" s="1028">
        <v>6</v>
      </c>
      <c r="AG78" s="1028"/>
      <c r="AH78" s="1028"/>
      <c r="AI78" s="1028"/>
      <c r="AJ78" s="1028"/>
      <c r="AK78" s="1028" t="s">
        <v>588</v>
      </c>
      <c r="AL78" s="1028"/>
      <c r="AM78" s="1028"/>
      <c r="AN78" s="1028"/>
      <c r="AO78" s="1028"/>
      <c r="AP78" s="1028" t="s">
        <v>588</v>
      </c>
      <c r="AQ78" s="1028"/>
      <c r="AR78" s="1028"/>
      <c r="AS78" s="1028"/>
      <c r="AT78" s="1028"/>
      <c r="AU78" s="1028" t="s">
        <v>588</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601</v>
      </c>
      <c r="C79" s="1032"/>
      <c r="D79" s="1032"/>
      <c r="E79" s="1032"/>
      <c r="F79" s="1032"/>
      <c r="G79" s="1032"/>
      <c r="H79" s="1032"/>
      <c r="I79" s="1032"/>
      <c r="J79" s="1032"/>
      <c r="K79" s="1032"/>
      <c r="L79" s="1032"/>
      <c r="M79" s="1032"/>
      <c r="N79" s="1032"/>
      <c r="O79" s="1032"/>
      <c r="P79" s="1033"/>
      <c r="Q79" s="1034">
        <v>6335</v>
      </c>
      <c r="R79" s="1028"/>
      <c r="S79" s="1028"/>
      <c r="T79" s="1028"/>
      <c r="U79" s="1028"/>
      <c r="V79" s="1028">
        <v>7963</v>
      </c>
      <c r="W79" s="1028"/>
      <c r="X79" s="1028"/>
      <c r="Y79" s="1028"/>
      <c r="Z79" s="1028"/>
      <c r="AA79" s="1028">
        <v>-1626</v>
      </c>
      <c r="AB79" s="1028"/>
      <c r="AC79" s="1028"/>
      <c r="AD79" s="1028"/>
      <c r="AE79" s="1028"/>
      <c r="AF79" s="1028">
        <v>5591</v>
      </c>
      <c r="AG79" s="1028"/>
      <c r="AH79" s="1028"/>
      <c r="AI79" s="1028"/>
      <c r="AJ79" s="1028"/>
      <c r="AK79" s="1028" t="s">
        <v>588</v>
      </c>
      <c r="AL79" s="1028"/>
      <c r="AM79" s="1028"/>
      <c r="AN79" s="1028"/>
      <c r="AO79" s="1028"/>
      <c r="AP79" s="1028">
        <v>4257</v>
      </c>
      <c r="AQ79" s="1028"/>
      <c r="AR79" s="1028"/>
      <c r="AS79" s="1028"/>
      <c r="AT79" s="1028"/>
      <c r="AU79" s="1028" t="s">
        <v>588</v>
      </c>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30760</v>
      </c>
      <c r="AG88" s="1016"/>
      <c r="AH88" s="1016"/>
      <c r="AI88" s="1016"/>
      <c r="AJ88" s="1016"/>
      <c r="AK88" s="1020"/>
      <c r="AL88" s="1020"/>
      <c r="AM88" s="1020"/>
      <c r="AN88" s="1020"/>
      <c r="AO88" s="1020"/>
      <c r="AP88" s="1016">
        <v>20031</v>
      </c>
      <c r="AQ88" s="1016"/>
      <c r="AR88" s="1016"/>
      <c r="AS88" s="1016"/>
      <c r="AT88" s="1016"/>
      <c r="AU88" s="1016">
        <v>342</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430</v>
      </c>
      <c r="AB109" s="951"/>
      <c r="AC109" s="951"/>
      <c r="AD109" s="951"/>
      <c r="AE109" s="952"/>
      <c r="AF109" s="953" t="s">
        <v>431</v>
      </c>
      <c r="AG109" s="951"/>
      <c r="AH109" s="951"/>
      <c r="AI109" s="951"/>
      <c r="AJ109" s="952"/>
      <c r="AK109" s="953" t="s">
        <v>305</v>
      </c>
      <c r="AL109" s="951"/>
      <c r="AM109" s="951"/>
      <c r="AN109" s="951"/>
      <c r="AO109" s="952"/>
      <c r="AP109" s="953" t="s">
        <v>432</v>
      </c>
      <c r="AQ109" s="951"/>
      <c r="AR109" s="951"/>
      <c r="AS109" s="951"/>
      <c r="AT109" s="982"/>
      <c r="AU109" s="950" t="s">
        <v>429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430</v>
      </c>
      <c r="BR109" s="951"/>
      <c r="BS109" s="951"/>
      <c r="BT109" s="951"/>
      <c r="BU109" s="952"/>
      <c r="BV109" s="953" t="s">
        <v>431</v>
      </c>
      <c r="BW109" s="951"/>
      <c r="BX109" s="951"/>
      <c r="BY109" s="951"/>
      <c r="BZ109" s="952"/>
      <c r="CA109" s="953" t="s">
        <v>305</v>
      </c>
      <c r="CB109" s="951"/>
      <c r="CC109" s="951"/>
      <c r="CD109" s="951"/>
      <c r="CE109" s="952"/>
      <c r="CF109" s="989" t="s">
        <v>432</v>
      </c>
      <c r="CG109" s="989"/>
      <c r="CH109" s="989"/>
      <c r="CI109" s="989"/>
      <c r="CJ109" s="989"/>
      <c r="CK109" s="953" t="s">
        <v>433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430</v>
      </c>
      <c r="DH109" s="951"/>
      <c r="DI109" s="951"/>
      <c r="DJ109" s="951"/>
      <c r="DK109" s="952"/>
      <c r="DL109" s="953" t="s">
        <v>431</v>
      </c>
      <c r="DM109" s="951"/>
      <c r="DN109" s="951"/>
      <c r="DO109" s="951"/>
      <c r="DP109" s="952"/>
      <c r="DQ109" s="953" t="s">
        <v>305</v>
      </c>
      <c r="DR109" s="951"/>
      <c r="DS109" s="951"/>
      <c r="DT109" s="951"/>
      <c r="DU109" s="952"/>
      <c r="DV109" s="953" t="s">
        <v>432</v>
      </c>
      <c r="DW109" s="951"/>
      <c r="DX109" s="951"/>
      <c r="DY109" s="951"/>
      <c r="DZ109" s="982"/>
    </row>
    <row r="110" spans="1:131" s="248" customFormat="1" ht="26.25" customHeight="1" x14ac:dyDescent="0.15">
      <c r="A110" s="853" t="s">
        <v>434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337330</v>
      </c>
      <c r="AB110" s="944"/>
      <c r="AC110" s="944"/>
      <c r="AD110" s="944"/>
      <c r="AE110" s="945"/>
      <c r="AF110" s="946">
        <v>368203</v>
      </c>
      <c r="AG110" s="944"/>
      <c r="AH110" s="944"/>
      <c r="AI110" s="944"/>
      <c r="AJ110" s="945"/>
      <c r="AK110" s="946">
        <v>369806</v>
      </c>
      <c r="AL110" s="944"/>
      <c r="AM110" s="944"/>
      <c r="AN110" s="944"/>
      <c r="AO110" s="945"/>
      <c r="AP110" s="947">
        <v>12.5</v>
      </c>
      <c r="AQ110" s="948"/>
      <c r="AR110" s="948"/>
      <c r="AS110" s="948"/>
      <c r="AT110" s="949"/>
      <c r="AU110" s="983" t="s">
        <v>72</v>
      </c>
      <c r="AV110" s="984"/>
      <c r="AW110" s="984"/>
      <c r="AX110" s="984"/>
      <c r="AY110" s="984"/>
      <c r="AZ110" s="909" t="s">
        <v>435</v>
      </c>
      <c r="BA110" s="854"/>
      <c r="BB110" s="854"/>
      <c r="BC110" s="854"/>
      <c r="BD110" s="854"/>
      <c r="BE110" s="854"/>
      <c r="BF110" s="854"/>
      <c r="BG110" s="854"/>
      <c r="BH110" s="854"/>
      <c r="BI110" s="854"/>
      <c r="BJ110" s="854"/>
      <c r="BK110" s="854"/>
      <c r="BL110" s="854"/>
      <c r="BM110" s="854"/>
      <c r="BN110" s="854"/>
      <c r="BO110" s="854"/>
      <c r="BP110" s="855"/>
      <c r="BQ110" s="910">
        <v>4496375</v>
      </c>
      <c r="BR110" s="891"/>
      <c r="BS110" s="891"/>
      <c r="BT110" s="891"/>
      <c r="BU110" s="891"/>
      <c r="BV110" s="891">
        <v>4408139</v>
      </c>
      <c r="BW110" s="891"/>
      <c r="BX110" s="891"/>
      <c r="BY110" s="891"/>
      <c r="BZ110" s="891"/>
      <c r="CA110" s="891">
        <v>4450480</v>
      </c>
      <c r="CB110" s="891"/>
      <c r="CC110" s="891"/>
      <c r="CD110" s="891"/>
      <c r="CE110" s="891"/>
      <c r="CF110" s="915">
        <v>150.69999999999999</v>
      </c>
      <c r="CG110" s="916"/>
      <c r="CH110" s="916"/>
      <c r="CI110" s="916"/>
      <c r="CJ110" s="916"/>
      <c r="CK110" s="979" t="s">
        <v>436</v>
      </c>
      <c r="CL110" s="865"/>
      <c r="CM110" s="940" t="s">
        <v>437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126</v>
      </c>
      <c r="DH110" s="891"/>
      <c r="DI110" s="891"/>
      <c r="DJ110" s="891"/>
      <c r="DK110" s="891"/>
      <c r="DL110" s="891" t="s">
        <v>411</v>
      </c>
      <c r="DM110" s="891"/>
      <c r="DN110" s="891"/>
      <c r="DO110" s="891"/>
      <c r="DP110" s="891"/>
      <c r="DQ110" s="891" t="s">
        <v>411</v>
      </c>
      <c r="DR110" s="891"/>
      <c r="DS110" s="891"/>
      <c r="DT110" s="891"/>
      <c r="DU110" s="891"/>
      <c r="DV110" s="892" t="s">
        <v>438</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438</v>
      </c>
      <c r="AG111" s="972"/>
      <c r="AH111" s="972"/>
      <c r="AI111" s="972"/>
      <c r="AJ111" s="973"/>
      <c r="AK111" s="974" t="s">
        <v>438</v>
      </c>
      <c r="AL111" s="972"/>
      <c r="AM111" s="972"/>
      <c r="AN111" s="972"/>
      <c r="AO111" s="973"/>
      <c r="AP111" s="975" t="s">
        <v>438</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109505</v>
      </c>
      <c r="BR111" s="863"/>
      <c r="BS111" s="863"/>
      <c r="BT111" s="863"/>
      <c r="BU111" s="863"/>
      <c r="BV111" s="863">
        <v>95818</v>
      </c>
      <c r="BW111" s="863"/>
      <c r="BX111" s="863"/>
      <c r="BY111" s="863"/>
      <c r="BZ111" s="863"/>
      <c r="CA111" s="863">
        <v>80695</v>
      </c>
      <c r="CB111" s="863"/>
      <c r="CC111" s="863"/>
      <c r="CD111" s="863"/>
      <c r="CE111" s="863"/>
      <c r="CF111" s="924">
        <v>2.7</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438</v>
      </c>
      <c r="DM111" s="863"/>
      <c r="DN111" s="863"/>
      <c r="DO111" s="863"/>
      <c r="DP111" s="863"/>
      <c r="DQ111" s="863" t="s">
        <v>438</v>
      </c>
      <c r="DR111" s="863"/>
      <c r="DS111" s="863"/>
      <c r="DT111" s="863"/>
      <c r="DU111" s="863"/>
      <c r="DV111" s="840" t="s">
        <v>438</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438</v>
      </c>
      <c r="AB112" s="826"/>
      <c r="AC112" s="826"/>
      <c r="AD112" s="826"/>
      <c r="AE112" s="827"/>
      <c r="AF112" s="828" t="s">
        <v>438</v>
      </c>
      <c r="AG112" s="826"/>
      <c r="AH112" s="826"/>
      <c r="AI112" s="826"/>
      <c r="AJ112" s="827"/>
      <c r="AK112" s="828" t="s">
        <v>440</v>
      </c>
      <c r="AL112" s="826"/>
      <c r="AM112" s="826"/>
      <c r="AN112" s="826"/>
      <c r="AO112" s="827"/>
      <c r="AP112" s="873" t="s">
        <v>440</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t="s">
        <v>446</v>
      </c>
      <c r="BR112" s="863"/>
      <c r="BS112" s="863"/>
      <c r="BT112" s="863"/>
      <c r="BU112" s="863"/>
      <c r="BV112" s="863" t="s">
        <v>446</v>
      </c>
      <c r="BW112" s="863"/>
      <c r="BX112" s="863"/>
      <c r="BY112" s="863"/>
      <c r="BZ112" s="863"/>
      <c r="CA112" s="863" t="s">
        <v>438</v>
      </c>
      <c r="CB112" s="863"/>
      <c r="CC112" s="863"/>
      <c r="CD112" s="863"/>
      <c r="CE112" s="863"/>
      <c r="CF112" s="924" t="s">
        <v>438</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448</v>
      </c>
      <c r="DM112" s="863"/>
      <c r="DN112" s="863"/>
      <c r="DO112" s="863"/>
      <c r="DP112" s="863"/>
      <c r="DQ112" s="863" t="s">
        <v>438</v>
      </c>
      <c r="DR112" s="863"/>
      <c r="DS112" s="863"/>
      <c r="DT112" s="863"/>
      <c r="DU112" s="863"/>
      <c r="DV112" s="840" t="s">
        <v>126</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438</v>
      </c>
      <c r="AB113" s="972"/>
      <c r="AC113" s="972"/>
      <c r="AD113" s="972"/>
      <c r="AE113" s="973"/>
      <c r="AF113" s="974" t="s">
        <v>446</v>
      </c>
      <c r="AG113" s="972"/>
      <c r="AH113" s="972"/>
      <c r="AI113" s="972"/>
      <c r="AJ113" s="973"/>
      <c r="AK113" s="974" t="s">
        <v>450</v>
      </c>
      <c r="AL113" s="972"/>
      <c r="AM113" s="972"/>
      <c r="AN113" s="972"/>
      <c r="AO113" s="973"/>
      <c r="AP113" s="975" t="s">
        <v>446</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341476</v>
      </c>
      <c r="BR113" s="863"/>
      <c r="BS113" s="863"/>
      <c r="BT113" s="863"/>
      <c r="BU113" s="863"/>
      <c r="BV113" s="863">
        <v>337205</v>
      </c>
      <c r="BW113" s="863"/>
      <c r="BX113" s="863"/>
      <c r="BY113" s="863"/>
      <c r="BZ113" s="863"/>
      <c r="CA113" s="863">
        <v>342896</v>
      </c>
      <c r="CB113" s="863"/>
      <c r="CC113" s="863"/>
      <c r="CD113" s="863"/>
      <c r="CE113" s="863"/>
      <c r="CF113" s="924">
        <v>11.6</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438</v>
      </c>
      <c r="DM113" s="826"/>
      <c r="DN113" s="826"/>
      <c r="DO113" s="826"/>
      <c r="DP113" s="827"/>
      <c r="DQ113" s="828" t="s">
        <v>440</v>
      </c>
      <c r="DR113" s="826"/>
      <c r="DS113" s="826"/>
      <c r="DT113" s="826"/>
      <c r="DU113" s="827"/>
      <c r="DV113" s="873" t="s">
        <v>438</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47037</v>
      </c>
      <c r="AB114" s="826"/>
      <c r="AC114" s="826"/>
      <c r="AD114" s="826"/>
      <c r="AE114" s="827"/>
      <c r="AF114" s="828">
        <v>46814</v>
      </c>
      <c r="AG114" s="826"/>
      <c r="AH114" s="826"/>
      <c r="AI114" s="826"/>
      <c r="AJ114" s="827"/>
      <c r="AK114" s="828">
        <v>39348</v>
      </c>
      <c r="AL114" s="826"/>
      <c r="AM114" s="826"/>
      <c r="AN114" s="826"/>
      <c r="AO114" s="827"/>
      <c r="AP114" s="873">
        <v>1.3</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1117248</v>
      </c>
      <c r="BR114" s="863"/>
      <c r="BS114" s="863"/>
      <c r="BT114" s="863"/>
      <c r="BU114" s="863"/>
      <c r="BV114" s="863">
        <v>1285625</v>
      </c>
      <c r="BW114" s="863"/>
      <c r="BX114" s="863"/>
      <c r="BY114" s="863"/>
      <c r="BZ114" s="863"/>
      <c r="CA114" s="863">
        <v>1268911</v>
      </c>
      <c r="CB114" s="863"/>
      <c r="CC114" s="863"/>
      <c r="CD114" s="863"/>
      <c r="CE114" s="863"/>
      <c r="CF114" s="924">
        <v>43</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446</v>
      </c>
      <c r="DH114" s="826"/>
      <c r="DI114" s="826"/>
      <c r="DJ114" s="826"/>
      <c r="DK114" s="827"/>
      <c r="DL114" s="828" t="s">
        <v>438</v>
      </c>
      <c r="DM114" s="826"/>
      <c r="DN114" s="826"/>
      <c r="DO114" s="826"/>
      <c r="DP114" s="827"/>
      <c r="DQ114" s="828" t="s">
        <v>446</v>
      </c>
      <c r="DR114" s="826"/>
      <c r="DS114" s="826"/>
      <c r="DT114" s="826"/>
      <c r="DU114" s="827"/>
      <c r="DV114" s="873" t="s">
        <v>446</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438</v>
      </c>
      <c r="AB115" s="972"/>
      <c r="AC115" s="972"/>
      <c r="AD115" s="972"/>
      <c r="AE115" s="973"/>
      <c r="AF115" s="974" t="s">
        <v>446</v>
      </c>
      <c r="AG115" s="972"/>
      <c r="AH115" s="972"/>
      <c r="AI115" s="972"/>
      <c r="AJ115" s="973"/>
      <c r="AK115" s="974" t="s">
        <v>446</v>
      </c>
      <c r="AL115" s="972"/>
      <c r="AM115" s="972"/>
      <c r="AN115" s="972"/>
      <c r="AO115" s="973"/>
      <c r="AP115" s="975" t="s">
        <v>446</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438</v>
      </c>
      <c r="BR115" s="863"/>
      <c r="BS115" s="863"/>
      <c r="BT115" s="863"/>
      <c r="BU115" s="863"/>
      <c r="BV115" s="863" t="s">
        <v>446</v>
      </c>
      <c r="BW115" s="863"/>
      <c r="BX115" s="863"/>
      <c r="BY115" s="863"/>
      <c r="BZ115" s="863"/>
      <c r="CA115" s="863" t="s">
        <v>446</v>
      </c>
      <c r="CB115" s="863"/>
      <c r="CC115" s="863"/>
      <c r="CD115" s="863"/>
      <c r="CE115" s="863"/>
      <c r="CF115" s="924" t="s">
        <v>438</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438</v>
      </c>
      <c r="DH115" s="826"/>
      <c r="DI115" s="826"/>
      <c r="DJ115" s="826"/>
      <c r="DK115" s="827"/>
      <c r="DL115" s="828" t="s">
        <v>438</v>
      </c>
      <c r="DM115" s="826"/>
      <c r="DN115" s="826"/>
      <c r="DO115" s="826"/>
      <c r="DP115" s="827"/>
      <c r="DQ115" s="828" t="s">
        <v>438</v>
      </c>
      <c r="DR115" s="826"/>
      <c r="DS115" s="826"/>
      <c r="DT115" s="826"/>
      <c r="DU115" s="827"/>
      <c r="DV115" s="873" t="s">
        <v>446</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450</v>
      </c>
      <c r="AB116" s="826"/>
      <c r="AC116" s="826"/>
      <c r="AD116" s="826"/>
      <c r="AE116" s="827"/>
      <c r="AF116" s="828" t="s">
        <v>438</v>
      </c>
      <c r="AG116" s="826"/>
      <c r="AH116" s="826"/>
      <c r="AI116" s="826"/>
      <c r="AJ116" s="827"/>
      <c r="AK116" s="828" t="s">
        <v>440</v>
      </c>
      <c r="AL116" s="826"/>
      <c r="AM116" s="826"/>
      <c r="AN116" s="826"/>
      <c r="AO116" s="827"/>
      <c r="AP116" s="873" t="s">
        <v>440</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446</v>
      </c>
      <c r="BR116" s="863"/>
      <c r="BS116" s="863"/>
      <c r="BT116" s="863"/>
      <c r="BU116" s="863"/>
      <c r="BV116" s="863" t="s">
        <v>438</v>
      </c>
      <c r="BW116" s="863"/>
      <c r="BX116" s="863"/>
      <c r="BY116" s="863"/>
      <c r="BZ116" s="863"/>
      <c r="CA116" s="863" t="s">
        <v>446</v>
      </c>
      <c r="CB116" s="863"/>
      <c r="CC116" s="863"/>
      <c r="CD116" s="863"/>
      <c r="CE116" s="863"/>
      <c r="CF116" s="924" t="s">
        <v>446</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438</v>
      </c>
      <c r="DH116" s="826"/>
      <c r="DI116" s="826"/>
      <c r="DJ116" s="826"/>
      <c r="DK116" s="827"/>
      <c r="DL116" s="828" t="s">
        <v>438</v>
      </c>
      <c r="DM116" s="826"/>
      <c r="DN116" s="826"/>
      <c r="DO116" s="826"/>
      <c r="DP116" s="827"/>
      <c r="DQ116" s="828" t="s">
        <v>440</v>
      </c>
      <c r="DR116" s="826"/>
      <c r="DS116" s="826"/>
      <c r="DT116" s="826"/>
      <c r="DU116" s="827"/>
      <c r="DV116" s="873" t="s">
        <v>440</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384367</v>
      </c>
      <c r="AB117" s="958"/>
      <c r="AC117" s="958"/>
      <c r="AD117" s="958"/>
      <c r="AE117" s="959"/>
      <c r="AF117" s="960">
        <v>415017</v>
      </c>
      <c r="AG117" s="958"/>
      <c r="AH117" s="958"/>
      <c r="AI117" s="958"/>
      <c r="AJ117" s="959"/>
      <c r="AK117" s="960">
        <v>409154</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450</v>
      </c>
      <c r="BR117" s="863"/>
      <c r="BS117" s="863"/>
      <c r="BT117" s="863"/>
      <c r="BU117" s="863"/>
      <c r="BV117" s="863" t="s">
        <v>450</v>
      </c>
      <c r="BW117" s="863"/>
      <c r="BX117" s="863"/>
      <c r="BY117" s="863"/>
      <c r="BZ117" s="863"/>
      <c r="CA117" s="863" t="s">
        <v>450</v>
      </c>
      <c r="CB117" s="863"/>
      <c r="CC117" s="863"/>
      <c r="CD117" s="863"/>
      <c r="CE117" s="863"/>
      <c r="CF117" s="924" t="s">
        <v>450</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450</v>
      </c>
      <c r="DH117" s="826"/>
      <c r="DI117" s="826"/>
      <c r="DJ117" s="826"/>
      <c r="DK117" s="827"/>
      <c r="DL117" s="828" t="s">
        <v>440</v>
      </c>
      <c r="DM117" s="826"/>
      <c r="DN117" s="826"/>
      <c r="DO117" s="826"/>
      <c r="DP117" s="827"/>
      <c r="DQ117" s="828" t="s">
        <v>450</v>
      </c>
      <c r="DR117" s="826"/>
      <c r="DS117" s="826"/>
      <c r="DT117" s="826"/>
      <c r="DU117" s="827"/>
      <c r="DV117" s="873" t="s">
        <v>450</v>
      </c>
      <c r="DW117" s="874"/>
      <c r="DX117" s="874"/>
      <c r="DY117" s="874"/>
      <c r="DZ117" s="875"/>
    </row>
    <row r="118" spans="1:130" s="248" customFormat="1" ht="26.25" customHeight="1" x14ac:dyDescent="0.15">
      <c r="A118" s="950" t="s">
        <v>433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430</v>
      </c>
      <c r="AB118" s="951"/>
      <c r="AC118" s="951"/>
      <c r="AD118" s="951"/>
      <c r="AE118" s="952"/>
      <c r="AF118" s="953" t="s">
        <v>431</v>
      </c>
      <c r="AG118" s="951"/>
      <c r="AH118" s="951"/>
      <c r="AI118" s="951"/>
      <c r="AJ118" s="952"/>
      <c r="AK118" s="953" t="s">
        <v>305</v>
      </c>
      <c r="AL118" s="951"/>
      <c r="AM118" s="951"/>
      <c r="AN118" s="951"/>
      <c r="AO118" s="952"/>
      <c r="AP118" s="954" t="s">
        <v>432</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438</v>
      </c>
      <c r="BR118" s="894"/>
      <c r="BS118" s="894"/>
      <c r="BT118" s="894"/>
      <c r="BU118" s="894"/>
      <c r="BV118" s="894" t="s">
        <v>438</v>
      </c>
      <c r="BW118" s="894"/>
      <c r="BX118" s="894"/>
      <c r="BY118" s="894"/>
      <c r="BZ118" s="894"/>
      <c r="CA118" s="894" t="s">
        <v>438</v>
      </c>
      <c r="CB118" s="894"/>
      <c r="CC118" s="894"/>
      <c r="CD118" s="894"/>
      <c r="CE118" s="894"/>
      <c r="CF118" s="924" t="s">
        <v>438</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450</v>
      </c>
      <c r="DH118" s="826"/>
      <c r="DI118" s="826"/>
      <c r="DJ118" s="826"/>
      <c r="DK118" s="827"/>
      <c r="DL118" s="828" t="s">
        <v>438</v>
      </c>
      <c r="DM118" s="826"/>
      <c r="DN118" s="826"/>
      <c r="DO118" s="826"/>
      <c r="DP118" s="827"/>
      <c r="DQ118" s="828" t="s">
        <v>438</v>
      </c>
      <c r="DR118" s="826"/>
      <c r="DS118" s="826"/>
      <c r="DT118" s="826"/>
      <c r="DU118" s="827"/>
      <c r="DV118" s="873" t="s">
        <v>450</v>
      </c>
      <c r="DW118" s="874"/>
      <c r="DX118" s="874"/>
      <c r="DY118" s="874"/>
      <c r="DZ118" s="875"/>
    </row>
    <row r="119" spans="1:130" s="248" customFormat="1" ht="26.25" customHeight="1" x14ac:dyDescent="0.15">
      <c r="A119" s="864" t="s">
        <v>436</v>
      </c>
      <c r="B119" s="865"/>
      <c r="C119" s="940" t="s">
        <v>437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438</v>
      </c>
      <c r="AB119" s="944"/>
      <c r="AC119" s="944"/>
      <c r="AD119" s="944"/>
      <c r="AE119" s="945"/>
      <c r="AF119" s="946" t="s">
        <v>438</v>
      </c>
      <c r="AG119" s="944"/>
      <c r="AH119" s="944"/>
      <c r="AI119" s="944"/>
      <c r="AJ119" s="945"/>
      <c r="AK119" s="946" t="s">
        <v>450</v>
      </c>
      <c r="AL119" s="944"/>
      <c r="AM119" s="944"/>
      <c r="AN119" s="944"/>
      <c r="AO119" s="945"/>
      <c r="AP119" s="947" t="s">
        <v>438</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467</v>
      </c>
      <c r="BP119" s="927"/>
      <c r="BQ119" s="931">
        <v>6064604</v>
      </c>
      <c r="BR119" s="894"/>
      <c r="BS119" s="894"/>
      <c r="BT119" s="894"/>
      <c r="BU119" s="894"/>
      <c r="BV119" s="894">
        <v>6126787</v>
      </c>
      <c r="BW119" s="894"/>
      <c r="BX119" s="894"/>
      <c r="BY119" s="894"/>
      <c r="BZ119" s="894"/>
      <c r="CA119" s="894">
        <v>6142982</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109505</v>
      </c>
      <c r="DH119" s="809"/>
      <c r="DI119" s="809"/>
      <c r="DJ119" s="809"/>
      <c r="DK119" s="810"/>
      <c r="DL119" s="811">
        <v>95818</v>
      </c>
      <c r="DM119" s="809"/>
      <c r="DN119" s="809"/>
      <c r="DO119" s="809"/>
      <c r="DP119" s="810"/>
      <c r="DQ119" s="811">
        <v>80695</v>
      </c>
      <c r="DR119" s="809"/>
      <c r="DS119" s="809"/>
      <c r="DT119" s="809"/>
      <c r="DU119" s="810"/>
      <c r="DV119" s="897">
        <v>2.7</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438</v>
      </c>
      <c r="AB120" s="826"/>
      <c r="AC120" s="826"/>
      <c r="AD120" s="826"/>
      <c r="AE120" s="827"/>
      <c r="AF120" s="828" t="s">
        <v>438</v>
      </c>
      <c r="AG120" s="826"/>
      <c r="AH120" s="826"/>
      <c r="AI120" s="826"/>
      <c r="AJ120" s="827"/>
      <c r="AK120" s="828" t="s">
        <v>450</v>
      </c>
      <c r="AL120" s="826"/>
      <c r="AM120" s="826"/>
      <c r="AN120" s="826"/>
      <c r="AO120" s="827"/>
      <c r="AP120" s="873" t="s">
        <v>450</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1999635</v>
      </c>
      <c r="BR120" s="891"/>
      <c r="BS120" s="891"/>
      <c r="BT120" s="891"/>
      <c r="BU120" s="891"/>
      <c r="BV120" s="891">
        <v>1926551</v>
      </c>
      <c r="BW120" s="891"/>
      <c r="BX120" s="891"/>
      <c r="BY120" s="891"/>
      <c r="BZ120" s="891"/>
      <c r="CA120" s="891">
        <v>2073869</v>
      </c>
      <c r="CB120" s="891"/>
      <c r="CC120" s="891"/>
      <c r="CD120" s="891"/>
      <c r="CE120" s="891"/>
      <c r="CF120" s="915">
        <v>70.2</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t="s">
        <v>438</v>
      </c>
      <c r="DH120" s="891"/>
      <c r="DI120" s="891"/>
      <c r="DJ120" s="891"/>
      <c r="DK120" s="891"/>
      <c r="DL120" s="891" t="s">
        <v>450</v>
      </c>
      <c r="DM120" s="891"/>
      <c r="DN120" s="891"/>
      <c r="DO120" s="891"/>
      <c r="DP120" s="891"/>
      <c r="DQ120" s="891" t="s">
        <v>450</v>
      </c>
      <c r="DR120" s="891"/>
      <c r="DS120" s="891"/>
      <c r="DT120" s="891"/>
      <c r="DU120" s="891"/>
      <c r="DV120" s="892" t="s">
        <v>438</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438</v>
      </c>
      <c r="AB121" s="826"/>
      <c r="AC121" s="826"/>
      <c r="AD121" s="826"/>
      <c r="AE121" s="827"/>
      <c r="AF121" s="828" t="s">
        <v>438</v>
      </c>
      <c r="AG121" s="826"/>
      <c r="AH121" s="826"/>
      <c r="AI121" s="826"/>
      <c r="AJ121" s="827"/>
      <c r="AK121" s="828" t="s">
        <v>438</v>
      </c>
      <c r="AL121" s="826"/>
      <c r="AM121" s="826"/>
      <c r="AN121" s="826"/>
      <c r="AO121" s="827"/>
      <c r="AP121" s="873" t="s">
        <v>438</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t="s">
        <v>438</v>
      </c>
      <c r="BR121" s="863"/>
      <c r="BS121" s="863"/>
      <c r="BT121" s="863"/>
      <c r="BU121" s="863"/>
      <c r="BV121" s="863" t="s">
        <v>438</v>
      </c>
      <c r="BW121" s="863"/>
      <c r="BX121" s="863"/>
      <c r="BY121" s="863"/>
      <c r="BZ121" s="863"/>
      <c r="CA121" s="863" t="s">
        <v>438</v>
      </c>
      <c r="CB121" s="863"/>
      <c r="CC121" s="863"/>
      <c r="CD121" s="863"/>
      <c r="CE121" s="863"/>
      <c r="CF121" s="924" t="s">
        <v>438</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t="s">
        <v>450</v>
      </c>
      <c r="DH121" s="863"/>
      <c r="DI121" s="863"/>
      <c r="DJ121" s="863"/>
      <c r="DK121" s="863"/>
      <c r="DL121" s="863" t="s">
        <v>438</v>
      </c>
      <c r="DM121" s="863"/>
      <c r="DN121" s="863"/>
      <c r="DO121" s="863"/>
      <c r="DP121" s="863"/>
      <c r="DQ121" s="863" t="s">
        <v>438</v>
      </c>
      <c r="DR121" s="863"/>
      <c r="DS121" s="863"/>
      <c r="DT121" s="863"/>
      <c r="DU121" s="863"/>
      <c r="DV121" s="840" t="s">
        <v>438</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438</v>
      </c>
      <c r="AB122" s="826"/>
      <c r="AC122" s="826"/>
      <c r="AD122" s="826"/>
      <c r="AE122" s="827"/>
      <c r="AF122" s="828" t="s">
        <v>438</v>
      </c>
      <c r="AG122" s="826"/>
      <c r="AH122" s="826"/>
      <c r="AI122" s="826"/>
      <c r="AJ122" s="827"/>
      <c r="AK122" s="828" t="s">
        <v>438</v>
      </c>
      <c r="AL122" s="826"/>
      <c r="AM122" s="826"/>
      <c r="AN122" s="826"/>
      <c r="AO122" s="827"/>
      <c r="AP122" s="873" t="s">
        <v>438</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3468536</v>
      </c>
      <c r="BR122" s="894"/>
      <c r="BS122" s="894"/>
      <c r="BT122" s="894"/>
      <c r="BU122" s="894"/>
      <c r="BV122" s="894">
        <v>3490807</v>
      </c>
      <c r="BW122" s="894"/>
      <c r="BX122" s="894"/>
      <c r="BY122" s="894"/>
      <c r="BZ122" s="894"/>
      <c r="CA122" s="894">
        <v>3583446</v>
      </c>
      <c r="CB122" s="894"/>
      <c r="CC122" s="894"/>
      <c r="CD122" s="894"/>
      <c r="CE122" s="894"/>
      <c r="CF122" s="895">
        <v>121.3</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t="s">
        <v>438</v>
      </c>
      <c r="DH122" s="863"/>
      <c r="DI122" s="863"/>
      <c r="DJ122" s="863"/>
      <c r="DK122" s="863"/>
      <c r="DL122" s="863" t="s">
        <v>438</v>
      </c>
      <c r="DM122" s="863"/>
      <c r="DN122" s="863"/>
      <c r="DO122" s="863"/>
      <c r="DP122" s="863"/>
      <c r="DQ122" s="863" t="s">
        <v>438</v>
      </c>
      <c r="DR122" s="863"/>
      <c r="DS122" s="863"/>
      <c r="DT122" s="863"/>
      <c r="DU122" s="863"/>
      <c r="DV122" s="840" t="s">
        <v>438</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450</v>
      </c>
      <c r="AB123" s="826"/>
      <c r="AC123" s="826"/>
      <c r="AD123" s="826"/>
      <c r="AE123" s="827"/>
      <c r="AF123" s="828" t="s">
        <v>450</v>
      </c>
      <c r="AG123" s="826"/>
      <c r="AH123" s="826"/>
      <c r="AI123" s="826"/>
      <c r="AJ123" s="827"/>
      <c r="AK123" s="828" t="s">
        <v>438</v>
      </c>
      <c r="AL123" s="826"/>
      <c r="AM123" s="826"/>
      <c r="AN123" s="826"/>
      <c r="AO123" s="827"/>
      <c r="AP123" s="873" t="s">
        <v>438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478</v>
      </c>
      <c r="BP123" s="927"/>
      <c r="BQ123" s="881">
        <v>5468171</v>
      </c>
      <c r="BR123" s="882"/>
      <c r="BS123" s="882"/>
      <c r="BT123" s="882"/>
      <c r="BU123" s="882"/>
      <c r="BV123" s="882">
        <v>5417358</v>
      </c>
      <c r="BW123" s="882"/>
      <c r="BX123" s="882"/>
      <c r="BY123" s="882"/>
      <c r="BZ123" s="882"/>
      <c r="CA123" s="882">
        <v>5657315</v>
      </c>
      <c r="CB123" s="882"/>
      <c r="CC123" s="882"/>
      <c r="CD123" s="882"/>
      <c r="CE123" s="882"/>
      <c r="CF123" s="792"/>
      <c r="CG123" s="793"/>
      <c r="CH123" s="793"/>
      <c r="CI123" s="793"/>
      <c r="CJ123" s="883"/>
      <c r="CK123" s="918"/>
      <c r="CL123" s="904"/>
      <c r="CM123" s="904"/>
      <c r="CN123" s="904"/>
      <c r="CO123" s="905"/>
      <c r="CP123" s="884" t="s">
        <v>404</v>
      </c>
      <c r="CQ123" s="885"/>
      <c r="CR123" s="885"/>
      <c r="CS123" s="885"/>
      <c r="CT123" s="885"/>
      <c r="CU123" s="885"/>
      <c r="CV123" s="885"/>
      <c r="CW123" s="885"/>
      <c r="CX123" s="885"/>
      <c r="CY123" s="885"/>
      <c r="CZ123" s="885"/>
      <c r="DA123" s="885"/>
      <c r="DB123" s="885"/>
      <c r="DC123" s="885"/>
      <c r="DD123" s="885"/>
      <c r="DE123" s="885"/>
      <c r="DF123" s="886"/>
      <c r="DG123" s="825" t="s">
        <v>479</v>
      </c>
      <c r="DH123" s="826"/>
      <c r="DI123" s="826"/>
      <c r="DJ123" s="826"/>
      <c r="DK123" s="827"/>
      <c r="DL123" s="828" t="s">
        <v>480</v>
      </c>
      <c r="DM123" s="826"/>
      <c r="DN123" s="826"/>
      <c r="DO123" s="826"/>
      <c r="DP123" s="827"/>
      <c r="DQ123" s="828" t="s">
        <v>126</v>
      </c>
      <c r="DR123" s="826"/>
      <c r="DS123" s="826"/>
      <c r="DT123" s="826"/>
      <c r="DU123" s="827"/>
      <c r="DV123" s="873" t="s">
        <v>481</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126</v>
      </c>
      <c r="AB124" s="826"/>
      <c r="AC124" s="826"/>
      <c r="AD124" s="826"/>
      <c r="AE124" s="827"/>
      <c r="AF124" s="828" t="s">
        <v>126</v>
      </c>
      <c r="AG124" s="826"/>
      <c r="AH124" s="826"/>
      <c r="AI124" s="826"/>
      <c r="AJ124" s="827"/>
      <c r="AK124" s="828" t="s">
        <v>126</v>
      </c>
      <c r="AL124" s="826"/>
      <c r="AM124" s="826"/>
      <c r="AN124" s="826"/>
      <c r="AO124" s="827"/>
      <c r="AP124" s="873" t="s">
        <v>126</v>
      </c>
      <c r="AQ124" s="874"/>
      <c r="AR124" s="874"/>
      <c r="AS124" s="874"/>
      <c r="AT124" s="875"/>
      <c r="AU124" s="876" t="s">
        <v>482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21.8</v>
      </c>
      <c r="BR124" s="880"/>
      <c r="BS124" s="880"/>
      <c r="BT124" s="880"/>
      <c r="BU124" s="880"/>
      <c r="BV124" s="880">
        <v>26</v>
      </c>
      <c r="BW124" s="880"/>
      <c r="BX124" s="880"/>
      <c r="BY124" s="880"/>
      <c r="BZ124" s="880"/>
      <c r="CA124" s="880">
        <v>16.399999999999999</v>
      </c>
      <c r="CB124" s="880"/>
      <c r="CC124" s="880"/>
      <c r="CD124" s="880"/>
      <c r="CE124" s="880"/>
      <c r="CF124" s="770"/>
      <c r="CG124" s="771"/>
      <c r="CH124" s="771"/>
      <c r="CI124" s="771"/>
      <c r="CJ124" s="911"/>
      <c r="CK124" s="919"/>
      <c r="CL124" s="919"/>
      <c r="CM124" s="919"/>
      <c r="CN124" s="919"/>
      <c r="CO124" s="920"/>
      <c r="CP124" s="884" t="s">
        <v>483</v>
      </c>
      <c r="CQ124" s="885"/>
      <c r="CR124" s="885"/>
      <c r="CS124" s="885"/>
      <c r="CT124" s="885"/>
      <c r="CU124" s="885"/>
      <c r="CV124" s="885"/>
      <c r="CW124" s="885"/>
      <c r="CX124" s="885"/>
      <c r="CY124" s="885"/>
      <c r="CZ124" s="885"/>
      <c r="DA124" s="885"/>
      <c r="DB124" s="885"/>
      <c r="DC124" s="885"/>
      <c r="DD124" s="885"/>
      <c r="DE124" s="885"/>
      <c r="DF124" s="886"/>
      <c r="DG124" s="808" t="s">
        <v>479</v>
      </c>
      <c r="DH124" s="809"/>
      <c r="DI124" s="809"/>
      <c r="DJ124" s="809"/>
      <c r="DK124" s="810"/>
      <c r="DL124" s="811" t="s">
        <v>481</v>
      </c>
      <c r="DM124" s="809"/>
      <c r="DN124" s="809"/>
      <c r="DO124" s="809"/>
      <c r="DP124" s="810"/>
      <c r="DQ124" s="811" t="s">
        <v>448</v>
      </c>
      <c r="DR124" s="809"/>
      <c r="DS124" s="809"/>
      <c r="DT124" s="809"/>
      <c r="DU124" s="810"/>
      <c r="DV124" s="897" t="s">
        <v>480</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126</v>
      </c>
      <c r="AB125" s="826"/>
      <c r="AC125" s="826"/>
      <c r="AD125" s="826"/>
      <c r="AE125" s="827"/>
      <c r="AF125" s="828" t="s">
        <v>481</v>
      </c>
      <c r="AG125" s="826"/>
      <c r="AH125" s="826"/>
      <c r="AI125" s="826"/>
      <c r="AJ125" s="827"/>
      <c r="AK125" s="828" t="s">
        <v>479</v>
      </c>
      <c r="AL125" s="826"/>
      <c r="AM125" s="826"/>
      <c r="AN125" s="826"/>
      <c r="AO125" s="827"/>
      <c r="AP125" s="873" t="s">
        <v>126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484</v>
      </c>
      <c r="CL125" s="901"/>
      <c r="CM125" s="901"/>
      <c r="CN125" s="901"/>
      <c r="CO125" s="902"/>
      <c r="CP125" s="909" t="s">
        <v>485</v>
      </c>
      <c r="CQ125" s="854"/>
      <c r="CR125" s="854"/>
      <c r="CS125" s="854"/>
      <c r="CT125" s="854"/>
      <c r="CU125" s="854"/>
      <c r="CV125" s="854"/>
      <c r="CW125" s="854"/>
      <c r="CX125" s="854"/>
      <c r="CY125" s="854"/>
      <c r="CZ125" s="854"/>
      <c r="DA125" s="854"/>
      <c r="DB125" s="854"/>
      <c r="DC125" s="854"/>
      <c r="DD125" s="854"/>
      <c r="DE125" s="854"/>
      <c r="DF125" s="855"/>
      <c r="DG125" s="910" t="s">
        <v>126</v>
      </c>
      <c r="DH125" s="891"/>
      <c r="DI125" s="891"/>
      <c r="DJ125" s="891"/>
      <c r="DK125" s="891"/>
      <c r="DL125" s="891" t="s">
        <v>126</v>
      </c>
      <c r="DM125" s="891"/>
      <c r="DN125" s="891"/>
      <c r="DO125" s="891"/>
      <c r="DP125" s="891"/>
      <c r="DQ125" s="891" t="s">
        <v>480</v>
      </c>
      <c r="DR125" s="891"/>
      <c r="DS125" s="891"/>
      <c r="DT125" s="891"/>
      <c r="DU125" s="891"/>
      <c r="DV125" s="892" t="s">
        <v>480</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486</v>
      </c>
      <c r="AB126" s="826"/>
      <c r="AC126" s="826"/>
      <c r="AD126" s="826"/>
      <c r="AE126" s="827"/>
      <c r="AF126" s="828" t="s">
        <v>126</v>
      </c>
      <c r="AG126" s="826"/>
      <c r="AH126" s="826"/>
      <c r="AI126" s="826"/>
      <c r="AJ126" s="827"/>
      <c r="AK126" s="828" t="s">
        <v>481</v>
      </c>
      <c r="AL126" s="826"/>
      <c r="AM126" s="826"/>
      <c r="AN126" s="826"/>
      <c r="AO126" s="827"/>
      <c r="AP126" s="873" t="s">
        <v>448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488</v>
      </c>
      <c r="DH126" s="863"/>
      <c r="DI126" s="863"/>
      <c r="DJ126" s="863"/>
      <c r="DK126" s="863"/>
      <c r="DL126" s="863" t="s">
        <v>126</v>
      </c>
      <c r="DM126" s="863"/>
      <c r="DN126" s="863"/>
      <c r="DO126" s="863"/>
      <c r="DP126" s="863"/>
      <c r="DQ126" s="863" t="s">
        <v>126</v>
      </c>
      <c r="DR126" s="863"/>
      <c r="DS126" s="863"/>
      <c r="DT126" s="863"/>
      <c r="DU126" s="863"/>
      <c r="DV126" s="840" t="s">
        <v>126</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481</v>
      </c>
      <c r="AB127" s="826"/>
      <c r="AC127" s="826"/>
      <c r="AD127" s="826"/>
      <c r="AE127" s="827"/>
      <c r="AF127" s="828" t="s">
        <v>126</v>
      </c>
      <c r="AG127" s="826"/>
      <c r="AH127" s="826"/>
      <c r="AI127" s="826"/>
      <c r="AJ127" s="827"/>
      <c r="AK127" s="828" t="s">
        <v>480</v>
      </c>
      <c r="AL127" s="826"/>
      <c r="AM127" s="826"/>
      <c r="AN127" s="826"/>
      <c r="AO127" s="827"/>
      <c r="AP127" s="873" t="s">
        <v>481</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486</v>
      </c>
      <c r="DH127" s="863"/>
      <c r="DI127" s="863"/>
      <c r="DJ127" s="863"/>
      <c r="DK127" s="863"/>
      <c r="DL127" s="863" t="s">
        <v>480</v>
      </c>
      <c r="DM127" s="863"/>
      <c r="DN127" s="863"/>
      <c r="DO127" s="863"/>
      <c r="DP127" s="863"/>
      <c r="DQ127" s="863" t="s">
        <v>481</v>
      </c>
      <c r="DR127" s="863"/>
      <c r="DS127" s="863"/>
      <c r="DT127" s="863"/>
      <c r="DU127" s="863"/>
      <c r="DV127" s="840" t="s">
        <v>126</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t="s">
        <v>448</v>
      </c>
      <c r="AB128" s="847"/>
      <c r="AC128" s="847"/>
      <c r="AD128" s="847"/>
      <c r="AE128" s="848"/>
      <c r="AF128" s="849" t="s">
        <v>486</v>
      </c>
      <c r="AG128" s="847"/>
      <c r="AH128" s="847"/>
      <c r="AI128" s="847"/>
      <c r="AJ128" s="848"/>
      <c r="AK128" s="849" t="s">
        <v>481</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126</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488</v>
      </c>
      <c r="DH128" s="837"/>
      <c r="DI128" s="837"/>
      <c r="DJ128" s="837"/>
      <c r="DK128" s="837"/>
      <c r="DL128" s="837" t="s">
        <v>126</v>
      </c>
      <c r="DM128" s="837"/>
      <c r="DN128" s="837"/>
      <c r="DO128" s="837"/>
      <c r="DP128" s="837"/>
      <c r="DQ128" s="837" t="s">
        <v>480</v>
      </c>
      <c r="DR128" s="837"/>
      <c r="DS128" s="837"/>
      <c r="DT128" s="837"/>
      <c r="DU128" s="837"/>
      <c r="DV128" s="838" t="s">
        <v>448</v>
      </c>
      <c r="DW128" s="838"/>
      <c r="DX128" s="838"/>
      <c r="DY128" s="838"/>
      <c r="DZ128" s="839"/>
    </row>
    <row r="129" spans="1:131" s="248" customFormat="1" ht="26.25" customHeight="1" x14ac:dyDescent="0.15">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3008966</v>
      </c>
      <c r="AB129" s="826"/>
      <c r="AC129" s="826"/>
      <c r="AD129" s="826"/>
      <c r="AE129" s="827"/>
      <c r="AF129" s="828">
        <v>3008317</v>
      </c>
      <c r="AG129" s="826"/>
      <c r="AH129" s="826"/>
      <c r="AI129" s="826"/>
      <c r="AJ129" s="827"/>
      <c r="AK129" s="828">
        <v>3235718</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486</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278955</v>
      </c>
      <c r="AB130" s="826"/>
      <c r="AC130" s="826"/>
      <c r="AD130" s="826"/>
      <c r="AE130" s="827"/>
      <c r="AF130" s="828">
        <v>282382</v>
      </c>
      <c r="AG130" s="826"/>
      <c r="AH130" s="826"/>
      <c r="AI130" s="826"/>
      <c r="AJ130" s="827"/>
      <c r="AK130" s="828">
        <v>281931</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4.3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2730011</v>
      </c>
      <c r="AB131" s="809"/>
      <c r="AC131" s="809"/>
      <c r="AD131" s="809"/>
      <c r="AE131" s="810"/>
      <c r="AF131" s="811">
        <v>2725935</v>
      </c>
      <c r="AG131" s="809"/>
      <c r="AH131" s="809"/>
      <c r="AI131" s="809"/>
      <c r="AJ131" s="810"/>
      <c r="AK131" s="811">
        <v>2953787</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v>16.399999999999999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3.8612298630000002</v>
      </c>
      <c r="AB132" s="789"/>
      <c r="AC132" s="789"/>
      <c r="AD132" s="789"/>
      <c r="AE132" s="790"/>
      <c r="AF132" s="791">
        <v>4.8656699440000004</v>
      </c>
      <c r="AG132" s="789"/>
      <c r="AH132" s="789"/>
      <c r="AI132" s="789"/>
      <c r="AJ132" s="790"/>
      <c r="AK132" s="791">
        <v>4.3071149000000002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2.6</v>
      </c>
      <c r="AB133" s="768"/>
      <c r="AC133" s="768"/>
      <c r="AD133" s="768"/>
      <c r="AE133" s="769"/>
      <c r="AF133" s="767">
        <v>3.7</v>
      </c>
      <c r="AG133" s="768"/>
      <c r="AH133" s="768"/>
      <c r="AI133" s="768"/>
      <c r="AJ133" s="769"/>
      <c r="AK133" s="767">
        <v>4.3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NGpzxcagi2IcsPHaXEpTjsbinLjO88dvfmRHuUdSbY0MpMqTCjYf7vwbiyHIkZtYRbRFsmKO9G9HEP/LSb+6A==" saltValue="qX1O7/zST/0YYukGYRre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Vhj58dbOtgStGHp2DO7Ge9gQVjvq3aPyF/myY7FYAHU8XSrRKkzilwYqb/mMMg7M7cqbfWvalbVg1DD0yltOg==" saltValue="ejIlSHxCCKY321JEZmCU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Ff2qpZvpxaVjz/sWy8wv12u/d1iTJk8yPBxN/lTA7BEirWG9b27EQDeoylEo3VsAAalgFEIGwmOCl1XQD3qaw==" saltValue="TiBo+kOKRpv2SOj4u2bVO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517</v>
      </c>
      <c r="AL9" s="1190"/>
      <c r="AM9" s="1190"/>
      <c r="AN9" s="1191"/>
      <c r="AO9" s="314">
        <v>1188616</v>
      </c>
      <c r="AP9" s="314">
        <v>107664</v>
      </c>
      <c r="AQ9" s="315">
        <v>105491</v>
      </c>
      <c r="AR9" s="316">
        <v>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518</v>
      </c>
      <c r="AL10" s="1190"/>
      <c r="AM10" s="1190"/>
      <c r="AN10" s="1191"/>
      <c r="AO10" s="317">
        <v>130835</v>
      </c>
      <c r="AP10" s="317">
        <v>11851</v>
      </c>
      <c r="AQ10" s="318">
        <v>15011</v>
      </c>
      <c r="AR10" s="319">
        <v>-21.1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519</v>
      </c>
      <c r="AL11" s="1190"/>
      <c r="AM11" s="1190"/>
      <c r="AN11" s="1191"/>
      <c r="AO11" s="317">
        <v>37001</v>
      </c>
      <c r="AP11" s="317">
        <v>3352</v>
      </c>
      <c r="AQ11" s="318">
        <v>1542</v>
      </c>
      <c r="AR11" s="319">
        <v>117.4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520</v>
      </c>
      <c r="AL12" s="1190"/>
      <c r="AM12" s="1190"/>
      <c r="AN12" s="1191"/>
      <c r="AO12" s="317" t="s">
        <v>521</v>
      </c>
      <c r="AP12" s="317" t="s">
        <v>521</v>
      </c>
      <c r="AQ12" s="318">
        <v>23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t="s">
        <v>521</v>
      </c>
      <c r="AP13" s="317" t="s">
        <v>521</v>
      </c>
      <c r="AQ13" s="318">
        <v>4603</v>
      </c>
      <c r="AR13" s="319" t="s">
        <v>521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14127</v>
      </c>
      <c r="AP14" s="317">
        <v>1280</v>
      </c>
      <c r="AQ14" s="318">
        <v>2567</v>
      </c>
      <c r="AR14" s="319">
        <v>-50.1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-114854</v>
      </c>
      <c r="AP15" s="317">
        <v>-10403</v>
      </c>
      <c r="AQ15" s="318">
        <v>-8232</v>
      </c>
      <c r="AR15" s="319">
        <v>26.4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1255725</v>
      </c>
      <c r="AP16" s="317">
        <v>113743</v>
      </c>
      <c r="AQ16" s="318">
        <v>121006</v>
      </c>
      <c r="AR16" s="319">
        <v>-6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11.14</v>
      </c>
      <c r="AP21" s="331">
        <v>10.65</v>
      </c>
      <c r="AQ21" s="332">
        <v>0.49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100.2</v>
      </c>
      <c r="AP22" s="336">
        <v>96.6</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369806</v>
      </c>
      <c r="AP32" s="345">
        <v>33497</v>
      </c>
      <c r="AQ32" s="346">
        <v>57338</v>
      </c>
      <c r="AR32" s="347">
        <v>-41.6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536</v>
      </c>
      <c r="AL34" s="1179"/>
      <c r="AM34" s="1179"/>
      <c r="AN34" s="1180"/>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537</v>
      </c>
      <c r="AL35" s="1179"/>
      <c r="AM35" s="1179"/>
      <c r="AN35" s="1180"/>
      <c r="AO35" s="345" t="s">
        <v>521</v>
      </c>
      <c r="AP35" s="345" t="s">
        <v>521</v>
      </c>
      <c r="AQ35" s="346">
        <v>15348</v>
      </c>
      <c r="AR35" s="347" t="s">
        <v>521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538</v>
      </c>
      <c r="AL36" s="1179"/>
      <c r="AM36" s="1179"/>
      <c r="AN36" s="1180"/>
      <c r="AO36" s="345">
        <v>39348</v>
      </c>
      <c r="AP36" s="345">
        <v>3564</v>
      </c>
      <c r="AQ36" s="346">
        <v>3535</v>
      </c>
      <c r="AR36" s="347">
        <v>0.8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539</v>
      </c>
      <c r="AL37" s="1179"/>
      <c r="AM37" s="1179"/>
      <c r="AN37" s="1180"/>
      <c r="AO37" s="345" t="s">
        <v>521</v>
      </c>
      <c r="AP37" s="345" t="s">
        <v>521</v>
      </c>
      <c r="AQ37" s="346">
        <v>572</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540</v>
      </c>
      <c r="AL38" s="1176"/>
      <c r="AM38" s="1176"/>
      <c r="AN38" s="1177"/>
      <c r="AO38" s="348" t="s">
        <v>521</v>
      </c>
      <c r="AP38" s="348" t="s">
        <v>521</v>
      </c>
      <c r="AQ38" s="349">
        <v>6</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541</v>
      </c>
      <c r="AL39" s="1176"/>
      <c r="AM39" s="1176"/>
      <c r="AN39" s="1177"/>
      <c r="AO39" s="345" t="s">
        <v>521</v>
      </c>
      <c r="AP39" s="345" t="s">
        <v>521</v>
      </c>
      <c r="AQ39" s="346">
        <v>-3451</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542</v>
      </c>
      <c r="AL40" s="1179"/>
      <c r="AM40" s="1179"/>
      <c r="AN40" s="1180"/>
      <c r="AO40" s="345">
        <v>-281931</v>
      </c>
      <c r="AP40" s="345">
        <v>-25537</v>
      </c>
      <c r="AQ40" s="346">
        <v>-50518</v>
      </c>
      <c r="AR40" s="347">
        <v>-49.4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127223</v>
      </c>
      <c r="AP41" s="345">
        <v>11524</v>
      </c>
      <c r="AQ41" s="346">
        <v>22830</v>
      </c>
      <c r="AR41" s="347">
        <v>-49.5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512</v>
      </c>
      <c r="AN49" s="1186" t="s">
        <v>546</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620369</v>
      </c>
      <c r="AN51" s="367">
        <v>53137</v>
      </c>
      <c r="AO51" s="368">
        <v>-51.6</v>
      </c>
      <c r="AP51" s="369">
        <v>79466</v>
      </c>
      <c r="AQ51" s="370">
        <v>-25.1</v>
      </c>
      <c r="AR51" s="371">
        <v>-26.5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183919</v>
      </c>
      <c r="AN52" s="375">
        <v>15753</v>
      </c>
      <c r="AO52" s="376">
        <v>-77.7</v>
      </c>
      <c r="AP52" s="377">
        <v>44645</v>
      </c>
      <c r="AQ52" s="378">
        <v>0.8</v>
      </c>
      <c r="AR52" s="379">
        <v>-78.5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332962</v>
      </c>
      <c r="AN53" s="367">
        <v>28991</v>
      </c>
      <c r="AO53" s="368">
        <v>-45.4</v>
      </c>
      <c r="AP53" s="369">
        <v>90072</v>
      </c>
      <c r="AQ53" s="370">
        <v>13.3</v>
      </c>
      <c r="AR53" s="371">
        <v>-58.7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219293</v>
      </c>
      <c r="AN54" s="375">
        <v>19094</v>
      </c>
      <c r="AO54" s="376">
        <v>21.2</v>
      </c>
      <c r="AP54" s="377">
        <v>46083</v>
      </c>
      <c r="AQ54" s="378">
        <v>3.2</v>
      </c>
      <c r="AR54" s="379">
        <v>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531374</v>
      </c>
      <c r="AN55" s="367">
        <v>46681</v>
      </c>
      <c r="AO55" s="368">
        <v>61</v>
      </c>
      <c r="AP55" s="369">
        <v>88328</v>
      </c>
      <c r="AQ55" s="370">
        <v>-1.9</v>
      </c>
      <c r="AR55" s="371">
        <v>62.9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281702</v>
      </c>
      <c r="AN56" s="375">
        <v>24748</v>
      </c>
      <c r="AO56" s="376">
        <v>29.6</v>
      </c>
      <c r="AP56" s="377">
        <v>49013</v>
      </c>
      <c r="AQ56" s="378">
        <v>6.4</v>
      </c>
      <c r="AR56" s="379">
        <v>23.2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334209</v>
      </c>
      <c r="AN57" s="367">
        <v>29888</v>
      </c>
      <c r="AO57" s="368">
        <v>-36</v>
      </c>
      <c r="AP57" s="369">
        <v>103390</v>
      </c>
      <c r="AQ57" s="370">
        <v>17.100000000000001</v>
      </c>
      <c r="AR57" s="371">
        <v>-53.1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178381</v>
      </c>
      <c r="AN58" s="375">
        <v>15953</v>
      </c>
      <c r="AO58" s="376">
        <v>-35.5</v>
      </c>
      <c r="AP58" s="377">
        <v>51269</v>
      </c>
      <c r="AQ58" s="378">
        <v>4.5999999999999996</v>
      </c>
      <c r="AR58" s="379">
        <v>-40.1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566371</v>
      </c>
      <c r="AN59" s="367">
        <v>51302</v>
      </c>
      <c r="AO59" s="368">
        <v>71.599999999999994</v>
      </c>
      <c r="AP59" s="369">
        <v>117234</v>
      </c>
      <c r="AQ59" s="370">
        <v>13.4</v>
      </c>
      <c r="AR59" s="371">
        <v>58.2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234724</v>
      </c>
      <c r="AN60" s="375">
        <v>21261</v>
      </c>
      <c r="AO60" s="376">
        <v>33.299999999999997</v>
      </c>
      <c r="AP60" s="377">
        <v>59796</v>
      </c>
      <c r="AQ60" s="378">
        <v>16.600000000000001</v>
      </c>
      <c r="AR60" s="379">
        <v>16.7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477057</v>
      </c>
      <c r="AN61" s="382">
        <v>42000</v>
      </c>
      <c r="AO61" s="383">
        <v>-0.1</v>
      </c>
      <c r="AP61" s="384">
        <v>95698</v>
      </c>
      <c r="AQ61" s="385">
        <v>3.4</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219604</v>
      </c>
      <c r="AN62" s="375">
        <v>19362</v>
      </c>
      <c r="AO62" s="376">
        <v>-5.8</v>
      </c>
      <c r="AP62" s="377">
        <v>50161</v>
      </c>
      <c r="AQ62" s="378">
        <v>6.3</v>
      </c>
      <c r="AR62" s="379">
        <v>-12.1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VeK7pC6eHYM9tViu+ICadmlqV0kgYIKWFGRdftxLfAUi9duCOHYslJljgaQ6QxxyTTewWZ5QMOyCkW9mW4h8g==" saltValue="7klM+fVdDj1V4jF82Axnd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LqQibjrGsArEsAV6a+7AmbkQmgb5IG+vfPEd4Uojd6+UQmQg7r/cdu/D8ZZvC+zi/+EUkVSf0I2REnfEQP4x+A==" saltValue="jrdhKsTzbeqsEM9SGO/C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IY3BTIpysV8dDywWx8qeZqR2uMd0z9o3UZKbo//k1YBZI3R6Zvhr7XZuBbmjPuPlO83sP1mBnesfJ4eKq5HOQ==" saltValue="R95T5PrDnPDWuOt+ni7k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37.65</v>
      </c>
      <c r="G47" s="12">
        <v>40.35</v>
      </c>
      <c r="H47" s="12">
        <v>37.869999999999997</v>
      </c>
      <c r="I47" s="12">
        <v>29.83</v>
      </c>
      <c r="J47" s="13">
        <v>30.23</v>
      </c>
    </row>
    <row r="48" spans="2:10" ht="57.75" customHeight="1" x14ac:dyDescent="0.15">
      <c r="B48" s="14"/>
      <c r="C48" s="1202" t="s">
        <v>4</v>
      </c>
      <c r="D48" s="1202"/>
      <c r="E48" s="1203"/>
      <c r="F48" s="15">
        <v>5.0199999999999996</v>
      </c>
      <c r="G48" s="16">
        <v>3.3</v>
      </c>
      <c r="H48" s="16">
        <v>4.9800000000000004</v>
      </c>
      <c r="I48" s="16">
        <v>5.72</v>
      </c>
      <c r="J48" s="17">
        <v>5.51</v>
      </c>
    </row>
    <row r="49" spans="2:10" ht="57.75" customHeight="1" thickBot="1" x14ac:dyDescent="0.2">
      <c r="B49" s="18"/>
      <c r="C49" s="1204" t="s">
        <v>5</v>
      </c>
      <c r="D49" s="1204"/>
      <c r="E49" s="1205"/>
      <c r="F49" s="19">
        <v>1.1599999999999999</v>
      </c>
      <c r="G49" s="20">
        <v>0.82</v>
      </c>
      <c r="H49" s="20" t="s">
        <v>567</v>
      </c>
      <c r="I49" s="20" t="s">
        <v>568</v>
      </c>
      <c r="J49" s="21">
        <v>2.7</v>
      </c>
    </row>
    <row r="50" spans="2:10" ht="13.5" customHeight="1" x14ac:dyDescent="0.15"/>
  </sheetData>
  <sheetProtection algorithmName="SHA-512" hashValue="wsyTGVFLO36/kJqpEmQxomznnKWG7axDWYsl8NlRhLG/wifmwBiQi++SGxAnNnPxv+zjXLO+j22u1iI+c4hJrw==" saltValue="iQjScJszzgADAcqSf2j6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2022-03-09T06:22:30Z</cp:lastPrinted>
  <dcterms:created xsi:type="dcterms:W3CDTF">2022-02-02T04:27:43Z</dcterms:created>
  <dcterms:modified xsi:type="dcterms:W3CDTF">2022-09-29T06:28:43Z</dcterms:modified>
  <cp:category/>
</cp:coreProperties>
</file>