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企画財政課\02_財政係\020 決算統計に関すること\026財政状況資料集\R01_030222財政状況資料集\031025 令和元年度財政状況資料集における財務書類に関する調査（分析欄等）について（照会）\回答\"/>
    </mc:Choice>
  </mc:AlternateContent>
  <bookViews>
    <workbookView xWindow="0" yWindow="0" windowWidth="15360" windowHeight="7635" tabRatio="8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<sst xmlns="http://schemas.openxmlformats.org/spreadsheetml/2006/main" count="1168" uniqueCount="603">
  <si>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</si>
  <si>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</si>
  <si>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</si>
  <si>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</si>
  <si>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</si>
  <si>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</si>
  <si>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</si>
  <si>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</si>
  <si>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</si>
  <si>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</si>
  <si>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</si>
  <si>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</si>
  <si>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</si>
  <si>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</si>
  <si>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</si>
  <si>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</si>
  <si>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</si>
  <si>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</si>
  <si>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</si>
  <si>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</si>
  <si>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</si>
  <si>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</si>
  <si>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</si>
  <si>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</si>
  <si>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</si>
  <si>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</si>
  <si>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</si>
  <si>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</si>
  <si>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</si>
  <si>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</si>
  <si>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</si>
  <si>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</si>
  <si>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</si>
  <si>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</si>
  <si>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</si>
  <si>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</si>
  <si>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</si>
  <si>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</si>
  <si>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</si>
  <si>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</si>
  <si>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</si>
  <si>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</si>
  <si>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</si>
  <si>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</si>
  <si>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</si>
  <si>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</si>
  <si>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</si>
  <si>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</si>
  <si>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</si>
  <si>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</si>
  <si>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</si>
  <si>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</si>
  <si>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</si>
  <si>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</si>
  <si>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</si>
  <si>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</si>
  <si>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</si>
  <si>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</si>
  <si>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</si>
  <si>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</si>
  <si>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</si>
  <si>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</si>
  <si>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</si>
  <si>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</si>
  <si>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</si>
  <si>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</si>
  <si>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</si>
  <si>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</si>
  <si>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</si>
  <si>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</si>
  <si>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</si>
  <si>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</si>
  <si>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</si>
  <si>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</si>
  <si>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</si>
  <si>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</si>
  <si>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</si>
  <si>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</si>
  <si>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</si>
  <si>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</si>
  <si>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</si>
  <si>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</si>
  <si>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</si>
  <si>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</si>
  <si>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</si>
  <si>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</si>
  <si>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</si>
  <si>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</si>
  <si>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</si>
  <si>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</si>
  <si>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</si>
  <si>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</si>
  <si>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</si>
  <si>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</si>
  <si>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</si>
  <si>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</si>
  <si>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</si>
  <si>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</si>
  <si>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</si>
  <si>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</si>
  <si>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</si>
  <si>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</si>
  <si>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</si>
  <si>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</si>
  <si>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</si>
  <si>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</si>
  <si>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</si>
  <si>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</si>
  <si>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</si>
  <si>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</si>
  <si>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</si>
  <si>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</si>
  <si>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</si>
  <si>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</si>
  <si>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</si>
  <si>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</si>
  <si>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</si>
  <si>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</si>
  <si>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</si>
  <si>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</si>
  <si>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</si>
  <si>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</si>
  <si>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</si>
  <si>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</si>
  <si>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</si>
  <si>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</si>
  <si>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</si>
  <si>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</si>
  <si>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</si>
  <si>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</si>
  <si>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</si>
  <si>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</si>
  <si>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</si>
  <si>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</si>
  <si>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</si>
  <si>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</si>
  <si>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</si>
  <si>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</si>
  <si>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</si>
  <si>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</si>
  <si>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</si>
  <si>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</si>
  <si>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</si>
  <si>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</si>
  <si>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</si>
  <si>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</si>
  <si>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</si>
  <si>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</si>
  <si>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</si>
  <si>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</si>
  <si>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</si>
  <si>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</si>
  <si>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</si>
  <si>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</si>
  <si>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</si>
  <si>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</si>
  <si>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</si>
  <si>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</si>
  <si>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</si>
  <si>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</si>
  <si>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</si>
  <si>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</si>
  <si>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</si>
  <si>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</si>
  <si>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</si>
  <si>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</si>
  <si>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</si>
  <si>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</si>
  <si>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</si>
  <si>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</si>
  <si>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</si>
  <si>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</si>
  <si>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</si>
  <si>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</si>
  <si>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</si>
  <si>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</si>
  <si>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</si>
  <si>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</si>
  <si>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</si>
  <si>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</si>
  <si>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</si>
  <si>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</si>
  <si>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</si>
  <si>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</si>
  <si>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</si>
  <si>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</si>
  <si>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</si>
  <si>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</si>
  <si>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</si>
  <si>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</si>
  <si>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</si>
  <si>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</si>
  <si>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</si>
  <si>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</si>
  <si>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</si>
  <si>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</si>
  <si>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</si>
  <si>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</si>
  <si>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</si>
  <si>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</si>
  <si>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</si>
  <si>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</si>
  <si>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</si>
  <si>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</si>
  <si>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</si>
  <si>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</si>
  <si>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</si>
  <si>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</si>
  <si>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</si>
  <si>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</si>
  <si>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</si>
  <si>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</si>
  <si>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</si>
  <si>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千葉県長生村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</si>
  <si>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</si>
  <si>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</si>
  <si>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</si>
  <si>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</si>
  <si>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</si>
  <si>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</si>
  <si>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</si>
  <si>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</si>
  <si>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</si>
  <si>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</si>
  <si>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</si>
  <si>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</si>
  <si>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</si>
  <si>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</si>
  <si>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</si>
  <si>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</si>
  <si>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</si>
  <si>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</si>
  <si>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</si>
  <si>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</si>
  <si>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</si>
  <si>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</si>
  <si>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</si>
  <si>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</si>
  <si>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</si>
  <si>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</si>
  <si>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</si>
  <si>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</si>
  <si>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</si>
  <si>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</si>
  <si>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</si>
  <si>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</si>
  <si>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</si>
  <si>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</si>
  <si>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</si>
  <si>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</si>
  <si>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</si>
  <si>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</si>
  <si>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</si>
  <si>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</si>
  <si>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</si>
  <si>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</si>
  <si>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</si>
  <si>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</si>
  <si>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</si>
  <si>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</si>
  <si>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</si>
  <si>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</si>
  <si>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</si>
  <si>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</si>
  <si>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</si>
  <si>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</si>
  <si>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</si>
  <si>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</si>
  <si>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</si>
  <si>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</si>
  <si>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</si>
  <si>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</si>
  <si>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</si>
  <si>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</si>
  <si>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</si>
  <si>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</si>
  <si>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</si>
  <si>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</si>
  <si>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</si>
  <si>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</si>
  <si>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</si>
  <si>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</si>
  <si>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</si>
  <si>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</si>
  <si>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</si>
  <si>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</si>
  <si>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</si>
  <si>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</si>
  <si>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</si>
  <si>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</si>
  <si>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</si>
  <si>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</si>
  <si>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</si>
  <si>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</si>
  <si>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</si>
  <si>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</si>
  <si>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</si>
  <si>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</si>
  <si>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</si>
  <si>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</si>
  <si>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</si>
  <si>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</si>
  <si>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</si>
  <si>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</si>
  <si>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</si>
  <si>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</si>
  <si>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</si>
  <si>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</si>
  <si>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</si>
  <si>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</si>
  <si>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</si>
  <si>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</si>
  <si>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</si>
  <si>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</si>
  <si>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</si>
  <si>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</si>
  <si>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</si>
  <si>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</si>
  <si>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</si>
  <si>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</si>
  <si>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</si>
  <si>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</si>
  <si>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</si>
  <si>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</si>
  <si>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</si>
  <si>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</si>
  <si>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</si>
  <si>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</si>
  <si>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</si>
  <si>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</si>
  <si>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</si>
  <si>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</si>
  <si>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</si>
  <si>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</si>
  <si>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</si>
  <si>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</si>
  <si>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</si>
  <si>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</si>
  <si>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</si>
  <si>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</si>
  <si>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</si>
  <si>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</si>
  <si>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</si>
  <si>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</si>
  <si>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</si>
  <si>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</si>
  <si>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</si>
  <si>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</si>
  <si>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</si>
  <si>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</si>
  <si>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</si>
  <si>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</si>
  <si>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</si>
  <si>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</si>
  <si>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</si>
  <si>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</si>
  <si>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</si>
  <si>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</si>
  <si>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</si>
  <si>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</si>
  <si>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</si>
  <si>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</si>
  <si>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</si>
  <si>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</si>
  <si>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</si>
  <si>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</si>
  <si>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千葉県長生村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</si>
  <si>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</si>
  <si>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</si>
  <si>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</si>
  <si>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</si>
  <si>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</si>
  <si>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</si>
  <si>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</si>
  <si>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</si>
  <si>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</si>
  <si>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</si>
  <si>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</si>
  <si>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</si>
  <si>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</si>
  <si>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</si>
  <si>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</si>
  <si>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</si>
  <si>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</si>
  <si>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</si>
  <si>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</si>
  <si>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</si>
  <si>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</si>
  <si>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</si>
  <si>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</si>
  <si>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</si>
  <si>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</si>
  <si>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</si>
  <si>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</si>
  <si>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</si>
  <si>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</si>
  <si>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</si>
  <si>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</si>
  <si>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</si>
  <si>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</si>
  <si>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</si>
  <si>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</si>
  <si>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</si>
  <si>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</si>
  <si>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</si>
  <si>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</si>
  <si>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</si>
  <si>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</si>
  <si>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</si>
  <si>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</si>
  <si>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</si>
  <si>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</si>
  <si>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</si>
  <si>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</si>
  <si>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</si>
  <si>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</si>
  <si>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</si>
  <si>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</si>
  <si>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</si>
  <si>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</si>
  <si>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</si>
  <si>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</si>
  <si>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</si>
  <si>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</si>
  <si>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</si>
  <si>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</si>
  <si>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</si>
  <si>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</si>
  <si>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</si>
  <si>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</si>
  <si>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</si>
  <si>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</si>
  <si>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</si>
  <si>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</si>
  <si>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</si>
  <si>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</si>
  <si>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</si>
  <si>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</si>
  <si>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</si>
  <si>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</si>
  <si>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</si>
  <si>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</si>
  <si>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</si>
  <si>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</si>
  <si>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</si>
  <si>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</si>
  <si>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</si>
  <si>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</si>
  <si>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</si>
  <si>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</si>
  <si>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</si>
  <si>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</si>
  <si>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</si>
  <si>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</si>
  <si>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</si>
  <si>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</si>
  <si>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</si>
  <si>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</si>
  <si>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</si>
  <si>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</si>
  <si>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</si>
  <si>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</si>
  <si>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</si>
  <si>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</si>
  <si>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</si>
  <si>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</si>
  <si>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</si>
  <si>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</si>
  <si>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</si>
  <si>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</si>
  <si>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</si>
  <si>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</si>
  <si>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</si>
  <si>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</si>
  <si>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</si>
  <si>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</si>
  <si>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</si>
  <si>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</si>
  <si>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</si>
  <si>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</si>
  <si>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</si>
  <si>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</si>
  <si>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</si>
  <si>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</si>
  <si>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</si>
  <si>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</si>
  <si>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</si>
  <si>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</si>
  <si>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</si>
  <si>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</si>
  <si>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</si>
  <si>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</si>
  <si>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</si>
  <si>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</si>
  <si>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</si>
  <si>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</si>
  <si>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</si>
  <si>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</si>
  <si>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</si>
  <si>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</si>
  <si>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</si>
  <si>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</si>
  <si>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</si>
  <si>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</si>
  <si>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</si>
  <si>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</si>
  <si>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</si>
  <si>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</si>
  <si>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</si>
  <si>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</si>
  <si>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</si>
  <si>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</si>
  <si>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</si>
  <si>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</si>
  <si>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</si>
  <si>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</si>
  <si>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</si>
  <si>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</si>
  <si>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</si>
  <si>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</si>
  <si>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</si>
  <si>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</si>
  <si>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</si>
  <si>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</si>
  <si>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</si>
  <si>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</si>
  <si>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</si>
  <si>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</si>
  <si>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</si>
  <si>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</si>
  <si>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</si>
  <si>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</si>
  <si>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</si>
  <si>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</si>
  <si>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</si>
  <si>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</si>
  <si>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</si>
  <si>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</si>
  <si>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</si>
  <si>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</si>
  <si>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</si>
  <si>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</si>
  <si>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</si>
  <si>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</si>
  <si>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</si>
  <si>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</si>
  <si>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</si>
  <si>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</si>
  <si>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</si>
  <si>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</si>
  <si>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</si>
  <si>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</si>
  <si>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</si>
  <si>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</si>
  <si>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</si>
  <si>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6.39</t>
  </si>
  <si>
    <t>▲ 0.17</t>
  </si>
  <si>
    <t>▲ 2.86</t>
  </si>
  <si>
    <t>▲ 0.19</t>
  </si>
  <si>
    <t>一般会計</t>
  </si>
  <si>
    <t>国民健康保険特別会計</t>
  </si>
  <si>
    <t>介護保険特別会計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</si>
  <si>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</si>
  <si>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</si>
  <si>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</si>
  <si>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</si>
  <si>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</si>
  <si>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</si>
  <si>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</si>
  <si>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</si>
  <si>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</si>
  <si>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</si>
  <si>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</si>
  <si>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</si>
  <si>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</si>
  <si>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</si>
  <si>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</si>
  <si>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</si>
  <si>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</si>
  <si>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</si>
  <si>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</si>
  <si>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</si>
  <si>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</si>
  <si>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</si>
  <si>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ふるさと応援基金</t>
    <rPh sb="4" eb="8">
      <t>オウエンキキン</t>
    </rPh>
    <phoneticPr fontId="5"/>
  </si>
  <si>
    <t>教育施設整備基金</t>
    <rPh sb="0" eb="2">
      <t>キョウイク</t>
    </rPh>
    <rPh sb="2" eb="4">
      <t>シセツ</t>
    </rPh>
    <rPh sb="4" eb="6">
      <t>セイビ</t>
    </rPh>
    <rPh sb="6" eb="8">
      <t>キキン</t>
    </rPh>
    <phoneticPr fontId="5"/>
  </si>
  <si>
    <t>八積駅周辺環境整備基金</t>
    <rPh sb="0" eb="3">
      <t>ヤツミエキ</t>
    </rPh>
    <rPh sb="3" eb="5">
      <t>シュウヘン</t>
    </rPh>
    <rPh sb="5" eb="7">
      <t>カンキョウ</t>
    </rPh>
    <rPh sb="7" eb="9">
      <t>セイビ</t>
    </rPh>
    <rPh sb="9" eb="11">
      <t>キキン</t>
    </rPh>
    <phoneticPr fontId="5"/>
  </si>
  <si>
    <t>地域福祉基金</t>
    <rPh sb="0" eb="2">
      <t>チイキ</t>
    </rPh>
    <rPh sb="2" eb="4">
      <t>フクシ</t>
    </rPh>
    <rPh sb="4" eb="6">
      <t>キキン</t>
    </rPh>
    <phoneticPr fontId="5"/>
  </si>
  <si>
    <t>奨学基金</t>
    <rPh sb="0" eb="2">
      <t>ショウガク</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</si>
  <si>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</si>
  <si>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</si>
  <si>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</si>
  <si>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</si>
  <si>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八積駅周辺環境整備事業及び交流センター建設事業に伴う充当可能基金の取り崩しにより、将来負担比率は前年に比し増加することとなった。
有形固定資産減価償却率は、学校施設を中心に老朽化が進んでいることから、個別施設計画に基づき、伸びの抑制に取り組んでいく。</t>
    <rPh sb="0" eb="3">
      <t>ヤツミエキ</t>
    </rPh>
    <rPh sb="3" eb="5">
      <t>シュウヘン</t>
    </rPh>
    <rPh sb="5" eb="7">
      <t>カンキョウ</t>
    </rPh>
    <rPh sb="7" eb="9">
      <t>セイビ</t>
    </rPh>
    <rPh sb="9" eb="11">
      <t>ジギョウ</t>
    </rPh>
    <rPh sb="11" eb="12">
      <t>オヨ</t>
    </rPh>
    <rPh sb="13" eb="15">
      <t>コウリュウ</t>
    </rPh>
    <rPh sb="19" eb="21">
      <t>ケンセツ</t>
    </rPh>
    <rPh sb="21" eb="23">
      <t>ジギョウ</t>
    </rPh>
    <rPh sb="24" eb="25">
      <t>トモナ</t>
    </rPh>
    <rPh sb="26" eb="28">
      <t>ジュウトウ</t>
    </rPh>
    <rPh sb="28" eb="30">
      <t>カノウ</t>
    </rPh>
    <rPh sb="30" eb="32">
      <t>キキン</t>
    </rPh>
    <rPh sb="33" eb="34">
      <t>ト</t>
    </rPh>
    <rPh sb="35" eb="36">
      <t>クズ</t>
    </rPh>
    <rPh sb="41" eb="43">
      <t>ショウライ</t>
    </rPh>
    <rPh sb="43" eb="45">
      <t>フタン</t>
    </rPh>
    <rPh sb="45" eb="47">
      <t>ヒリツ</t>
    </rPh>
    <rPh sb="48" eb="50">
      <t>ゼンネン</t>
    </rPh>
    <rPh sb="51" eb="52">
      <t>ヒ</t>
    </rPh>
    <rPh sb="53" eb="55">
      <t>ゾウカ</t>
    </rPh>
    <rPh sb="78" eb="80">
      <t>ガッコウ</t>
    </rPh>
    <rPh sb="80" eb="82">
      <t>シセツ</t>
    </rPh>
    <rPh sb="100" eb="102">
      <t>コベツ</t>
    </rPh>
    <rPh sb="102" eb="104">
      <t>シセツ</t>
    </rPh>
    <rPh sb="104" eb="10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</si>
  <si>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</si>
  <si>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</si>
  <si>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</si>
  <si>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</si>
  <si>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</si>
  <si>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</si>
  <si>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下水処理場の長寿命化に伴う改修工事と下水道事業の継続実施の影響に加え、津波避難施設建設事業の避難路等に係る起債の元金償還開始により、実質公債費率が上昇している。今後も八積駅周辺整備事業及び及び交流センター建設事業に伴う地方債の償還が必要となることから、引き続き実質公債比率への影響を慎重に注視する必要がある。</t>
    <rPh sb="109" eb="112">
      <t>チホウサイ</t>
    </rPh>
    <rPh sb="113" eb="115">
      <t>ショウカン</t>
    </rPh>
    <rPh sb="116" eb="118">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</si>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</sst>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5898-4C51-BCDC-4C421E90A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76263</c:v>
                </c:pt>
                <c:pt idx="1">
                  <c:v>33988</c:v>
                </c:pt>
                <c:pt idx="2">
                  <c:v>23728</c:v>
                </c:pt>
                <c:pt idx="3">
                  <c:v>23512</c:v>
                </c:pt>
                <c:pt idx="4">
                  <c:v>39435</c:v>
                </c:pt>
              </c:numCache>
            </c:numRef>
          </c:val>
          <c:smooth val="0"/>
          <c:extLst>
            <c:ext xmlns:c16="http://schemas.microsoft.com/office/drawing/2014/chart" uri="{C3380CC4-5D6E-409C-BE32-E72D297353CC}">
              <c16:uniqueId val="{00000001-5898-4C51-BCDC-4C421E90A3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7.56</c:v>
                </c:pt>
                <c:pt idx="1">
                  <c:v>8.2200000000000006</c:v>
                </c:pt>
                <c:pt idx="2">
                  <c:v>8.65</c:v>
                </c:pt>
                <c:pt idx="3">
                  <c:v>8.91</c:v>
                </c:pt>
                <c:pt idx="4">
                  <c:v>10.1</c:v>
                </c:pt>
              </c:numCache>
            </c:numRef>
          </c:val>
          <c:extLst>
            <c:ext xmlns:c16="http://schemas.microsoft.com/office/drawing/2014/chart" uri="{C3380CC4-5D6E-409C-BE32-E72D297353CC}">
              <c16:uniqueId val="{00000000-2B67-4DD9-A373-F69F5F08E7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25.27</c:v>
                </c:pt>
                <c:pt idx="1">
                  <c:v>24.7</c:v>
                </c:pt>
                <c:pt idx="2">
                  <c:v>21.2</c:v>
                </c:pt>
                <c:pt idx="3">
                  <c:v>20.45</c:v>
                </c:pt>
                <c:pt idx="4">
                  <c:v>19.88</c:v>
                </c:pt>
              </c:numCache>
            </c:numRef>
          </c:val>
          <c:extLst>
            <c:ext xmlns:c16="http://schemas.microsoft.com/office/drawing/2014/chart" uri="{C3380CC4-5D6E-409C-BE32-E72D297353CC}">
              <c16:uniqueId val="{00000001-2B67-4DD9-A373-F69F5F08E7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-6.39</c:v>
                </c:pt>
                <c:pt idx="1">
                  <c:v>-0.17</c:v>
                </c:pt>
                <c:pt idx="2">
                  <c:v>-2.86</c:v>
                </c:pt>
                <c:pt idx="3">
                  <c:v>-0.19</c:v>
                </c:pt>
                <c:pt idx="4">
                  <c:v>0.8</c:v>
                </c:pt>
              </c:numCache>
            </c:numRef>
          </c:val>
          <c:smooth val="0"/>
          <c:extLst>
            <c:ext xmlns:c16="http://schemas.microsoft.com/office/drawing/2014/chart" uri="{C3380CC4-5D6E-409C-BE32-E72D297353CC}">
              <c16:uniqueId val="{00000002-2B67-4DD9-A373-F69F5F08E7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A9-434A-839A-1A9EC9E65E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A9-434A-839A-1A9EC9E65E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A9-434A-839A-1A9EC9E65E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A9-434A-839A-1A9EC9E65E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7A9-434A-839A-1A9EC9E65E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0.01</c:v>
                </c:pt>
                <c:pt idx="8">
                  <c:v>#N/A</c:v>
                </c:pt>
                <c:pt idx="9">
                  <c:v>0.02</c:v>
                </c:pt>
              </c:numCache>
            </c:numRef>
          </c:val>
          <c:extLst>
            <c:ext xmlns:c16="http://schemas.microsoft.com/office/drawing/2014/chart" uri="{C3380CC4-5D6E-409C-BE32-E72D297353CC}">
              <c16:uniqueId val="{00000005-C7A9-434A-839A-1A9EC9E65E8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0.08</c:v>
                </c:pt>
                <c:pt idx="4">
                  <c:v>#N/A</c:v>
                </c:pt>
                <c:pt idx="5">
                  <c:v>0.16</c:v>
                </c:pt>
                <c:pt idx="6">
                  <c:v>#N/A</c:v>
                </c:pt>
                <c:pt idx="7">
                  <c:v>0.15</c:v>
                </c:pt>
                <c:pt idx="8">
                  <c:v>#N/A</c:v>
                </c:pt>
                <c:pt idx="9">
                  <c:v>0.28000000000000003</c:v>
                </c:pt>
              </c:numCache>
            </c:numRef>
          </c:val>
          <c:extLst>
            <c:ext xmlns:c16="http://schemas.microsoft.com/office/drawing/2014/chart" uri="{C3380CC4-5D6E-409C-BE32-E72D297353CC}">
              <c16:uniqueId val="{00000006-C7A9-434A-839A-1A9EC9E65E8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2.09</c:v>
                </c:pt>
                <c:pt idx="2">
                  <c:v>#N/A</c:v>
                </c:pt>
                <c:pt idx="3">
                  <c:v>3.25</c:v>
                </c:pt>
                <c:pt idx="4">
                  <c:v>#N/A</c:v>
                </c:pt>
                <c:pt idx="5">
                  <c:v>2.77</c:v>
                </c:pt>
                <c:pt idx="6">
                  <c:v>#N/A</c:v>
                </c:pt>
                <c:pt idx="7">
                  <c:v>2.37</c:v>
                </c:pt>
                <c:pt idx="8">
                  <c:v>#N/A</c:v>
                </c:pt>
                <c:pt idx="9">
                  <c:v>2.27</c:v>
                </c:pt>
              </c:numCache>
            </c:numRef>
          </c:val>
          <c:extLst>
            <c:ext xmlns:c16="http://schemas.microsoft.com/office/drawing/2014/chart" uri="{C3380CC4-5D6E-409C-BE32-E72D297353CC}">
              <c16:uniqueId val="{00000007-C7A9-434A-839A-1A9EC9E65E8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2.88</c:v>
                </c:pt>
                <c:pt idx="2">
                  <c:v>#N/A</c:v>
                </c:pt>
                <c:pt idx="3">
                  <c:v>4.29</c:v>
                </c:pt>
                <c:pt idx="4">
                  <c:v>#N/A</c:v>
                </c:pt>
                <c:pt idx="5">
                  <c:v>5.33</c:v>
                </c:pt>
                <c:pt idx="6">
                  <c:v>#N/A</c:v>
                </c:pt>
                <c:pt idx="7">
                  <c:v>2.58</c:v>
                </c:pt>
                <c:pt idx="8">
                  <c:v>#N/A</c:v>
                </c:pt>
                <c:pt idx="9">
                  <c:v>2.61</c:v>
                </c:pt>
              </c:numCache>
            </c:numRef>
          </c:val>
          <c:extLst>
            <c:ext xmlns:c16="http://schemas.microsoft.com/office/drawing/2014/chart" uri="{C3380CC4-5D6E-409C-BE32-E72D297353CC}">
              <c16:uniqueId val="{00000008-C7A9-434A-839A-1A9EC9E65E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7.55</c:v>
                </c:pt>
                <c:pt idx="2">
                  <c:v>#N/A</c:v>
                </c:pt>
                <c:pt idx="3">
                  <c:v>8.2100000000000009</c:v>
                </c:pt>
                <c:pt idx="4">
                  <c:v>#N/A</c:v>
                </c:pt>
                <c:pt idx="5">
                  <c:v>8.65</c:v>
                </c:pt>
                <c:pt idx="6">
                  <c:v>#N/A</c:v>
                </c:pt>
                <c:pt idx="7">
                  <c:v>8.9</c:v>
                </c:pt>
                <c:pt idx="8">
                  <c:v>#N/A</c:v>
                </c:pt>
                <c:pt idx="9">
                  <c:v>10.09</c:v>
                </c:pt>
              </c:numCache>
            </c:numRef>
          </c:val>
          <c:extLst>
            <c:ext xmlns:c16="http://schemas.microsoft.com/office/drawing/2014/chart" uri="{C3380CC4-5D6E-409C-BE32-E72D297353CC}">
              <c16:uniqueId val="{00000009-C7A9-434A-839A-1A9EC9E65E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454</c:v>
                </c:pt>
                <c:pt idx="5">
                  <c:v>460</c:v>
                </c:pt>
                <c:pt idx="8">
                  <c:v>475</c:v>
                </c:pt>
                <c:pt idx="11">
                  <c:v>483</c:v>
                </c:pt>
                <c:pt idx="14">
                  <c:v>493</c:v>
                </c:pt>
              </c:numCache>
            </c:numRef>
          </c:val>
          <c:extLst>
            <c:ext xmlns:c16="http://schemas.microsoft.com/office/drawing/2014/chart" uri="{C3380CC4-5D6E-409C-BE32-E72D297353CC}">
              <c16:uniqueId val="{00000000-D305-4F3C-9FAA-DC08B678A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05-4F3C-9FAA-DC08B678A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05-4F3C-9FAA-DC08B678A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44</c:v>
                </c:pt>
                <c:pt idx="6">
                  <c:v>47</c:v>
                </c:pt>
                <c:pt idx="9">
                  <c:v>54</c:v>
                </c:pt>
                <c:pt idx="12">
                  <c:v>53</c:v>
                </c:pt>
              </c:numCache>
            </c:numRef>
          </c:val>
          <c:extLst>
            <c:ext xmlns:c16="http://schemas.microsoft.com/office/drawing/2014/chart" uri="{C3380CC4-5D6E-409C-BE32-E72D297353CC}">
              <c16:uniqueId val="{00000003-D305-4F3C-9FAA-DC08B678A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272</c:v>
                </c:pt>
                <c:pt idx="6">
                  <c:v>282</c:v>
                </c:pt>
                <c:pt idx="9">
                  <c:v>298</c:v>
                </c:pt>
                <c:pt idx="12">
                  <c:v>311</c:v>
                </c:pt>
              </c:numCache>
            </c:numRef>
          </c:val>
          <c:extLst>
            <c:ext xmlns:c16="http://schemas.microsoft.com/office/drawing/2014/chart" uri="{C3380CC4-5D6E-409C-BE32-E72D297353CC}">
              <c16:uniqueId val="{00000004-D305-4F3C-9FAA-DC08B678A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05-4F3C-9FAA-DC08B678A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05-4F3C-9FAA-DC08B678A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379</c:v>
                </c:pt>
                <c:pt idx="3">
                  <c:v>415</c:v>
                </c:pt>
                <c:pt idx="6">
                  <c:v>421</c:v>
                </c:pt>
                <c:pt idx="9">
                  <c:v>409</c:v>
                </c:pt>
                <c:pt idx="12">
                  <c:v>426</c:v>
                </c:pt>
              </c:numCache>
            </c:numRef>
          </c:val>
          <c:extLst>
            <c:ext xmlns:c16="http://schemas.microsoft.com/office/drawing/2014/chart" uri="{C3380CC4-5D6E-409C-BE32-E72D297353CC}">
              <c16:uniqueId val="{00000007-D305-4F3C-9FAA-DC08B678AA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234</c:v>
                </c:pt>
                <c:pt idx="2">
                  <c:v>#N/A</c:v>
                </c:pt>
                <c:pt idx="3">
                  <c:v>#N/A</c:v>
                </c:pt>
                <c:pt idx="4">
                  <c:v>271</c:v>
                </c:pt>
                <c:pt idx="5">
                  <c:v>#N/A</c:v>
                </c:pt>
                <c:pt idx="6">
                  <c:v>#N/A</c:v>
                </c:pt>
                <c:pt idx="7">
                  <c:v>275</c:v>
                </c:pt>
                <c:pt idx="8">
                  <c:v>#N/A</c:v>
                </c:pt>
                <c:pt idx="9">
                  <c:v>#N/A</c:v>
                </c:pt>
                <c:pt idx="10">
                  <c:v>278</c:v>
                </c:pt>
                <c:pt idx="11">
                  <c:v>#N/A</c:v>
                </c:pt>
                <c:pt idx="12">
                  <c:v>#N/A</c:v>
                </c:pt>
                <c:pt idx="13">
                  <c:v>297</c:v>
                </c:pt>
                <c:pt idx="14">
                  <c:v>#N/A</c:v>
                </c:pt>
              </c:numCache>
            </c:numRef>
          </c:val>
          <c:smooth val="0"/>
          <c:extLst>
            <c:ext xmlns:c16="http://schemas.microsoft.com/office/drawing/2014/chart" uri="{C3380CC4-5D6E-409C-BE32-E72D297353CC}">
              <c16:uniqueId val="{00000008-D305-4F3C-9FAA-DC08B678AA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5890</c:v>
                </c:pt>
                <c:pt idx="5">
                  <c:v>5840</c:v>
                </c:pt>
                <c:pt idx="8">
                  <c:v>5867</c:v>
                </c:pt>
                <c:pt idx="11">
                  <c:v>5902</c:v>
                </c:pt>
                <c:pt idx="14">
                  <c:v>5796</c:v>
                </c:pt>
              </c:numCache>
            </c:numRef>
          </c:val>
          <c:extLst>
            <c:ext xmlns:c16="http://schemas.microsoft.com/office/drawing/2014/chart" uri="{C3380CC4-5D6E-409C-BE32-E72D297353CC}">
              <c16:uniqueId val="{00000000-D39F-4443-9F18-EC4B69F037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9F-4443-9F18-EC4B69F037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2423</c:v>
                </c:pt>
                <c:pt idx="5">
                  <c:v>2450</c:v>
                </c:pt>
                <c:pt idx="8">
                  <c:v>2517</c:v>
                </c:pt>
                <c:pt idx="11">
                  <c:v>2645</c:v>
                </c:pt>
                <c:pt idx="14">
                  <c:v>2543</c:v>
                </c:pt>
              </c:numCache>
            </c:numRef>
          </c:val>
          <c:extLst>
            <c:ext xmlns:c16="http://schemas.microsoft.com/office/drawing/2014/chart" uri="{C3380CC4-5D6E-409C-BE32-E72D297353CC}">
              <c16:uniqueId val="{00000002-D39F-4443-9F18-EC4B69F037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9F-4443-9F18-EC4B69F037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9F-4443-9F18-EC4B69F037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9F-4443-9F18-EC4B69F037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1079</c:v>
                </c:pt>
                <c:pt idx="3">
                  <c:v>1074</c:v>
                </c:pt>
                <c:pt idx="6">
                  <c:v>1023</c:v>
                </c:pt>
                <c:pt idx="9">
                  <c:v>958</c:v>
                </c:pt>
                <c:pt idx="12">
                  <c:v>931</c:v>
                </c:pt>
              </c:numCache>
            </c:numRef>
          </c:val>
          <c:extLst>
            <c:ext xmlns:c16="http://schemas.microsoft.com/office/drawing/2014/chart" uri="{C3380CC4-5D6E-409C-BE32-E72D297353CC}">
              <c16:uniqueId val="{00000006-D39F-4443-9F18-EC4B69F037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347</c:v>
                </c:pt>
                <c:pt idx="3">
                  <c:v>381</c:v>
                </c:pt>
                <c:pt idx="6">
                  <c:v>392</c:v>
                </c:pt>
                <c:pt idx="9">
                  <c:v>383</c:v>
                </c:pt>
                <c:pt idx="12">
                  <c:v>377</c:v>
                </c:pt>
              </c:numCache>
            </c:numRef>
          </c:val>
          <c:extLst>
            <c:ext xmlns:c16="http://schemas.microsoft.com/office/drawing/2014/chart" uri="{C3380CC4-5D6E-409C-BE32-E72D297353CC}">
              <c16:uniqueId val="{00000007-D39F-4443-9F18-EC4B69F037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3749</c:v>
                </c:pt>
                <c:pt idx="3">
                  <c:v>3751</c:v>
                </c:pt>
                <c:pt idx="6">
                  <c:v>3624</c:v>
                </c:pt>
                <c:pt idx="9">
                  <c:v>3582</c:v>
                </c:pt>
                <c:pt idx="12">
                  <c:v>3687</c:v>
                </c:pt>
              </c:numCache>
            </c:numRef>
          </c:val>
          <c:extLst>
            <c:ext xmlns:c16="http://schemas.microsoft.com/office/drawing/2014/chart" uri="{C3380CC4-5D6E-409C-BE32-E72D297353CC}">
              <c16:uniqueId val="{00000008-D39F-4443-9F18-EC4B69F037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9F-4443-9F18-EC4B69F037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5054</c:v>
                </c:pt>
                <c:pt idx="3">
                  <c:v>4901</c:v>
                </c:pt>
                <c:pt idx="6">
                  <c:v>4851</c:v>
                </c:pt>
                <c:pt idx="9">
                  <c:v>4781</c:v>
                </c:pt>
                <c:pt idx="12">
                  <c:v>4606</c:v>
                </c:pt>
              </c:numCache>
            </c:numRef>
          </c:val>
          <c:extLst>
            <c:ext xmlns:c16="http://schemas.microsoft.com/office/drawing/2014/chart" uri="{C3380CC4-5D6E-409C-BE32-E72D297353CC}">
              <c16:uniqueId val="{0000000A-D39F-4443-9F18-EC4B69F037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1916</c:v>
                </c:pt>
                <c:pt idx="2">
                  <c:v>#N/A</c:v>
                </c:pt>
                <c:pt idx="3">
                  <c:v>#N/A</c:v>
                </c:pt>
                <c:pt idx="4">
                  <c:v>1818</c:v>
                </c:pt>
                <c:pt idx="5">
                  <c:v>#N/A</c:v>
                </c:pt>
                <c:pt idx="6">
                  <c:v>#N/A</c:v>
                </c:pt>
                <c:pt idx="7">
                  <c:v>1506</c:v>
                </c:pt>
                <c:pt idx="8">
                  <c:v>#N/A</c:v>
                </c:pt>
                <c:pt idx="9">
                  <c:v>#N/A</c:v>
                </c:pt>
                <c:pt idx="10">
                  <c:v>1158</c:v>
                </c:pt>
                <c:pt idx="11">
                  <c:v>#N/A</c:v>
                </c:pt>
                <c:pt idx="12">
                  <c:v>#N/A</c:v>
                </c:pt>
                <c:pt idx="13">
                  <c:v>1261</c:v>
                </c:pt>
                <c:pt idx="14">
                  <c:v>#N/A</c:v>
                </c:pt>
              </c:numCache>
            </c:numRef>
          </c:val>
          <c:smooth val="0"/>
          <c:extLst>
            <c:ext xmlns:c16="http://schemas.microsoft.com/office/drawing/2014/chart" uri="{C3380CC4-5D6E-409C-BE32-E72D297353CC}">
              <c16:uniqueId val="{0000000B-D39F-4443-9F18-EC4B69F037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751</c:v>
                </c:pt>
                <c:pt idx="1">
                  <c:v>732</c:v>
                </c:pt>
                <c:pt idx="2">
                  <c:v>716</c:v>
                </c:pt>
              </c:numCache>
            </c:numRef>
          </c:val>
          <c:extLst>
            <c:ext xmlns:c16="http://schemas.microsoft.com/office/drawing/2014/chart" uri="{C3380CC4-5D6E-409C-BE32-E72D297353CC}">
              <c16:uniqueId val="{00000000-2529-4356-8479-AD4A0D51F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2529-4356-8479-AD4A0D51F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1183</c:v>
                </c:pt>
                <c:pt idx="1">
                  <c:v>1382</c:v>
                </c:pt>
                <c:pt idx="2">
                  <c:v>1356</c:v>
                </c:pt>
              </c:numCache>
            </c:numRef>
          </c:val>
          <c:extLst>
            <c:ext xmlns:c16="http://schemas.microsoft.com/office/drawing/2014/chart" uri="{C3380CC4-5D6E-409C-BE32-E72D297353CC}">
              <c16:uniqueId val="{00000002-2529-4356-8479-AD4A0D51F7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{15E5E69A-FB39-4668-B843-6A202DC8EF6D}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9AE-4178-8401-9E698910B2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{DC4D76EC-FD62-4E3B-A870-E585EBBCF9D6}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AE-4178-8401-9E698910B2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{EC5BD1D1-1B95-46CE-B839-843B0C4293AA}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AE-4178-8401-9E698910B2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{244AA487-FF03-4C90-9F73-0B8B5BA58A8A}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AE-4178-8401-9E698910B2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{35F6B921-369E-4127-A213-70DAD85642EB}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AE-4178-8401-9E698910B21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{0C9F372B-250D-45EB-9044-4B42D5DE7EFD}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9AE-4178-8401-9E698910B21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{D07AEB10-9E5F-4AF0-94A1-0FEA543BCEA3}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9AE-4178-8401-9E698910B21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{FA7CCA75-4DE8-4A0E-A090-B2E7A679D44D}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9AE-4178-8401-9E698910B21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{41BE7E58-F3BA-4C4D-8346-C55BDFE16E38}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9AE-4178-8401-9E698910B2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42.5</c:v>
                </c:pt>
                <c:pt idx="16">
                  <c:v>53.2</c:v>
                </c:pt>
                <c:pt idx="24">
                  <c:v>55</c:v>
                </c:pt>
                <c:pt idx="32">
                  <c:v>56.5</c:v>
                </c:pt>
              </c:numCache>
            </c:numRef>
          </c:xVal>
          <c:yVal>
            <c:numRef>
              <c:f>公会計指標分析・財政指標組合せ分析表!$BP$51:$DC$51</c:f>
              <c:numCache>
                <c:formatCode>#,##0.0;"▲ "#,##0.0</c:formatCode>
                <c:ptCount val="40"/>
                <c:pt idx="0">
                  <c:v>61.8</c:v>
                </c:pt>
                <c:pt idx="8">
                  <c:v>59.3</c:v>
                </c:pt>
                <c:pt idx="16">
                  <c:v>49</c:v>
                </c:pt>
                <c:pt idx="24">
                  <c:v>37.299999999999997</c:v>
                </c:pt>
                <c:pt idx="32">
                  <c:v>40.5</c:v>
                </c:pt>
              </c:numCache>
            </c:numRef>
          </c:yVal>
          <c:smooth val="0"/>
          <c:extLst>
            <c:ext xmlns:c16="http://schemas.microsoft.com/office/drawing/2014/chart" uri="{C3380CC4-5D6E-409C-BE32-E72D297353CC}">
              <c16:uniqueId val="{00000009-D9AE-4178-8401-9E698910B2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{AA4D3C8C-B646-4DC6-9A20-14D1D2EC6DE2}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9AE-4178-8401-9E698910B2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{9EB32F83-37AB-47CB-B8EE-92706DB36035}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AE-4178-8401-9E698910B2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{23DFE538-542C-48EB-B570-DF68A374D3F6}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AE-4178-8401-9E698910B2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{C5F1DC70-961D-41AD-9BEB-56456661CCC2}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AE-4178-8401-9E698910B2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{C7C52AC0-D556-47FF-B4AA-7FE43A1D7997}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AE-4178-8401-9E698910B21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{0EB94804-B0B5-4130-B9F5-E4887EAB3BFD}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9AE-4178-8401-9E698910B211}"/>
                </c:ext>
              </c:extLst>
            </c:dLbl>
            <c:dLbl>
              <c:idx val="16"/>
              <c:layout>
                <c:manualLayout>
                  <c:x val="-3.328855252968841E-2"/>
                  <c:y val="-6.003205602984791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{01DAFBB7-0D72-42C3-BDEF-31A83911527B}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9AE-4178-8401-9E698910B211}"/>
                </c:ext>
              </c:extLst>
            </c:dLbl>
            <c:dLbl>
              <c:idx val="24"/>
              <c:layout>
                <c:manualLayout>
                  <c:x val="-3.1001848409456467E-2"/>
                  <c:y val="-6.238546026014974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{755CB8A6-A2BD-48B8-BD0F-32C50AE8E712}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9AE-4178-8401-9E698910B211}"/>
                </c:ext>
              </c:extLst>
            </c:dLbl>
            <c:dLbl>
              <c:idx val="32"/>
              <c:layout>
                <c:manualLayout>
                  <c:x val="-3.2015750650234161E-2"/>
                  <c:y val="-7.179943241218435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{E93E85C3-EECB-4A96-AF32-73EBAE3F1F95}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9AE-4178-8401-9E698910B2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D9AE-4178-8401-9E698910B211}"/>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{D2E1A7B2-25EB-4579-95C9-CCFC1CDA576D}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C53-4CFA-9DDD-35140665F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{8BB094A5-C857-4C6F-85A0-B89C9D3D8EFE}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53-4CFA-9DDD-35140665F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{4318666C-E189-4F61-BBAB-00519328A7B5}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53-4CFA-9DDD-35140665F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{610D3C00-AA29-401E-9531-59F92BFB8502}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53-4CFA-9DDD-35140665F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{84C61CB9-9EA4-47D2-A739-2D351C759828}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53-4CFA-9DDD-35140665F1B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{52BC395C-B366-4491-B08D-172418CF50E3}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C53-4CFA-9DDD-35140665F1B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{6E011750-89C9-4284-BD88-EA548BFDF181}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C53-4CFA-9DDD-35140665F1B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{29851D84-EF56-4459-9FCA-0064273537BB}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C53-4CFA-9DDD-35140665F1B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{06D6759E-3748-48EB-B91A-62CEE35981BA}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C53-4CFA-9DDD-35140665F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c:v>
                </c:pt>
                <c:pt idx="16">
                  <c:v>8.4</c:v>
                </c:pt>
                <c:pt idx="24">
                  <c:v>8.9</c:v>
                </c:pt>
                <c:pt idx="32">
                  <c:v>9.1</c:v>
                </c:pt>
              </c:numCache>
            </c:numRef>
          </c:xVal>
          <c:yVal>
            <c:numRef>
              <c:f>公会計指標分析・財政指標組合せ分析表!$BP$73:$DC$73</c:f>
              <c:numCache>
                <c:formatCode>#,##0.0;"▲ "#,##0.0</c:formatCode>
                <c:ptCount val="40"/>
                <c:pt idx="0">
                  <c:v>61.8</c:v>
                </c:pt>
                <c:pt idx="8">
                  <c:v>59.3</c:v>
                </c:pt>
                <c:pt idx="16">
                  <c:v>49</c:v>
                </c:pt>
                <c:pt idx="24">
                  <c:v>37.299999999999997</c:v>
                </c:pt>
                <c:pt idx="32">
                  <c:v>40.5</c:v>
                </c:pt>
              </c:numCache>
            </c:numRef>
          </c:yVal>
          <c:smooth val="0"/>
          <c:extLst>
            <c:ext xmlns:c16="http://schemas.microsoft.com/office/drawing/2014/chart" uri="{C3380CC4-5D6E-409C-BE32-E72D297353CC}">
              <c16:uniqueId val="{00000009-8C53-4CFA-9DDD-35140665F1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{CB936190-4ECD-4371-B3B8-A38A3028792E}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C53-4CFA-9DDD-35140665F1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{979CF931-C883-4ECC-94FB-C13A92855E9F}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53-4CFA-9DDD-35140665F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{49A79E3E-689C-4C3C-ABA3-6084A94B1B18}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53-4CFA-9DDD-35140665F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{B83C0D49-806A-4750-AB85-9AA69611C8CD}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53-4CFA-9DDD-35140665F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{55881F9F-E150-4FDE-9A67-FF9EB132B568}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53-4CFA-9DDD-35140665F1B6}"/>
                </c:ext>
              </c:extLst>
            </c:dLbl>
            <c:dLbl>
              <c:idx val="8"/>
              <c:layout>
                <c:manualLayout>
                  <c:x val="-4.5160355153971272E-2"/>
                  <c:y val="-3.625881648625563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{5921AD37-0307-4C05-9008-F188D78048B9}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C53-4CFA-9DDD-35140665F1B6}"/>
                </c:ext>
              </c:extLst>
            </c:dLbl>
            <c:dLbl>
              <c:idx val="16"/>
              <c:layout>
                <c:manualLayout>
                  <c:x val="-1.8235628084250059E-2"/>
                  <c:y val="-7.14843479755902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{8058D4B2-11F6-4297-B63A-591964FA8EB6}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C53-4CFA-9DDD-35140665F1B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{A7D76B87-F11E-43DD-8455-318032BE08C4}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C53-4CFA-9DDD-35140665F1B6}"/>
                </c:ext>
              </c:extLst>
            </c:dLbl>
            <c:dLbl>
              <c:idx val="32"/>
              <c:layout>
                <c:manualLayout>
                  <c:x val="-3.1570342725075584E-2"/>
                  <c:y val="-7.950677680153599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{C6A23351-AA12-4FB2-856F-85C9976A4186}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C53-4CFA-9DDD-35140665F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C53-4CFA-9DDD-35140665F1B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緊急防災・減災事業債（避難路整備分）及び臨時財政対策債の償還開始分が増加したこと、公営企業債は、下水処理場の長寿命化に伴う改修工事及び管渠敷設の継続実施の影響により、増加傾向にある。一部事務組合地方債についても、ごみ処理に係る最終処分場建設を控えており、同様に増加する見込み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現時点での繰上償還等による充当の予定はないため、取崩し等は行わない。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年度にピークを迎えたが、その後の償還により現在高は減少している。</a:t>
          </a:r>
        </a:p>
        <a:p>
          <a:r>
            <a:rPr kumimoji="1" lang="ja-JP" altLang="en-US" sz="1400">
              <a:latin typeface="ＭＳ ゴシック" pitchFamily="49" charset="-128"/>
              <a:ea typeface="ＭＳ ゴシック" pitchFamily="49" charset="-128"/>
            </a:rPr>
            <a:t>一方、充当可能基金は、平成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実施している八積駅周辺環境整備事業に係る特定目的基金の取崩しにより減少し、公営企業債等繰入見込額は、公共下水道事業特別会計における下水処理場の長寿命化に伴う改修工事及び管渠敷設の継続実施の影響により増加した。</a:t>
          </a:r>
        </a:p>
        <a:p>
          <a:r>
            <a:rPr kumimoji="1" lang="ja-JP" altLang="en-US" sz="1400">
              <a:latin typeface="ＭＳ ゴシック" pitchFamily="49" charset="-128"/>
              <a:ea typeface="ＭＳ ゴシック" pitchFamily="49" charset="-128"/>
            </a:rPr>
            <a:t>これらの要因により、令和元年度の将来負担比率の分子となる額は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年ぶりに増加し、</a:t>
          </a:r>
          <a:r>
            <a:rPr kumimoji="1" lang="en-US" altLang="ja-JP" sz="1400">
              <a:latin typeface="ＭＳ ゴシック" pitchFamily="49" charset="-128"/>
              <a:ea typeface="ＭＳ ゴシック" pitchFamily="49" charset="-128"/>
            </a:rPr>
            <a:t>40.5</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を期間とする八積駅周辺環境整備事業に係る起債、特定目的基金の活用により、将来負担比率は増加する見込みのため、既存事業を含めた経費削減による基金に依存しない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伸びによるふるさと応援基金の積み増しを行ったが、八積駅周辺環境整備事業に係る教育施設整備基金及び八積駅周辺環境整備基金の事業費への充当、財政調整基金は財源不足による取崩しにより減少したため、基金全体の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八積駅周辺環境整備基金は同事業に充てる目的として設置した基金であるため、事業の進展にあわせて残高は減少していく見込みである。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財源はふるさと納税による寄附金であることから、不安定な寄附金に頼らない財政運営のために、義務的経費を中心に経費抑制に努め財政均衡を図ることにより、財政調整基金を一定額維持し、今後の将来負担を見据えた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ふるさと応援基金：総合計画に掲げる各施策（福祉、教育、環境、産業）に係る事業費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教育施設整備基金：学校及び社会教育施設の建設・改修費用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八積駅周辺環境整備基金：駅周辺環境整備に係る事業費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地域福祉基金：福祉活動の促進、快適な生活環境の形成等に係る事業費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奨学基金：高校・大学への修学上必要な学資に係る貸付けに要する資金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金の伸びにより、ふるさと応援基金の積み増しを行ったが、八積駅周辺環境整備事業に係る教育施設整備基金及び八積駅周辺環境整備基金の事業費への充当により、全体残高は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寄附者の意向に沿った施策の早期発現に向け、ふるさと応援基金を活用する。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また、今後の公共施設整備を見据え、個別施設管理計画に基づき必要に応じた各基金の積み増しを行う。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近年の経常経費の伸びによる財源不足への充当により、現在高は漸減している。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義務的経費を中心に経費抑制に努め財政均衡を図ることにより、財政調整基金を一定額維持していく。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償還額の変動が小さく、繰上償還等の予定はないため、取崩し等は行っていない。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引き続き将来の償還ペースの平準化に努め、償還財源の不足が発生しないよう財政均衡を図る。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各施設で経年による減価償却率が上昇しており、類似団体平均との差が縮まっている。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特に学校施設については、類似団体との乖離が大きく、個別施設計画に基づき老朽化対策に取り組む必要がある。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3" name="楕円 82"/>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4"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5" name="楕円 84"/>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26761</xdr:rowOff>
    </xdr:to>
    <xdr:cxnSp macro="">
      <xdr:nvCxnSpPr>
        <xdr:cNvPr id="86" name="直線コネクタ 85"/>
        <xdr:cNvCxnSpPr/>
      </xdr:nvCxnSpPr>
      <xdr:spPr>
        <a:xfrm>
          <a:off x="4051300" y="572407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45629</xdr:rowOff>
    </xdr:from>
    <xdr:to>
      <xdr:col>15</xdr:col>
      <xdr:colOff>187325</xdr:colOff>
      <xdr:row>28</xdr:row>
      <xdr:rowOff>147229</xdr:rowOff>
    </xdr:to>
    <xdr:sp macro="" textlink="">
      <xdr:nvSpPr>
        <xdr:cNvPr id="87" name="楕円 86"/>
        <xdr:cNvSpPr/>
      </xdr:nvSpPr>
      <xdr:spPr>
        <a:xfrm>
          <a:off x="3238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96429</xdr:rowOff>
    </xdr:from>
    <xdr:to>
      <xdr:col>19</xdr:col>
      <xdr:colOff>136525</xdr:colOff>
      <xdr:row>28</xdr:row>
      <xdr:rowOff>151947</xdr:rowOff>
    </xdr:to>
    <xdr:cxnSp macro="">
      <xdr:nvCxnSpPr>
        <xdr:cNvPr id="88" name="直線コネクタ 87"/>
        <xdr:cNvCxnSpPr/>
      </xdr:nvCxnSpPr>
      <xdr:spPr>
        <a:xfrm>
          <a:off x="3289300" y="566855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58511</xdr:rowOff>
    </xdr:from>
    <xdr:to>
      <xdr:col>11</xdr:col>
      <xdr:colOff>187325</xdr:colOff>
      <xdr:row>26</xdr:row>
      <xdr:rowOff>160111</xdr:rowOff>
    </xdr:to>
    <xdr:sp macro="" textlink="">
      <xdr:nvSpPr>
        <xdr:cNvPr id="89" name="楕円 88"/>
        <xdr:cNvSpPr/>
      </xdr:nvSpPr>
      <xdr:spPr>
        <a:xfrm>
          <a:off x="24765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109311</xdr:rowOff>
    </xdr:from>
    <xdr:to>
      <xdr:col>15</xdr:col>
      <xdr:colOff>136525</xdr:colOff>
      <xdr:row>28</xdr:row>
      <xdr:rowOff>96429</xdr:rowOff>
    </xdr:to>
    <xdr:cxnSp macro="">
      <xdr:nvCxnSpPr>
        <xdr:cNvPr id="90" name="直線コネクタ 89"/>
        <xdr:cNvCxnSpPr/>
      </xdr:nvCxnSpPr>
      <xdr:spPr>
        <a:xfrm>
          <a:off x="2527300" y="5338536"/>
          <a:ext cx="762000" cy="3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143601</xdr:rowOff>
    </xdr:from>
    <xdr:to>
      <xdr:col>7</xdr:col>
      <xdr:colOff>187325</xdr:colOff>
      <xdr:row>26</xdr:row>
      <xdr:rowOff>73751</xdr:rowOff>
    </xdr:to>
    <xdr:sp macro="" textlink="">
      <xdr:nvSpPr>
        <xdr:cNvPr id="91" name="楕円 90"/>
        <xdr:cNvSpPr/>
      </xdr:nvSpPr>
      <xdr:spPr>
        <a:xfrm>
          <a:off x="1714500" y="52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22951</xdr:rowOff>
    </xdr:from>
    <xdr:to>
      <xdr:col>11</xdr:col>
      <xdr:colOff>136525</xdr:colOff>
      <xdr:row>26</xdr:row>
      <xdr:rowOff>109311</xdr:rowOff>
    </xdr:to>
    <xdr:cxnSp macro="">
      <xdr:nvCxnSpPr>
        <xdr:cNvPr id="92" name="直線コネクタ 91"/>
        <xdr:cNvCxnSpPr/>
      </xdr:nvCxnSpPr>
      <xdr:spPr>
        <a:xfrm>
          <a:off x="1765300" y="525217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3"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4"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95" name="n_3aveValue有形固定資産減価償却率"/>
        <xdr:cNvSpPr txBox="1"/>
      </xdr:nvSpPr>
      <xdr:spPr>
        <a:xfrm>
          <a:off x="2324744" y="567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96" name="n_4aveValue有形固定資産減価償却率"/>
        <xdr:cNvSpPr txBox="1"/>
      </xdr:nvSpPr>
      <xdr:spPr>
        <a:xfrm>
          <a:off x="1562744" y="57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97" name="n_1mainValue有形固定資産減価償却率"/>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163756</xdr:rowOff>
    </xdr:from>
    <xdr:ext cx="405111" cy="259045"/>
    <xdr:sp macro="" textlink="">
      <xdr:nvSpPr>
        <xdr:cNvPr id="98" name="n_2mainValue有形固定資産減価償却率"/>
        <xdr:cNvSpPr txBox="1"/>
      </xdr:nvSpPr>
      <xdr:spPr>
        <a:xfrm>
          <a:off x="3086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5188</xdr:rowOff>
    </xdr:from>
    <xdr:ext cx="405111" cy="259045"/>
    <xdr:sp macro="" textlink="">
      <xdr:nvSpPr>
        <xdr:cNvPr id="99" name="n_3mainValue有形固定資産減価償却率"/>
        <xdr:cNvSpPr txBox="1"/>
      </xdr:nvSpPr>
      <xdr:spPr>
        <a:xfrm>
          <a:off x="2324744" y="506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90278</xdr:rowOff>
    </xdr:from>
    <xdr:ext cx="405111" cy="259045"/>
    <xdr:sp macro="" textlink="">
      <xdr:nvSpPr>
        <xdr:cNvPr id="100" name="n_4mainValue有形固定資産減価償却率"/>
        <xdr:cNvSpPr txBox="1"/>
      </xdr:nvSpPr>
      <xdr:spPr>
        <a:xfrm>
          <a:off x="1562744" y="49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地方残高の減少により前年度に比し比率は下がったが、類似団体平均を上回る状況が続いている。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ヶ年度事業として実施している八積駅周辺環境整備事業及び交流センター建設事業に伴い、今後も上昇することが予測される。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54081</xdr:rowOff>
    </xdr:from>
    <xdr:to>
      <xdr:col>76</xdr:col>
      <xdr:colOff>73025</xdr:colOff>
      <xdr:row>30</xdr:row>
      <xdr:rowOff>155681</xdr:rowOff>
    </xdr:to>
    <xdr:sp macro="" textlink="">
      <xdr:nvSpPr>
        <xdr:cNvPr id="145" name="楕円 144"/>
        <xdr:cNvSpPr/>
      </xdr:nvSpPr>
      <xdr:spPr>
        <a:xfrm>
          <a:off x="14744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32508</xdr:rowOff>
    </xdr:from>
    <xdr:ext cx="469744" cy="259045"/>
    <xdr:sp macro="" textlink="">
      <xdr:nvSpPr>
        <xdr:cNvPr id="146" name="債務償還比率該当値テキスト"/>
        <xdr:cNvSpPr txBox="1"/>
      </xdr:nvSpPr>
      <xdr:spPr>
        <a:xfrm>
          <a:off x="14846300" y="59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131925</xdr:rowOff>
    </xdr:from>
    <xdr:to>
      <xdr:col>72</xdr:col>
      <xdr:colOff>123825</xdr:colOff>
      <xdr:row>31</xdr:row>
      <xdr:rowOff>62075</xdr:rowOff>
    </xdr:to>
    <xdr:sp macro="" textlink="">
      <xdr:nvSpPr>
        <xdr:cNvPr id="147" name="楕円 146"/>
        <xdr:cNvSpPr/>
      </xdr:nvSpPr>
      <xdr:spPr>
        <a:xfrm>
          <a:off x="14033500" y="60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104881</xdr:rowOff>
    </xdr:from>
    <xdr:to>
      <xdr:col>76</xdr:col>
      <xdr:colOff>22225</xdr:colOff>
      <xdr:row>31</xdr:row>
      <xdr:rowOff>11275</xdr:rowOff>
    </xdr:to>
    <xdr:cxnSp macro="">
      <xdr:nvCxnSpPr>
        <xdr:cNvPr id="148" name="直線コネクタ 147"/>
        <xdr:cNvCxnSpPr/>
      </xdr:nvCxnSpPr>
      <xdr:spPr>
        <a:xfrm flipV="1">
          <a:off x="14084300" y="6019906"/>
          <a:ext cx="7112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169947</xdr:rowOff>
    </xdr:from>
    <xdr:to>
      <xdr:col>68</xdr:col>
      <xdr:colOff>123825</xdr:colOff>
      <xdr:row>31</xdr:row>
      <xdr:rowOff>100097</xdr:rowOff>
    </xdr:to>
    <xdr:sp macro="" textlink="">
      <xdr:nvSpPr>
        <xdr:cNvPr id="149" name="楕円 148"/>
        <xdr:cNvSpPr/>
      </xdr:nvSpPr>
      <xdr:spPr>
        <a:xfrm>
          <a:off x="13271500" y="60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11275</xdr:rowOff>
    </xdr:from>
    <xdr:to>
      <xdr:col>72</xdr:col>
      <xdr:colOff>73025</xdr:colOff>
      <xdr:row>31</xdr:row>
      <xdr:rowOff>49297</xdr:rowOff>
    </xdr:to>
    <xdr:cxnSp macro="">
      <xdr:nvCxnSpPr>
        <xdr:cNvPr id="150" name="直線コネクタ 149"/>
        <xdr:cNvCxnSpPr/>
      </xdr:nvCxnSpPr>
      <xdr:spPr>
        <a:xfrm flipV="1">
          <a:off x="13322300" y="6097750"/>
          <a:ext cx="762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94742</xdr:rowOff>
    </xdr:from>
    <xdr:to>
      <xdr:col>64</xdr:col>
      <xdr:colOff>123825</xdr:colOff>
      <xdr:row>31</xdr:row>
      <xdr:rowOff>24892</xdr:rowOff>
    </xdr:to>
    <xdr:sp macro="" textlink="">
      <xdr:nvSpPr>
        <xdr:cNvPr id="151" name="楕円 150"/>
        <xdr:cNvSpPr/>
      </xdr:nvSpPr>
      <xdr:spPr>
        <a:xfrm>
          <a:off x="12509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145542</xdr:rowOff>
    </xdr:from>
    <xdr:to>
      <xdr:col>68</xdr:col>
      <xdr:colOff>73025</xdr:colOff>
      <xdr:row>31</xdr:row>
      <xdr:rowOff>49297</xdr:rowOff>
    </xdr:to>
    <xdr:cxnSp macro="">
      <xdr:nvCxnSpPr>
        <xdr:cNvPr id="152" name="直線コネクタ 151"/>
        <xdr:cNvCxnSpPr/>
      </xdr:nvCxnSpPr>
      <xdr:spPr>
        <a:xfrm>
          <a:off x="12560300" y="6060567"/>
          <a:ext cx="762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30692</xdr:rowOff>
    </xdr:from>
    <xdr:to>
      <xdr:col>60</xdr:col>
      <xdr:colOff>123825</xdr:colOff>
      <xdr:row>30</xdr:row>
      <xdr:rowOff>132292</xdr:rowOff>
    </xdr:to>
    <xdr:sp macro="" textlink="">
      <xdr:nvSpPr>
        <xdr:cNvPr id="153" name="楕円 152"/>
        <xdr:cNvSpPr/>
      </xdr:nvSpPr>
      <xdr:spPr>
        <a:xfrm>
          <a:off x="11747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81492</xdr:rowOff>
    </xdr:from>
    <xdr:to>
      <xdr:col>64</xdr:col>
      <xdr:colOff>73025</xdr:colOff>
      <xdr:row>30</xdr:row>
      <xdr:rowOff>145542</xdr:rowOff>
    </xdr:to>
    <xdr:cxnSp macro="">
      <xdr:nvCxnSpPr>
        <xdr:cNvPr id="154" name="直線コネクタ 153"/>
        <xdr:cNvCxnSpPr/>
      </xdr:nvCxnSpPr>
      <xdr:spPr>
        <a:xfrm>
          <a:off x="11798300" y="5996517"/>
          <a:ext cx="7620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53202</xdr:rowOff>
    </xdr:from>
    <xdr:ext cx="469744" cy="259045"/>
    <xdr:sp macro="" textlink="">
      <xdr:nvSpPr>
        <xdr:cNvPr id="159" name="n_1mainValue債務償還比率"/>
        <xdr:cNvSpPr txBox="1"/>
      </xdr:nvSpPr>
      <xdr:spPr>
        <a:xfrm>
          <a:off x="13836727" y="61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91224</xdr:rowOff>
    </xdr:from>
    <xdr:ext cx="469744" cy="259045"/>
    <xdr:sp macro="" textlink="">
      <xdr:nvSpPr>
        <xdr:cNvPr id="160" name="n_2mainValue債務償還比率"/>
        <xdr:cNvSpPr txBox="1"/>
      </xdr:nvSpPr>
      <xdr:spPr>
        <a:xfrm>
          <a:off x="13087427" y="617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16019</xdr:rowOff>
    </xdr:from>
    <xdr:ext cx="469744" cy="259045"/>
    <xdr:sp macro="" textlink="">
      <xdr:nvSpPr>
        <xdr:cNvPr id="161" name="n_3mainValue債務償還比率"/>
        <xdr:cNvSpPr txBox="1"/>
      </xdr:nvSpPr>
      <xdr:spPr>
        <a:xfrm>
          <a:off x="12325427" y="61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123419</xdr:rowOff>
    </xdr:from>
    <xdr:ext cx="469744" cy="259045"/>
    <xdr:sp macro="" textlink="">
      <xdr:nvSpPr>
        <xdr:cNvPr id="162" name="n_4mainValue債務償還比率"/>
        <xdr:cNvSpPr txBox="1"/>
      </xdr:nvSpPr>
      <xdr:spPr>
        <a:xfrm>
          <a:off x="11563427" y="60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73" name="楕円 72"/>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90187</xdr:rowOff>
    </xdr:from>
    <xdr:ext cx="405111" cy="259045"/>
    <xdr:sp macro="" textlink="">
      <xdr:nvSpPr>
        <xdr:cNvPr id="74" name="【道路】&#10;有形固定資産減価償却率該当値テキスト"/>
        <xdr:cNvSpPr txBox="1"/>
      </xdr:nvSpPr>
      <xdr:spPr>
        <a:xfrm>
          <a:off x="4673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118110</xdr:rowOff>
    </xdr:to>
    <xdr:cxnSp macro="">
      <xdr:nvCxnSpPr>
        <xdr:cNvPr id="76" name="直線コネクタ 75"/>
        <xdr:cNvCxnSpPr/>
      </xdr:nvCxnSpPr>
      <xdr:spPr>
        <a:xfrm>
          <a:off x="3797300" y="6096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17780</xdr:rowOff>
    </xdr:from>
    <xdr:to>
      <xdr:col>15</xdr:col>
      <xdr:colOff>101600</xdr:colOff>
      <xdr:row>35</xdr:row>
      <xdr:rowOff>119380</xdr:rowOff>
    </xdr:to>
    <xdr:sp macro="" textlink="">
      <xdr:nvSpPr>
        <xdr:cNvPr id="77" name="楕円 76"/>
        <xdr:cNvSpPr/>
      </xdr:nvSpPr>
      <xdr:spPr>
        <a:xfrm>
          <a:off x="2857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68580</xdr:rowOff>
    </xdr:from>
    <xdr:to>
      <xdr:col>19</xdr:col>
      <xdr:colOff>177800</xdr:colOff>
      <xdr:row>35</xdr:row>
      <xdr:rowOff>95250</xdr:rowOff>
    </xdr:to>
    <xdr:cxnSp macro="">
      <xdr:nvCxnSpPr>
        <xdr:cNvPr id="78" name="直線コネクタ 77"/>
        <xdr:cNvCxnSpPr/>
      </xdr:nvCxnSpPr>
      <xdr:spPr>
        <a:xfrm>
          <a:off x="2908300" y="6069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170180</xdr:rowOff>
    </xdr:from>
    <xdr:to>
      <xdr:col>10</xdr:col>
      <xdr:colOff>165100</xdr:colOff>
      <xdr:row>35</xdr:row>
      <xdr:rowOff>100330</xdr:rowOff>
    </xdr:to>
    <xdr:sp macro="" textlink="">
      <xdr:nvSpPr>
        <xdr:cNvPr id="79" name="楕円 78"/>
        <xdr:cNvSpPr/>
      </xdr:nvSpPr>
      <xdr:spPr>
        <a:xfrm>
          <a:off x="196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49530</xdr:rowOff>
    </xdr:from>
    <xdr:to>
      <xdr:col>15</xdr:col>
      <xdr:colOff>50800</xdr:colOff>
      <xdr:row>35</xdr:row>
      <xdr:rowOff>68580</xdr:rowOff>
    </xdr:to>
    <xdr:cxnSp macro="">
      <xdr:nvCxnSpPr>
        <xdr:cNvPr id="80" name="直線コネクタ 79"/>
        <xdr:cNvCxnSpPr/>
      </xdr:nvCxnSpPr>
      <xdr:spPr>
        <a:xfrm>
          <a:off x="2019300" y="6050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154940</xdr:rowOff>
    </xdr:from>
    <xdr:to>
      <xdr:col>6</xdr:col>
      <xdr:colOff>38100</xdr:colOff>
      <xdr:row>34</xdr:row>
      <xdr:rowOff>85090</xdr:rowOff>
    </xdr:to>
    <xdr:sp macro="" textlink="">
      <xdr:nvSpPr>
        <xdr:cNvPr id="81" name="楕円 80"/>
        <xdr:cNvSpPr/>
      </xdr:nvSpPr>
      <xdr:spPr>
        <a:xfrm>
          <a:off x="1079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34290</xdr:rowOff>
    </xdr:from>
    <xdr:to>
      <xdr:col>10</xdr:col>
      <xdr:colOff>114300</xdr:colOff>
      <xdr:row>35</xdr:row>
      <xdr:rowOff>49530</xdr:rowOff>
    </xdr:to>
    <xdr:cxnSp macro="">
      <xdr:nvCxnSpPr>
        <xdr:cNvPr id="82" name="直線コネクタ 81"/>
        <xdr:cNvCxnSpPr/>
      </xdr:nvCxnSpPr>
      <xdr:spPr>
        <a:xfrm>
          <a:off x="1130300" y="586359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道路】&#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135907</xdr:rowOff>
    </xdr:from>
    <xdr:ext cx="405111" cy="259045"/>
    <xdr:sp macro="" textlink="">
      <xdr:nvSpPr>
        <xdr:cNvPr id="88" name="n_2mainValue【道路】&#10;有形固定資産減価償却率"/>
        <xdr:cNvSpPr txBox="1"/>
      </xdr:nvSpPr>
      <xdr:spPr>
        <a:xfrm>
          <a:off x="2705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116857</xdr:rowOff>
    </xdr:from>
    <xdr:ext cx="405111" cy="259045"/>
    <xdr:sp macro="" textlink="">
      <xdr:nvSpPr>
        <xdr:cNvPr id="89" name="n_3mainValue【道路】&#10;有形固定資産減価償却率"/>
        <xdr:cNvSpPr txBox="1"/>
      </xdr:nvSpPr>
      <xdr:spPr>
        <a:xfrm>
          <a:off x="1816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101617</xdr:rowOff>
    </xdr:from>
    <xdr:ext cx="405111" cy="259045"/>
    <xdr:sp macro="" textlink="">
      <xdr:nvSpPr>
        <xdr:cNvPr id="90" name="n_4mainValue【道路】&#10;有形固定資産減価償却率"/>
        <xdr:cNvSpPr txBox="1"/>
      </xdr:nvSpPr>
      <xdr:spPr>
        <a:xfrm>
          <a:off x="927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62605</xdr:rowOff>
    </xdr:from>
    <xdr:to>
      <xdr:col>55</xdr:col>
      <xdr:colOff>50800</xdr:colOff>
      <xdr:row>39</xdr:row>
      <xdr:rowOff>164205</xdr:rowOff>
    </xdr:to>
    <xdr:sp macro="" textlink="">
      <xdr:nvSpPr>
        <xdr:cNvPr id="130" name="楕円 129"/>
        <xdr:cNvSpPr/>
      </xdr:nvSpPr>
      <xdr:spPr>
        <a:xfrm>
          <a:off x="10426700" y="6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85482</xdr:rowOff>
    </xdr:from>
    <xdr:ext cx="534377" cy="259045"/>
    <xdr:sp macro="" textlink="">
      <xdr:nvSpPr>
        <xdr:cNvPr id="131" name="【道路】&#10;一人当たり延長該当値テキスト"/>
        <xdr:cNvSpPr txBox="1"/>
      </xdr:nvSpPr>
      <xdr:spPr>
        <a:xfrm>
          <a:off x="10515600" y="66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71120</xdr:rowOff>
    </xdr:from>
    <xdr:to>
      <xdr:col>50</xdr:col>
      <xdr:colOff>165100</xdr:colOff>
      <xdr:row>40</xdr:row>
      <xdr:rowOff>1270</xdr:rowOff>
    </xdr:to>
    <xdr:sp macro="" textlink="">
      <xdr:nvSpPr>
        <xdr:cNvPr id="132" name="楕円 131"/>
        <xdr:cNvSpPr/>
      </xdr:nvSpPr>
      <xdr:spPr>
        <a:xfrm>
          <a:off x="958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113405</xdr:rowOff>
    </xdr:from>
    <xdr:to>
      <xdr:col>55</xdr:col>
      <xdr:colOff>0</xdr:colOff>
      <xdr:row>39</xdr:row>
      <xdr:rowOff>121920</xdr:rowOff>
    </xdr:to>
    <xdr:cxnSp macro="">
      <xdr:nvCxnSpPr>
        <xdr:cNvPr id="133" name="直線コネクタ 132"/>
        <xdr:cNvCxnSpPr/>
      </xdr:nvCxnSpPr>
      <xdr:spPr>
        <a:xfrm flipV="1">
          <a:off x="9639300" y="6799955"/>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72987</xdr:rowOff>
    </xdr:from>
    <xdr:to>
      <xdr:col>46</xdr:col>
      <xdr:colOff>38100</xdr:colOff>
      <xdr:row>40</xdr:row>
      <xdr:rowOff>3137</xdr:rowOff>
    </xdr:to>
    <xdr:sp macro="" textlink="">
      <xdr:nvSpPr>
        <xdr:cNvPr id="134" name="楕円 133"/>
        <xdr:cNvSpPr/>
      </xdr:nvSpPr>
      <xdr:spPr>
        <a:xfrm>
          <a:off x="8699500" y="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123787</xdr:rowOff>
    </xdr:to>
    <xdr:cxnSp macro="">
      <xdr:nvCxnSpPr>
        <xdr:cNvPr id="135" name="直線コネクタ 134"/>
        <xdr:cNvCxnSpPr/>
      </xdr:nvCxnSpPr>
      <xdr:spPr>
        <a:xfrm flipV="1">
          <a:off x="8750300" y="680847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74664</xdr:rowOff>
    </xdr:from>
    <xdr:to>
      <xdr:col>41</xdr:col>
      <xdr:colOff>101600</xdr:colOff>
      <xdr:row>40</xdr:row>
      <xdr:rowOff>4814</xdr:rowOff>
    </xdr:to>
    <xdr:sp macro="" textlink="">
      <xdr:nvSpPr>
        <xdr:cNvPr id="136" name="楕円 135"/>
        <xdr:cNvSpPr/>
      </xdr:nvSpPr>
      <xdr:spPr>
        <a:xfrm>
          <a:off x="7810500" y="67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123787</xdr:rowOff>
    </xdr:from>
    <xdr:to>
      <xdr:col>45</xdr:col>
      <xdr:colOff>177800</xdr:colOff>
      <xdr:row>39</xdr:row>
      <xdr:rowOff>125464</xdr:rowOff>
    </xdr:to>
    <xdr:cxnSp macro="">
      <xdr:nvCxnSpPr>
        <xdr:cNvPr id="137" name="直線コネクタ 136"/>
        <xdr:cNvCxnSpPr/>
      </xdr:nvCxnSpPr>
      <xdr:spPr>
        <a:xfrm flipV="1">
          <a:off x="7861300" y="681033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76530</xdr:rowOff>
    </xdr:from>
    <xdr:to>
      <xdr:col>36</xdr:col>
      <xdr:colOff>165100</xdr:colOff>
      <xdr:row>40</xdr:row>
      <xdr:rowOff>6680</xdr:rowOff>
    </xdr:to>
    <xdr:sp macro="" textlink="">
      <xdr:nvSpPr>
        <xdr:cNvPr id="138" name="楕円 137"/>
        <xdr:cNvSpPr/>
      </xdr:nvSpPr>
      <xdr:spPr>
        <a:xfrm>
          <a:off x="6921500" y="67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125464</xdr:rowOff>
    </xdr:from>
    <xdr:to>
      <xdr:col>41</xdr:col>
      <xdr:colOff>50800</xdr:colOff>
      <xdr:row>39</xdr:row>
      <xdr:rowOff>127330</xdr:rowOff>
    </xdr:to>
    <xdr:cxnSp macro="">
      <xdr:nvCxnSpPr>
        <xdr:cNvPr id="139" name="直線コネクタ 138"/>
        <xdr:cNvCxnSpPr/>
      </xdr:nvCxnSpPr>
      <xdr:spPr>
        <a:xfrm flipV="1">
          <a:off x="6972300" y="681201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17797</xdr:rowOff>
    </xdr:from>
    <xdr:ext cx="534377" cy="259045"/>
    <xdr:sp macro="" textlink="">
      <xdr:nvSpPr>
        <xdr:cNvPr id="144" name="n_1mainValue【道路】&#10;一人当たり延長"/>
        <xdr:cNvSpPr txBox="1"/>
      </xdr:nvSpPr>
      <xdr:spPr>
        <a:xfrm>
          <a:off x="9359411" y="6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19664</xdr:rowOff>
    </xdr:from>
    <xdr:ext cx="534377" cy="259045"/>
    <xdr:sp macro="" textlink="">
      <xdr:nvSpPr>
        <xdr:cNvPr id="145" name="n_2mainValue【道路】&#10;一人当たり延長"/>
        <xdr:cNvSpPr txBox="1"/>
      </xdr:nvSpPr>
      <xdr:spPr>
        <a:xfrm>
          <a:off x="8483111" y="65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21341</xdr:rowOff>
    </xdr:from>
    <xdr:ext cx="534377" cy="259045"/>
    <xdr:sp macro="" textlink="">
      <xdr:nvSpPr>
        <xdr:cNvPr id="146" name="n_3mainValue【道路】&#10;一人当たり延長"/>
        <xdr:cNvSpPr txBox="1"/>
      </xdr:nvSpPr>
      <xdr:spPr>
        <a:xfrm>
          <a:off x="7594111" y="6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23207</xdr:rowOff>
    </xdr:from>
    <xdr:ext cx="534377" cy="259045"/>
    <xdr:sp macro="" textlink="">
      <xdr:nvSpPr>
        <xdr:cNvPr id="147" name="n_4mainValue【道路】&#10;一人当たり延長"/>
        <xdr:cNvSpPr txBox="1"/>
      </xdr:nvSpPr>
      <xdr:spPr>
        <a:xfrm>
          <a:off x="6705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9" name="楕円 188"/>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0"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1" name="楕円 190"/>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120831</xdr:rowOff>
    </xdr:to>
    <xdr:cxnSp macro="">
      <xdr:nvCxnSpPr>
        <xdr:cNvPr id="192" name="直線コネクタ 191"/>
        <xdr:cNvCxnSpPr/>
      </xdr:nvCxnSpPr>
      <xdr:spPr>
        <a:xfrm>
          <a:off x="3797300" y="105564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97972</xdr:rowOff>
    </xdr:to>
    <xdr:cxnSp macro="">
      <xdr:nvCxnSpPr>
        <xdr:cNvPr id="194" name="直線コネクタ 193"/>
        <xdr:cNvCxnSpPr/>
      </xdr:nvCxnSpPr>
      <xdr:spPr>
        <a:xfrm>
          <a:off x="2908300" y="105384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5" name="楕円 194"/>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80010</xdr:rowOff>
    </xdr:to>
    <xdr:cxnSp macro="">
      <xdr:nvCxnSpPr>
        <xdr:cNvPr id="196" name="直線コネクタ 195"/>
        <xdr:cNvCxnSpPr/>
      </xdr:nvCxnSpPr>
      <xdr:spPr>
        <a:xfrm>
          <a:off x="2019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7" name="楕円 196"/>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57150</xdr:rowOff>
    </xdr:to>
    <xdr:cxnSp macro="">
      <xdr:nvCxnSpPr>
        <xdr:cNvPr id="198" name="直線コネクタ 197"/>
        <xdr:cNvCxnSpPr/>
      </xdr:nvCxnSpPr>
      <xdr:spPr>
        <a:xfrm>
          <a:off x="1130300" y="104747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3" name="n_1mainValue【橋りょう・トンネ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4"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5"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6" name="n_4mainValue【橋りょう・トンネル】&#10;有形固定資産減価償却率"/>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122067</xdr:rowOff>
    </xdr:from>
    <xdr:to>
      <xdr:col>55</xdr:col>
      <xdr:colOff>50800</xdr:colOff>
      <xdr:row>62</xdr:row>
      <xdr:rowOff>52217</xdr:rowOff>
    </xdr:to>
    <xdr:sp macro="" textlink="">
      <xdr:nvSpPr>
        <xdr:cNvPr id="246" name="楕円 245"/>
        <xdr:cNvSpPr/>
      </xdr:nvSpPr>
      <xdr:spPr>
        <a:xfrm>
          <a:off x="10426700" y="105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144944</xdr:rowOff>
    </xdr:from>
    <xdr:ext cx="599010" cy="259045"/>
    <xdr:sp macro="" textlink="">
      <xdr:nvSpPr>
        <xdr:cNvPr id="247" name="【橋りょう・トンネル】&#10;一人当たり有形固定資産（償却資産）額該当値テキスト"/>
        <xdr:cNvSpPr txBox="1"/>
      </xdr:nvSpPr>
      <xdr:spPr>
        <a:xfrm>
          <a:off x="10515600" y="104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128557</xdr:rowOff>
    </xdr:from>
    <xdr:to>
      <xdr:col>50</xdr:col>
      <xdr:colOff>165100</xdr:colOff>
      <xdr:row>62</xdr:row>
      <xdr:rowOff>58707</xdr:rowOff>
    </xdr:to>
    <xdr:sp macro="" textlink="">
      <xdr:nvSpPr>
        <xdr:cNvPr id="248" name="楕円 247"/>
        <xdr:cNvSpPr/>
      </xdr:nvSpPr>
      <xdr:spPr>
        <a:xfrm>
          <a:off x="9588500" y="10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xdr:rowOff>
    </xdr:from>
    <xdr:to>
      <xdr:col>55</xdr:col>
      <xdr:colOff>0</xdr:colOff>
      <xdr:row>62</xdr:row>
      <xdr:rowOff>7907</xdr:rowOff>
    </xdr:to>
    <xdr:cxnSp macro="">
      <xdr:nvCxnSpPr>
        <xdr:cNvPr id="249" name="直線コネクタ 248"/>
        <xdr:cNvCxnSpPr/>
      </xdr:nvCxnSpPr>
      <xdr:spPr>
        <a:xfrm flipV="1">
          <a:off x="9639300" y="10631317"/>
          <a:ext cx="8382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136784</xdr:rowOff>
    </xdr:from>
    <xdr:to>
      <xdr:col>46</xdr:col>
      <xdr:colOff>38100</xdr:colOff>
      <xdr:row>62</xdr:row>
      <xdr:rowOff>66934</xdr:rowOff>
    </xdr:to>
    <xdr:sp macro="" textlink="">
      <xdr:nvSpPr>
        <xdr:cNvPr id="250" name="楕円 249"/>
        <xdr:cNvSpPr/>
      </xdr:nvSpPr>
      <xdr:spPr>
        <a:xfrm>
          <a:off x="8699500" y="105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7907</xdr:rowOff>
    </xdr:from>
    <xdr:to>
      <xdr:col>50</xdr:col>
      <xdr:colOff>114300</xdr:colOff>
      <xdr:row>62</xdr:row>
      <xdr:rowOff>16134</xdr:rowOff>
    </xdr:to>
    <xdr:cxnSp macro="">
      <xdr:nvCxnSpPr>
        <xdr:cNvPr id="251" name="直線コネクタ 250"/>
        <xdr:cNvCxnSpPr/>
      </xdr:nvCxnSpPr>
      <xdr:spPr>
        <a:xfrm flipV="1">
          <a:off x="8750300" y="10637807"/>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143273</xdr:rowOff>
    </xdr:from>
    <xdr:to>
      <xdr:col>41</xdr:col>
      <xdr:colOff>101600</xdr:colOff>
      <xdr:row>62</xdr:row>
      <xdr:rowOff>73423</xdr:rowOff>
    </xdr:to>
    <xdr:sp macro="" textlink="">
      <xdr:nvSpPr>
        <xdr:cNvPr id="252" name="楕円 251"/>
        <xdr:cNvSpPr/>
      </xdr:nvSpPr>
      <xdr:spPr>
        <a:xfrm>
          <a:off x="7810500" y="106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16134</xdr:rowOff>
    </xdr:from>
    <xdr:to>
      <xdr:col>45</xdr:col>
      <xdr:colOff>177800</xdr:colOff>
      <xdr:row>62</xdr:row>
      <xdr:rowOff>22623</xdr:rowOff>
    </xdr:to>
    <xdr:cxnSp macro="">
      <xdr:nvCxnSpPr>
        <xdr:cNvPr id="253" name="直線コネクタ 252"/>
        <xdr:cNvCxnSpPr/>
      </xdr:nvCxnSpPr>
      <xdr:spPr>
        <a:xfrm flipV="1">
          <a:off x="7861300" y="10646034"/>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137182</xdr:rowOff>
    </xdr:from>
    <xdr:to>
      <xdr:col>36</xdr:col>
      <xdr:colOff>165100</xdr:colOff>
      <xdr:row>62</xdr:row>
      <xdr:rowOff>67332</xdr:rowOff>
    </xdr:to>
    <xdr:sp macro="" textlink="">
      <xdr:nvSpPr>
        <xdr:cNvPr id="254" name="楕円 253"/>
        <xdr:cNvSpPr/>
      </xdr:nvSpPr>
      <xdr:spPr>
        <a:xfrm>
          <a:off x="6921500" y="105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16532</xdr:rowOff>
    </xdr:from>
    <xdr:to>
      <xdr:col>41</xdr:col>
      <xdr:colOff>50800</xdr:colOff>
      <xdr:row>62</xdr:row>
      <xdr:rowOff>22623</xdr:rowOff>
    </xdr:to>
    <xdr:cxnSp macro="">
      <xdr:nvCxnSpPr>
        <xdr:cNvPr id="255" name="直線コネクタ 254"/>
        <xdr:cNvCxnSpPr/>
      </xdr:nvCxnSpPr>
      <xdr:spPr>
        <a:xfrm>
          <a:off x="6972300" y="10646432"/>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75234</xdr:rowOff>
    </xdr:from>
    <xdr:ext cx="599010" cy="259045"/>
    <xdr:sp macro="" textlink="">
      <xdr:nvSpPr>
        <xdr:cNvPr id="260" name="n_1mainValue【橋りょう・トンネル】&#10;一人当たり有形固定資産（償却資産）額"/>
        <xdr:cNvSpPr txBox="1"/>
      </xdr:nvSpPr>
      <xdr:spPr>
        <a:xfrm>
          <a:off x="9327095" y="103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83461</xdr:rowOff>
    </xdr:from>
    <xdr:ext cx="599010" cy="259045"/>
    <xdr:sp macro="" textlink="">
      <xdr:nvSpPr>
        <xdr:cNvPr id="261" name="n_2mainValue【橋りょう・トンネル】&#10;一人当たり有形固定資産（償却資産）額"/>
        <xdr:cNvSpPr txBox="1"/>
      </xdr:nvSpPr>
      <xdr:spPr>
        <a:xfrm>
          <a:off x="8450795" y="103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89950</xdr:rowOff>
    </xdr:from>
    <xdr:ext cx="599010" cy="259045"/>
    <xdr:sp macro="" textlink="">
      <xdr:nvSpPr>
        <xdr:cNvPr id="262" name="n_3mainValue【橋りょう・トンネル】&#10;一人当たり有形固定資産（償却資産）額"/>
        <xdr:cNvSpPr txBox="1"/>
      </xdr:nvSpPr>
      <xdr:spPr>
        <a:xfrm>
          <a:off x="7561795" y="103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83859</xdr:rowOff>
    </xdr:from>
    <xdr:ext cx="599010" cy="259045"/>
    <xdr:sp macro="" textlink="">
      <xdr:nvSpPr>
        <xdr:cNvPr id="263" name="n_4mainValue【橋りょう・トンネル】&#10;一人当たり有形固定資産（償却資産）額"/>
        <xdr:cNvSpPr txBox="1"/>
      </xdr:nvSpPr>
      <xdr:spPr>
        <a:xfrm>
          <a:off x="6672795" y="103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8" name="楕円 307"/>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9" name="直線コネクタ 308"/>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0" name="楕円 309"/>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1" name="直線コネクタ 310"/>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2" name="楕円 311"/>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3" name="直線コネクタ 312"/>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9"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0"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1"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53023</xdr:rowOff>
    </xdr:from>
    <xdr:to>
      <xdr:col>55</xdr:col>
      <xdr:colOff>50800</xdr:colOff>
      <xdr:row>86</xdr:row>
      <xdr:rowOff>154623</xdr:rowOff>
    </xdr:to>
    <xdr:sp macro="" textlink="">
      <xdr:nvSpPr>
        <xdr:cNvPr id="361" name="楕円 360"/>
        <xdr:cNvSpPr/>
      </xdr:nvSpPr>
      <xdr:spPr>
        <a:xfrm>
          <a:off x="104267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139400</xdr:rowOff>
    </xdr:from>
    <xdr:ext cx="469744" cy="259045"/>
    <xdr:sp macro="" textlink="">
      <xdr:nvSpPr>
        <xdr:cNvPr id="362" name="【公営住宅】&#10;一人当たり面積該当値テキスト"/>
        <xdr:cNvSpPr txBox="1"/>
      </xdr:nvSpPr>
      <xdr:spPr>
        <a:xfrm>
          <a:off x="10515600" y="147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53212</xdr:rowOff>
    </xdr:from>
    <xdr:to>
      <xdr:col>50</xdr:col>
      <xdr:colOff>165100</xdr:colOff>
      <xdr:row>86</xdr:row>
      <xdr:rowOff>154812</xdr:rowOff>
    </xdr:to>
    <xdr:sp macro="" textlink="">
      <xdr:nvSpPr>
        <xdr:cNvPr id="363" name="楕円 362"/>
        <xdr:cNvSpPr/>
      </xdr:nvSpPr>
      <xdr:spPr>
        <a:xfrm>
          <a:off x="9588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103823</xdr:rowOff>
    </xdr:from>
    <xdr:to>
      <xdr:col>55</xdr:col>
      <xdr:colOff>0</xdr:colOff>
      <xdr:row>86</xdr:row>
      <xdr:rowOff>104012</xdr:rowOff>
    </xdr:to>
    <xdr:cxnSp macro="">
      <xdr:nvCxnSpPr>
        <xdr:cNvPr id="364" name="直線コネクタ 363"/>
        <xdr:cNvCxnSpPr/>
      </xdr:nvCxnSpPr>
      <xdr:spPr>
        <a:xfrm flipV="1">
          <a:off x="9639300" y="14848523"/>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5" name="楕円 364"/>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104012</xdr:rowOff>
    </xdr:from>
    <xdr:to>
      <xdr:col>50</xdr:col>
      <xdr:colOff>114300</xdr:colOff>
      <xdr:row>86</xdr:row>
      <xdr:rowOff>104012</xdr:rowOff>
    </xdr:to>
    <xdr:cxnSp macro="">
      <xdr:nvCxnSpPr>
        <xdr:cNvPr id="366" name="直線コネクタ 365"/>
        <xdr:cNvCxnSpPr/>
      </xdr:nvCxnSpPr>
      <xdr:spPr>
        <a:xfrm>
          <a:off x="8750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53403</xdr:rowOff>
    </xdr:from>
    <xdr:to>
      <xdr:col>41</xdr:col>
      <xdr:colOff>101600</xdr:colOff>
      <xdr:row>86</xdr:row>
      <xdr:rowOff>155003</xdr:rowOff>
    </xdr:to>
    <xdr:sp macro="" textlink="">
      <xdr:nvSpPr>
        <xdr:cNvPr id="367" name="楕円 366"/>
        <xdr:cNvSpPr/>
      </xdr:nvSpPr>
      <xdr:spPr>
        <a:xfrm>
          <a:off x="7810500" y="14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104203</xdr:rowOff>
    </xdr:to>
    <xdr:cxnSp macro="">
      <xdr:nvCxnSpPr>
        <xdr:cNvPr id="368" name="直線コネクタ 367"/>
        <xdr:cNvCxnSpPr/>
      </xdr:nvCxnSpPr>
      <xdr:spPr>
        <a:xfrm flipV="1">
          <a:off x="7861300" y="1484871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53403</xdr:rowOff>
    </xdr:from>
    <xdr:to>
      <xdr:col>36</xdr:col>
      <xdr:colOff>165100</xdr:colOff>
      <xdr:row>86</xdr:row>
      <xdr:rowOff>155003</xdr:rowOff>
    </xdr:to>
    <xdr:sp macro="" textlink="">
      <xdr:nvSpPr>
        <xdr:cNvPr id="369" name="楕円 368"/>
        <xdr:cNvSpPr/>
      </xdr:nvSpPr>
      <xdr:spPr>
        <a:xfrm>
          <a:off x="6921500" y="14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104203</xdr:rowOff>
    </xdr:from>
    <xdr:to>
      <xdr:col>41</xdr:col>
      <xdr:colOff>50800</xdr:colOff>
      <xdr:row>86</xdr:row>
      <xdr:rowOff>104203</xdr:rowOff>
    </xdr:to>
    <xdr:cxnSp macro="">
      <xdr:nvCxnSpPr>
        <xdr:cNvPr id="370" name="直線コネクタ 369"/>
        <xdr:cNvCxnSpPr/>
      </xdr:nvCxnSpPr>
      <xdr:spPr>
        <a:xfrm>
          <a:off x="6972300" y="14848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145939</xdr:rowOff>
    </xdr:from>
    <xdr:ext cx="469744" cy="259045"/>
    <xdr:sp macro="" textlink="">
      <xdr:nvSpPr>
        <xdr:cNvPr id="375" name="n_1mainValue【公営住宅】&#10;一人当たり面積"/>
        <xdr:cNvSpPr txBox="1"/>
      </xdr:nvSpPr>
      <xdr:spPr>
        <a:xfrm>
          <a:off x="93917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6" name="n_2mainValue【公営住宅】&#10;一人当たり面積"/>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146130</xdr:rowOff>
    </xdr:from>
    <xdr:ext cx="469744" cy="259045"/>
    <xdr:sp macro="" textlink="">
      <xdr:nvSpPr>
        <xdr:cNvPr id="377" name="n_3mainValue【公営住宅】&#10;一人当たり面積"/>
        <xdr:cNvSpPr txBox="1"/>
      </xdr:nvSpPr>
      <xdr:spPr>
        <a:xfrm>
          <a:off x="7626427" y="148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146130</xdr:rowOff>
    </xdr:from>
    <xdr:ext cx="469744" cy="259045"/>
    <xdr:sp macro="" textlink="">
      <xdr:nvSpPr>
        <xdr:cNvPr id="378" name="n_4mainValue【公営住宅】&#10;一人当たり面積"/>
        <xdr:cNvSpPr txBox="1"/>
      </xdr:nvSpPr>
      <xdr:spPr>
        <a:xfrm>
          <a:off x="6737427" y="148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5" name="楕円 434"/>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436" name="【認定こども園・幼稚園・保育所】&#10;有形固定資産減価償却率該当値テキスト"/>
        <xdr:cNvSpPr txBox="1"/>
      </xdr:nvSpPr>
      <xdr:spPr>
        <a:xfrm>
          <a:off x="16357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437" name="楕円 436"/>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148590</xdr:rowOff>
    </xdr:to>
    <xdr:cxnSp macro="">
      <xdr:nvCxnSpPr>
        <xdr:cNvPr id="438" name="直線コネクタ 437"/>
        <xdr:cNvCxnSpPr/>
      </xdr:nvCxnSpPr>
      <xdr:spPr>
        <a:xfrm>
          <a:off x="15481300" y="64484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439" name="楕円 438"/>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104775</xdr:rowOff>
    </xdr:to>
    <xdr:cxnSp macro="">
      <xdr:nvCxnSpPr>
        <xdr:cNvPr id="440" name="直線コネクタ 439"/>
        <xdr:cNvCxnSpPr/>
      </xdr:nvCxnSpPr>
      <xdr:spPr>
        <a:xfrm>
          <a:off x="14592300" y="6398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41" name="楕円 440"/>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55245</xdr:rowOff>
    </xdr:to>
    <xdr:cxnSp macro="">
      <xdr:nvCxnSpPr>
        <xdr:cNvPr id="442" name="直線コネクタ 441"/>
        <xdr:cNvCxnSpPr/>
      </xdr:nvCxnSpPr>
      <xdr:spPr>
        <a:xfrm>
          <a:off x="13703300" y="6349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443" name="楕円 442"/>
        <xdr:cNvSpPr/>
      </xdr:nvSpPr>
      <xdr:spPr>
        <a:xfrm>
          <a:off x="1276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37</xdr:row>
      <xdr:rowOff>5715</xdr:rowOff>
    </xdr:to>
    <xdr:cxnSp macro="">
      <xdr:nvCxnSpPr>
        <xdr:cNvPr id="444" name="直線コネクタ 443"/>
        <xdr:cNvCxnSpPr/>
      </xdr:nvCxnSpPr>
      <xdr:spPr>
        <a:xfrm>
          <a:off x="12814300" y="619125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449" name="n_1main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50" name="n_2main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51" name="n_3main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452" name="n_4mainValue【認定こども園・幼稚園・保育所】&#10;有形固定資産減価償却率"/>
        <xdr:cNvSpPr txBox="1"/>
      </xdr:nvSpPr>
      <xdr:spPr>
        <a:xfrm>
          <a:off x="12611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7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90" name="楕円 489"/>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113555</xdr:rowOff>
    </xdr:from>
    <xdr:ext cx="469744" cy="259045"/>
    <xdr:sp macro="" textlink="">
      <xdr:nvSpPr>
        <xdr:cNvPr id="491" name="【認定こども園・幼稚園・保育所】&#10;一人当たり面積該当値テキスト"/>
        <xdr:cNvSpPr txBox="1"/>
      </xdr:nvSpPr>
      <xdr:spPr>
        <a:xfrm>
          <a:off x="22199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144272</xdr:rowOff>
    </xdr:from>
    <xdr:to>
      <xdr:col>112</xdr:col>
      <xdr:colOff>38100</xdr:colOff>
      <xdr:row>39</xdr:row>
      <xdr:rowOff>74422</xdr:rowOff>
    </xdr:to>
    <xdr:sp macro="" textlink="">
      <xdr:nvSpPr>
        <xdr:cNvPr id="492" name="楕円 491"/>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23622</xdr:rowOff>
    </xdr:to>
    <xdr:cxnSp macro="">
      <xdr:nvCxnSpPr>
        <xdr:cNvPr id="493" name="直線コネクタ 492"/>
        <xdr:cNvCxnSpPr/>
      </xdr:nvCxnSpPr>
      <xdr:spPr>
        <a:xfrm flipV="1">
          <a:off x="21323300" y="6701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146558</xdr:rowOff>
    </xdr:from>
    <xdr:to>
      <xdr:col>107</xdr:col>
      <xdr:colOff>101600</xdr:colOff>
      <xdr:row>39</xdr:row>
      <xdr:rowOff>76708</xdr:rowOff>
    </xdr:to>
    <xdr:sp macro="" textlink="">
      <xdr:nvSpPr>
        <xdr:cNvPr id="494" name="楕円 493"/>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25908</xdr:rowOff>
    </xdr:to>
    <xdr:cxnSp macro="">
      <xdr:nvCxnSpPr>
        <xdr:cNvPr id="495" name="直線コネクタ 494"/>
        <xdr:cNvCxnSpPr/>
      </xdr:nvCxnSpPr>
      <xdr:spPr>
        <a:xfrm flipV="1">
          <a:off x="20434300" y="671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153416</xdr:rowOff>
    </xdr:from>
    <xdr:to>
      <xdr:col>102</xdr:col>
      <xdr:colOff>165100</xdr:colOff>
      <xdr:row>39</xdr:row>
      <xdr:rowOff>83566</xdr:rowOff>
    </xdr:to>
    <xdr:sp macro="" textlink="">
      <xdr:nvSpPr>
        <xdr:cNvPr id="496" name="楕円 495"/>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32766</xdr:rowOff>
    </xdr:to>
    <xdr:cxnSp macro="">
      <xdr:nvCxnSpPr>
        <xdr:cNvPr id="497" name="直線コネクタ 496"/>
        <xdr:cNvCxnSpPr/>
      </xdr:nvCxnSpPr>
      <xdr:spPr>
        <a:xfrm flipV="1">
          <a:off x="19545300" y="671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153416</xdr:rowOff>
    </xdr:from>
    <xdr:to>
      <xdr:col>98</xdr:col>
      <xdr:colOff>38100</xdr:colOff>
      <xdr:row>39</xdr:row>
      <xdr:rowOff>83566</xdr:rowOff>
    </xdr:to>
    <xdr:sp macro="" textlink="">
      <xdr:nvSpPr>
        <xdr:cNvPr id="498" name="楕円 497"/>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32766</xdr:rowOff>
    </xdr:from>
    <xdr:to>
      <xdr:col>102</xdr:col>
      <xdr:colOff>114300</xdr:colOff>
      <xdr:row>39</xdr:row>
      <xdr:rowOff>32766</xdr:rowOff>
    </xdr:to>
    <xdr:cxnSp macro="">
      <xdr:nvCxnSpPr>
        <xdr:cNvPr id="499" name="直線コネクタ 498"/>
        <xdr:cNvCxnSpPr/>
      </xdr:nvCxnSpPr>
      <xdr:spPr>
        <a:xfrm>
          <a:off x="18656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00"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01"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2"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65549</xdr:rowOff>
    </xdr:from>
    <xdr:ext cx="469744" cy="259045"/>
    <xdr:sp macro="" textlink="">
      <xdr:nvSpPr>
        <xdr:cNvPr id="504" name="n_1mainValue【認定こども園・幼稚園・保育所】&#10;一人当たり面積"/>
        <xdr:cNvSpPr txBox="1"/>
      </xdr:nvSpPr>
      <xdr:spPr>
        <a:xfrm>
          <a:off x="21075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67835</xdr:rowOff>
    </xdr:from>
    <xdr:ext cx="469744" cy="259045"/>
    <xdr:sp macro="" textlink="">
      <xdr:nvSpPr>
        <xdr:cNvPr id="505" name="n_2mainValue【認定こども園・幼稚園・保育所】&#10;一人当たり面積"/>
        <xdr:cNvSpPr txBox="1"/>
      </xdr:nvSpPr>
      <xdr:spPr>
        <a:xfrm>
          <a:off x="20199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74693</xdr:rowOff>
    </xdr:from>
    <xdr:ext cx="469744" cy="259045"/>
    <xdr:sp macro="" textlink="">
      <xdr:nvSpPr>
        <xdr:cNvPr id="506" name="n_3mainValue【認定こども園・幼稚園・保育所】&#10;一人当たり面積"/>
        <xdr:cNvSpPr txBox="1"/>
      </xdr:nvSpPr>
      <xdr:spPr>
        <a:xfrm>
          <a:off x="19310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74693</xdr:rowOff>
    </xdr:from>
    <xdr:ext cx="469744" cy="259045"/>
    <xdr:sp macro="" textlink="">
      <xdr:nvSpPr>
        <xdr:cNvPr id="507" name="n_4mainValue【認定こども園・幼稚園・保育所】&#10;一人当たり面積"/>
        <xdr:cNvSpPr txBox="1"/>
      </xdr:nvSpPr>
      <xdr:spPr>
        <a:xfrm>
          <a:off x="18421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9" name="楕円 548"/>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550" name="【学校施設】&#10;有形固定資産減価償却率該当値テキスト"/>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51" name="楕円 550"/>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140426</xdr:rowOff>
    </xdr:to>
    <xdr:cxnSp macro="">
      <xdr:nvCxnSpPr>
        <xdr:cNvPr id="552" name="直線コネクタ 551"/>
        <xdr:cNvCxnSpPr/>
      </xdr:nvCxnSpPr>
      <xdr:spPr>
        <a:xfrm>
          <a:off x="15481300" y="103915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553" name="楕円 552"/>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104503</xdr:rowOff>
    </xdr:to>
    <xdr:cxnSp macro="">
      <xdr:nvCxnSpPr>
        <xdr:cNvPr id="554" name="直線コネクタ 553"/>
        <xdr:cNvCxnSpPr/>
      </xdr:nvCxnSpPr>
      <xdr:spPr>
        <a:xfrm>
          <a:off x="14592300" y="103539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151674</xdr:rowOff>
    </xdr:from>
    <xdr:to>
      <xdr:col>72</xdr:col>
      <xdr:colOff>38100</xdr:colOff>
      <xdr:row>60</xdr:row>
      <xdr:rowOff>81824</xdr:rowOff>
    </xdr:to>
    <xdr:sp macro="" textlink="">
      <xdr:nvSpPr>
        <xdr:cNvPr id="555" name="楕円 554"/>
        <xdr:cNvSpPr/>
      </xdr:nvSpPr>
      <xdr:spPr>
        <a:xfrm>
          <a:off x="13652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31024</xdr:rowOff>
    </xdr:from>
    <xdr:to>
      <xdr:col>76</xdr:col>
      <xdr:colOff>114300</xdr:colOff>
      <xdr:row>60</xdr:row>
      <xdr:rowOff>66947</xdr:rowOff>
    </xdr:to>
    <xdr:cxnSp macro="">
      <xdr:nvCxnSpPr>
        <xdr:cNvPr id="556" name="直線コネクタ 555"/>
        <xdr:cNvCxnSpPr/>
      </xdr:nvCxnSpPr>
      <xdr:spPr>
        <a:xfrm>
          <a:off x="13703300" y="1031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21046</xdr:rowOff>
    </xdr:from>
    <xdr:to>
      <xdr:col>67</xdr:col>
      <xdr:colOff>101600</xdr:colOff>
      <xdr:row>59</xdr:row>
      <xdr:rowOff>122646</xdr:rowOff>
    </xdr:to>
    <xdr:sp macro="" textlink="">
      <xdr:nvSpPr>
        <xdr:cNvPr id="557" name="楕円 556"/>
        <xdr:cNvSpPr/>
      </xdr:nvSpPr>
      <xdr:spPr>
        <a:xfrm>
          <a:off x="12763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71846</xdr:rowOff>
    </xdr:from>
    <xdr:to>
      <xdr:col>71</xdr:col>
      <xdr:colOff>177800</xdr:colOff>
      <xdr:row>60</xdr:row>
      <xdr:rowOff>31024</xdr:rowOff>
    </xdr:to>
    <xdr:cxnSp macro="">
      <xdr:nvCxnSpPr>
        <xdr:cNvPr id="558" name="直線コネクタ 557"/>
        <xdr:cNvCxnSpPr/>
      </xdr:nvCxnSpPr>
      <xdr:spPr>
        <a:xfrm>
          <a:off x="12814300" y="1018739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380</xdr:rowOff>
    </xdr:from>
    <xdr:ext cx="405111" cy="259045"/>
    <xdr:sp macro="" textlink="">
      <xdr:nvSpPr>
        <xdr:cNvPr id="563" name="n_1main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564" name="n_2mainValue【学校施設】&#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98351</xdr:rowOff>
    </xdr:from>
    <xdr:ext cx="405111" cy="259045"/>
    <xdr:sp macro="" textlink="">
      <xdr:nvSpPr>
        <xdr:cNvPr id="565" name="n_3mainValue【学校施設】&#10;有形固定資産減価償却率"/>
        <xdr:cNvSpPr txBox="1"/>
      </xdr:nvSpPr>
      <xdr:spPr>
        <a:xfrm>
          <a:off x="13500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139173</xdr:rowOff>
    </xdr:from>
    <xdr:ext cx="405111" cy="259045"/>
    <xdr:sp macro="" textlink="">
      <xdr:nvSpPr>
        <xdr:cNvPr id="566" name="n_4mainValue【学校施設】&#10;有形固定資産減価償却率"/>
        <xdr:cNvSpPr txBox="1"/>
      </xdr:nvSpPr>
      <xdr:spPr>
        <a:xfrm>
          <a:off x="12611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148463</xdr:rowOff>
    </xdr:from>
    <xdr:to>
      <xdr:col>116</xdr:col>
      <xdr:colOff>114300</xdr:colOff>
      <xdr:row>63</xdr:row>
      <xdr:rowOff>78613</xdr:rowOff>
    </xdr:to>
    <xdr:sp macro="" textlink="">
      <xdr:nvSpPr>
        <xdr:cNvPr id="607" name="楕円 606"/>
        <xdr:cNvSpPr/>
      </xdr:nvSpPr>
      <xdr:spPr>
        <a:xfrm>
          <a:off x="221107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126890</xdr:rowOff>
    </xdr:from>
    <xdr:ext cx="469744" cy="259045"/>
    <xdr:sp macro="" textlink="">
      <xdr:nvSpPr>
        <xdr:cNvPr id="608" name="【学校施設】&#10;一人当たり面積該当値テキスト"/>
        <xdr:cNvSpPr txBox="1"/>
      </xdr:nvSpPr>
      <xdr:spPr>
        <a:xfrm>
          <a:off x="22199600"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159131</xdr:rowOff>
    </xdr:from>
    <xdr:to>
      <xdr:col>112</xdr:col>
      <xdr:colOff>38100</xdr:colOff>
      <xdr:row>63</xdr:row>
      <xdr:rowOff>89281</xdr:rowOff>
    </xdr:to>
    <xdr:sp macro="" textlink="">
      <xdr:nvSpPr>
        <xdr:cNvPr id="609" name="楕円 608"/>
        <xdr:cNvSpPr/>
      </xdr:nvSpPr>
      <xdr:spPr>
        <a:xfrm>
          <a:off x="21272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27813</xdr:rowOff>
    </xdr:from>
    <xdr:to>
      <xdr:col>116</xdr:col>
      <xdr:colOff>63500</xdr:colOff>
      <xdr:row>63</xdr:row>
      <xdr:rowOff>38481</xdr:rowOff>
    </xdr:to>
    <xdr:cxnSp macro="">
      <xdr:nvCxnSpPr>
        <xdr:cNvPr id="610" name="直線コネクタ 609"/>
        <xdr:cNvCxnSpPr/>
      </xdr:nvCxnSpPr>
      <xdr:spPr>
        <a:xfrm flipV="1">
          <a:off x="21323300" y="10829163"/>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161417</xdr:rowOff>
    </xdr:from>
    <xdr:to>
      <xdr:col>107</xdr:col>
      <xdr:colOff>101600</xdr:colOff>
      <xdr:row>63</xdr:row>
      <xdr:rowOff>91567</xdr:rowOff>
    </xdr:to>
    <xdr:sp macro="" textlink="">
      <xdr:nvSpPr>
        <xdr:cNvPr id="611" name="楕円 610"/>
        <xdr:cNvSpPr/>
      </xdr:nvSpPr>
      <xdr:spPr>
        <a:xfrm>
          <a:off x="20383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38481</xdr:rowOff>
    </xdr:from>
    <xdr:to>
      <xdr:col>111</xdr:col>
      <xdr:colOff>177800</xdr:colOff>
      <xdr:row>63</xdr:row>
      <xdr:rowOff>40767</xdr:rowOff>
    </xdr:to>
    <xdr:cxnSp macro="">
      <xdr:nvCxnSpPr>
        <xdr:cNvPr id="612" name="直線コネクタ 611"/>
        <xdr:cNvCxnSpPr/>
      </xdr:nvCxnSpPr>
      <xdr:spPr>
        <a:xfrm flipV="1">
          <a:off x="20434300" y="108398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13" name="楕円 612"/>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40767</xdr:rowOff>
    </xdr:from>
    <xdr:to>
      <xdr:col>107</xdr:col>
      <xdr:colOff>50800</xdr:colOff>
      <xdr:row>63</xdr:row>
      <xdr:rowOff>48006</xdr:rowOff>
    </xdr:to>
    <xdr:cxnSp macro="">
      <xdr:nvCxnSpPr>
        <xdr:cNvPr id="614" name="直線コネクタ 613"/>
        <xdr:cNvCxnSpPr/>
      </xdr:nvCxnSpPr>
      <xdr:spPr>
        <a:xfrm flipV="1">
          <a:off x="19545300" y="108421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15" name="楕円 614"/>
        <xdr:cNvSpPr/>
      </xdr:nvSpPr>
      <xdr:spPr>
        <a:xfrm>
          <a:off x="18605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50292</xdr:rowOff>
    </xdr:to>
    <xdr:cxnSp macro="">
      <xdr:nvCxnSpPr>
        <xdr:cNvPr id="616" name="直線コネクタ 615"/>
        <xdr:cNvCxnSpPr/>
      </xdr:nvCxnSpPr>
      <xdr:spPr>
        <a:xfrm flipV="1">
          <a:off x="18656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17"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18"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19"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0"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80408</xdr:rowOff>
    </xdr:from>
    <xdr:ext cx="469744" cy="259045"/>
    <xdr:sp macro="" textlink="">
      <xdr:nvSpPr>
        <xdr:cNvPr id="621" name="n_1mainValue【学校施設】&#10;一人当たり面積"/>
        <xdr:cNvSpPr txBox="1"/>
      </xdr:nvSpPr>
      <xdr:spPr>
        <a:xfrm>
          <a:off x="21075727" y="108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82694</xdr:rowOff>
    </xdr:from>
    <xdr:ext cx="469744" cy="259045"/>
    <xdr:sp macro="" textlink="">
      <xdr:nvSpPr>
        <xdr:cNvPr id="622" name="n_2mainValue【学校施設】&#10;一人当たり面積"/>
        <xdr:cNvSpPr txBox="1"/>
      </xdr:nvSpPr>
      <xdr:spPr>
        <a:xfrm>
          <a:off x="20199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23" name="n_3mainValue【学校施設】&#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24" name="n_4mainValue【学校施設】&#10;一人当たり面積"/>
        <xdr:cNvSpPr txBox="1"/>
      </xdr:nvSpPr>
      <xdr:spPr>
        <a:xfrm>
          <a:off x="18421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5" name="直線コネクタ 66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9" name="直線コネクタ 66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1" name="フローチャート: 判断 67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2" name="フローチャート: 判断 67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3" name="フローチャート: 判断 67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4" name="フローチャート: 判断 67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5" name="フローチャート: 判断 67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681" name="楕円 680"/>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77488</xdr:rowOff>
    </xdr:from>
    <xdr:ext cx="405111" cy="259045"/>
    <xdr:sp macro="" textlink="">
      <xdr:nvSpPr>
        <xdr:cNvPr id="682" name="【公民館】&#10;有形固定資産減価償却率該当値テキスト"/>
        <xdr:cNvSpPr txBox="1"/>
      </xdr:nvSpPr>
      <xdr:spPr>
        <a:xfrm>
          <a:off x="163576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83" name="楕円 682"/>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41911</xdr:rowOff>
    </xdr:to>
    <xdr:cxnSp macro="">
      <xdr:nvCxnSpPr>
        <xdr:cNvPr id="684" name="直線コネクタ 683"/>
        <xdr:cNvCxnSpPr/>
      </xdr:nvCxnSpPr>
      <xdr:spPr>
        <a:xfrm>
          <a:off x="15481300" y="185185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85" name="楕円 684"/>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1905</xdr:rowOff>
    </xdr:to>
    <xdr:cxnSp macro="">
      <xdr:nvCxnSpPr>
        <xdr:cNvPr id="686" name="直線コネクタ 685"/>
        <xdr:cNvCxnSpPr/>
      </xdr:nvCxnSpPr>
      <xdr:spPr>
        <a:xfrm>
          <a:off x="14592300" y="18478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42545</xdr:rowOff>
    </xdr:from>
    <xdr:to>
      <xdr:col>72</xdr:col>
      <xdr:colOff>38100</xdr:colOff>
      <xdr:row>107</xdr:row>
      <xdr:rowOff>144145</xdr:rowOff>
    </xdr:to>
    <xdr:sp macro="" textlink="">
      <xdr:nvSpPr>
        <xdr:cNvPr id="687" name="楕円 686"/>
        <xdr:cNvSpPr/>
      </xdr:nvSpPr>
      <xdr:spPr>
        <a:xfrm>
          <a:off x="1365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93345</xdr:rowOff>
    </xdr:from>
    <xdr:to>
      <xdr:col>76</xdr:col>
      <xdr:colOff>114300</xdr:colOff>
      <xdr:row>107</xdr:row>
      <xdr:rowOff>133350</xdr:rowOff>
    </xdr:to>
    <xdr:cxnSp macro="">
      <xdr:nvCxnSpPr>
        <xdr:cNvPr id="688" name="直線コネクタ 687"/>
        <xdr:cNvCxnSpPr/>
      </xdr:nvCxnSpPr>
      <xdr:spPr>
        <a:xfrm>
          <a:off x="13703300" y="18438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689" name="楕円 688"/>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107</xdr:row>
      <xdr:rowOff>93345</xdr:rowOff>
    </xdr:to>
    <xdr:cxnSp macro="">
      <xdr:nvCxnSpPr>
        <xdr:cNvPr id="690" name="直線コネクタ 689"/>
        <xdr:cNvCxnSpPr/>
      </xdr:nvCxnSpPr>
      <xdr:spPr>
        <a:xfrm>
          <a:off x="12814300" y="1807845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1"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3"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4"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95" name="n_1mainValue【公民館】&#10;有形固定資産減価償却率"/>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696" name="n_2mainValue【公民館】&#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135272</xdr:rowOff>
    </xdr:from>
    <xdr:ext cx="405111" cy="259045"/>
    <xdr:sp macro="" textlink="">
      <xdr:nvSpPr>
        <xdr:cNvPr id="697" name="n_3mainValue【公民館】&#10;有形固定資産減価償却率"/>
        <xdr:cNvSpPr txBox="1"/>
      </xdr:nvSpPr>
      <xdr:spPr>
        <a:xfrm>
          <a:off x="135007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8" name="n_4mainValue【公民館】&#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27"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2" name="フローチャート: 判断 731"/>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133350</xdr:rowOff>
    </xdr:from>
    <xdr:to>
      <xdr:col>116</xdr:col>
      <xdr:colOff>114300</xdr:colOff>
      <xdr:row>108</xdr:row>
      <xdr:rowOff>63500</xdr:rowOff>
    </xdr:to>
    <xdr:sp macro="" textlink="">
      <xdr:nvSpPr>
        <xdr:cNvPr id="738" name="楕円 737"/>
        <xdr:cNvSpPr/>
      </xdr:nvSpPr>
      <xdr:spPr>
        <a:xfrm>
          <a:off x="221107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39"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137161</xdr:rowOff>
    </xdr:from>
    <xdr:to>
      <xdr:col>112</xdr:col>
      <xdr:colOff>38100</xdr:colOff>
      <xdr:row>108</xdr:row>
      <xdr:rowOff>67311</xdr:rowOff>
    </xdr:to>
    <xdr:sp macro="" textlink="">
      <xdr:nvSpPr>
        <xdr:cNvPr id="740" name="楕円 739"/>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12700</xdr:rowOff>
    </xdr:from>
    <xdr:to>
      <xdr:col>116</xdr:col>
      <xdr:colOff>63500</xdr:colOff>
      <xdr:row>108</xdr:row>
      <xdr:rowOff>16511</xdr:rowOff>
    </xdr:to>
    <xdr:cxnSp macro="">
      <xdr:nvCxnSpPr>
        <xdr:cNvPr id="741" name="直線コネクタ 740"/>
        <xdr:cNvCxnSpPr/>
      </xdr:nvCxnSpPr>
      <xdr:spPr>
        <a:xfrm flipV="1">
          <a:off x="21323300" y="18529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137161</xdr:rowOff>
    </xdr:from>
    <xdr:to>
      <xdr:col>107</xdr:col>
      <xdr:colOff>101600</xdr:colOff>
      <xdr:row>108</xdr:row>
      <xdr:rowOff>67311</xdr:rowOff>
    </xdr:to>
    <xdr:sp macro="" textlink="">
      <xdr:nvSpPr>
        <xdr:cNvPr id="742" name="楕円 741"/>
        <xdr:cNvSpPr/>
      </xdr:nvSpPr>
      <xdr:spPr>
        <a:xfrm>
          <a:off x="20383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16511</xdr:rowOff>
    </xdr:from>
    <xdr:to>
      <xdr:col>111</xdr:col>
      <xdr:colOff>177800</xdr:colOff>
      <xdr:row>108</xdr:row>
      <xdr:rowOff>16511</xdr:rowOff>
    </xdr:to>
    <xdr:cxnSp macro="">
      <xdr:nvCxnSpPr>
        <xdr:cNvPr id="743" name="直線コネクタ 742"/>
        <xdr:cNvCxnSpPr/>
      </xdr:nvCxnSpPr>
      <xdr:spPr>
        <a:xfrm>
          <a:off x="20434300" y="1853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138430</xdr:rowOff>
    </xdr:from>
    <xdr:to>
      <xdr:col>102</xdr:col>
      <xdr:colOff>165100</xdr:colOff>
      <xdr:row>108</xdr:row>
      <xdr:rowOff>68580</xdr:rowOff>
    </xdr:to>
    <xdr:sp macro="" textlink="">
      <xdr:nvSpPr>
        <xdr:cNvPr id="744" name="楕円 743"/>
        <xdr:cNvSpPr/>
      </xdr:nvSpPr>
      <xdr:spPr>
        <a:xfrm>
          <a:off x="19494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17780</xdr:rowOff>
    </xdr:to>
    <xdr:cxnSp macro="">
      <xdr:nvCxnSpPr>
        <xdr:cNvPr id="745" name="直線コネクタ 744"/>
        <xdr:cNvCxnSpPr/>
      </xdr:nvCxnSpPr>
      <xdr:spPr>
        <a:xfrm flipV="1">
          <a:off x="19545300" y="185331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139700</xdr:rowOff>
    </xdr:from>
    <xdr:to>
      <xdr:col>98</xdr:col>
      <xdr:colOff>38100</xdr:colOff>
      <xdr:row>108</xdr:row>
      <xdr:rowOff>69850</xdr:rowOff>
    </xdr:to>
    <xdr:sp macro="" textlink="">
      <xdr:nvSpPr>
        <xdr:cNvPr id="746" name="楕円 745"/>
        <xdr:cNvSpPr/>
      </xdr:nvSpPr>
      <xdr:spPr>
        <a:xfrm>
          <a:off x="18605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17780</xdr:rowOff>
    </xdr:from>
    <xdr:to>
      <xdr:col>102</xdr:col>
      <xdr:colOff>114300</xdr:colOff>
      <xdr:row>108</xdr:row>
      <xdr:rowOff>19050</xdr:rowOff>
    </xdr:to>
    <xdr:cxnSp macro="">
      <xdr:nvCxnSpPr>
        <xdr:cNvPr id="747" name="直線コネクタ 746"/>
        <xdr:cNvCxnSpPr/>
      </xdr:nvCxnSpPr>
      <xdr:spPr>
        <a:xfrm flipV="1">
          <a:off x="18656300" y="1853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48"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49"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50"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51"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58438</xdr:rowOff>
    </xdr:from>
    <xdr:ext cx="469744" cy="259045"/>
    <xdr:sp macro="" textlink="">
      <xdr:nvSpPr>
        <xdr:cNvPr id="752" name="n_1mainValue【公民館】&#10;一人当たり面積"/>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58438</xdr:rowOff>
    </xdr:from>
    <xdr:ext cx="469744" cy="259045"/>
    <xdr:sp macro="" textlink="">
      <xdr:nvSpPr>
        <xdr:cNvPr id="753" name="n_2mainValue【公民館】&#10;一人当たり面積"/>
        <xdr:cNvSpPr txBox="1"/>
      </xdr:nvSpPr>
      <xdr:spPr>
        <a:xfrm>
          <a:off x="20199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59707</xdr:rowOff>
    </xdr:from>
    <xdr:ext cx="469744" cy="259045"/>
    <xdr:sp macro="" textlink="">
      <xdr:nvSpPr>
        <xdr:cNvPr id="754" name="n_3mainValue【公民館】&#10;一人当たり面積"/>
        <xdr:cNvSpPr txBox="1"/>
      </xdr:nvSpPr>
      <xdr:spPr>
        <a:xfrm>
          <a:off x="193104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60977</xdr:rowOff>
    </xdr:from>
    <xdr:ext cx="469744" cy="259045"/>
    <xdr:sp macro="" textlink="">
      <xdr:nvSpPr>
        <xdr:cNvPr id="755" name="n_4mainValue【公民館】&#10;一人当たり面積"/>
        <xdr:cNvSpPr txBox="1"/>
      </xdr:nvSpPr>
      <xdr:spPr>
        <a:xfrm>
          <a:off x="18421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公営住宅を除く全施設において、経年により減価償却率が上昇している。</a:t>
          </a:r>
        </a:p>
        <a:p>
          <a:r>
            <a:rPr kumimoji="1" lang="ja-JP" altLang="en-US" sz="1300">
              <a:latin typeface="ＭＳ Ｐゴシック" panose="020B0600070205080204" pitchFamily="50" charset="-128"/>
              <a:ea typeface="ＭＳ Ｐゴシック" panose="020B0600070205080204" pitchFamily="50" charset="-128"/>
            </a:rPr>
            <a:t>減価償却を終えている公営住宅については、築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年近く経過していることから、今後の維持管理について施設の存続を含めて方向性を引き続き検討していく。</a:t>
          </a:r>
        </a:p>
        <a:p>
          <a:r>
            <a:rPr kumimoji="1" lang="ja-JP" altLang="en-US" sz="1300">
              <a:latin typeface="ＭＳ Ｐゴシック" panose="020B0600070205080204" pitchFamily="50" charset="-128"/>
              <a:ea typeface="ＭＳ Ｐゴシック" panose="020B0600070205080204" pitchFamily="50" charset="-128"/>
            </a:rPr>
            <a:t>減価償却率の高い公民館は、令和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年度に取り壊しを実施することから、現状の減価償却率より大幅な減少を見込んでいる。</a:t>
          </a:r>
        </a:p>
        <a:p>
          <a:r>
            <a:rPr kumimoji="1" lang="ja-JP" altLang="en-US" sz="1300">
              <a:latin typeface="ＭＳ Ｐゴシック" panose="020B0600070205080204" pitchFamily="50" charset="-128"/>
              <a:ea typeface="ＭＳ Ｐゴシック" panose="020B0600070205080204" pitchFamily="50" charset="-128"/>
            </a:rPr>
            <a:t>なお、道路については、平成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年度までに実施した避難路整備による既存路線の更新・改良や新規整備により、他団体に比し大きく下回っている。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71120</xdr:rowOff>
    </xdr:from>
    <xdr:to>
      <xdr:col>24</xdr:col>
      <xdr:colOff>114300</xdr:colOff>
      <xdr:row>63</xdr:row>
      <xdr:rowOff>1270</xdr:rowOff>
    </xdr:to>
    <xdr:sp macro="" textlink="">
      <xdr:nvSpPr>
        <xdr:cNvPr id="89" name="楕円 88"/>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49547</xdr:rowOff>
    </xdr:from>
    <xdr:ext cx="405111" cy="259045"/>
    <xdr:sp macro="" textlink="">
      <xdr:nvSpPr>
        <xdr:cNvPr id="90" name="【体育館・プール】&#10;有形固定資産減価償却率該当値テキスト"/>
        <xdr:cNvSpPr txBox="1"/>
      </xdr:nvSpPr>
      <xdr:spPr>
        <a:xfrm>
          <a:off x="4673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91" name="楕円 90"/>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121920</xdr:rowOff>
    </xdr:to>
    <xdr:cxnSp macro="">
      <xdr:nvCxnSpPr>
        <xdr:cNvPr id="92" name="直線コネクタ 91"/>
        <xdr:cNvCxnSpPr/>
      </xdr:nvCxnSpPr>
      <xdr:spPr>
        <a:xfrm>
          <a:off x="3797300" y="10709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93" name="楕円 92"/>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80010</xdr:rowOff>
    </xdr:to>
    <xdr:cxnSp macro="">
      <xdr:nvCxnSpPr>
        <xdr:cNvPr id="94" name="直線コネクタ 93"/>
        <xdr:cNvCxnSpPr/>
      </xdr:nvCxnSpPr>
      <xdr:spPr>
        <a:xfrm>
          <a:off x="2908300" y="10668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116840</xdr:rowOff>
    </xdr:from>
    <xdr:to>
      <xdr:col>10</xdr:col>
      <xdr:colOff>165100</xdr:colOff>
      <xdr:row>62</xdr:row>
      <xdr:rowOff>46990</xdr:rowOff>
    </xdr:to>
    <xdr:sp macro="" textlink="">
      <xdr:nvSpPr>
        <xdr:cNvPr id="95" name="楕円 94"/>
        <xdr:cNvSpPr/>
      </xdr:nvSpPr>
      <xdr:spPr>
        <a:xfrm>
          <a:off x="196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167640</xdr:rowOff>
    </xdr:from>
    <xdr:to>
      <xdr:col>15</xdr:col>
      <xdr:colOff>50800</xdr:colOff>
      <xdr:row>62</xdr:row>
      <xdr:rowOff>38100</xdr:rowOff>
    </xdr:to>
    <xdr:cxnSp macro="">
      <xdr:nvCxnSpPr>
        <xdr:cNvPr id="96" name="直線コネクタ 95"/>
        <xdr:cNvCxnSpPr/>
      </xdr:nvCxnSpPr>
      <xdr:spPr>
        <a:xfrm>
          <a:off x="2019300" y="10626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97" name="楕円 96"/>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61</xdr:row>
      <xdr:rowOff>167640</xdr:rowOff>
    </xdr:to>
    <xdr:cxnSp macro="">
      <xdr:nvCxnSpPr>
        <xdr:cNvPr id="98" name="直線コネクタ 97"/>
        <xdr:cNvCxnSpPr/>
      </xdr:nvCxnSpPr>
      <xdr:spPr>
        <a:xfrm>
          <a:off x="1130300" y="104127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03" name="n_1mainValue【体育館・プー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04" name="n_2mainValue【体育館・プール】&#10;有形固定資産減価償却率"/>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38117</xdr:rowOff>
    </xdr:from>
    <xdr:ext cx="405111" cy="259045"/>
    <xdr:sp macro="" textlink="">
      <xdr:nvSpPr>
        <xdr:cNvPr id="105" name="n_3mainValue【体育館・プール】&#10;有形固定資産減価償却率"/>
        <xdr:cNvSpPr txBox="1"/>
      </xdr:nvSpPr>
      <xdr:spPr>
        <a:xfrm>
          <a:off x="1816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106" name="n_4mainValue【体育館・プー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148" name="楕円 147"/>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139899</xdr:rowOff>
    </xdr:from>
    <xdr:ext cx="469744" cy="259045"/>
    <xdr:sp macro="" textlink="">
      <xdr:nvSpPr>
        <xdr:cNvPr id="149" name="【体育館・プール】&#10;一人当たり面積該当値テキスト"/>
        <xdr:cNvSpPr txBox="1"/>
      </xdr:nvSpPr>
      <xdr:spPr>
        <a:xfrm>
          <a:off x="10515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169635</xdr:rowOff>
    </xdr:from>
    <xdr:to>
      <xdr:col>50</xdr:col>
      <xdr:colOff>165100</xdr:colOff>
      <xdr:row>63</xdr:row>
      <xdr:rowOff>99785</xdr:rowOff>
    </xdr:to>
    <xdr:sp macro="" textlink="">
      <xdr:nvSpPr>
        <xdr:cNvPr id="150" name="楕円 149"/>
        <xdr:cNvSpPr/>
      </xdr:nvSpPr>
      <xdr:spPr>
        <a:xfrm>
          <a:off x="9588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48985</xdr:rowOff>
    </xdr:to>
    <xdr:cxnSp macro="">
      <xdr:nvCxnSpPr>
        <xdr:cNvPr id="151" name="直線コネクタ 150"/>
        <xdr:cNvCxnSpPr/>
      </xdr:nvCxnSpPr>
      <xdr:spPr>
        <a:xfrm flipV="1">
          <a:off x="9639300" y="108421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152" name="楕円 151"/>
        <xdr:cNvSpPr/>
      </xdr:nvSpPr>
      <xdr:spPr>
        <a:xfrm>
          <a:off x="8699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48985</xdr:rowOff>
    </xdr:from>
    <xdr:to>
      <xdr:col>50</xdr:col>
      <xdr:colOff>114300</xdr:colOff>
      <xdr:row>63</xdr:row>
      <xdr:rowOff>50619</xdr:rowOff>
    </xdr:to>
    <xdr:cxnSp macro="">
      <xdr:nvCxnSpPr>
        <xdr:cNvPr id="153" name="直線コネクタ 152"/>
        <xdr:cNvCxnSpPr/>
      </xdr:nvCxnSpPr>
      <xdr:spPr>
        <a:xfrm flipV="1">
          <a:off x="8750300" y="108503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xdr:rowOff>
    </xdr:from>
    <xdr:to>
      <xdr:col>41</xdr:col>
      <xdr:colOff>101600</xdr:colOff>
      <xdr:row>63</xdr:row>
      <xdr:rowOff>103051</xdr:rowOff>
    </xdr:to>
    <xdr:sp macro="" textlink="">
      <xdr:nvSpPr>
        <xdr:cNvPr id="154" name="楕円 153"/>
        <xdr:cNvSpPr/>
      </xdr:nvSpPr>
      <xdr:spPr>
        <a:xfrm>
          <a:off x="781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50619</xdr:rowOff>
    </xdr:from>
    <xdr:to>
      <xdr:col>45</xdr:col>
      <xdr:colOff>177800</xdr:colOff>
      <xdr:row>63</xdr:row>
      <xdr:rowOff>52251</xdr:rowOff>
    </xdr:to>
    <xdr:cxnSp macro="">
      <xdr:nvCxnSpPr>
        <xdr:cNvPr id="155" name="直線コネクタ 154"/>
        <xdr:cNvCxnSpPr/>
      </xdr:nvCxnSpPr>
      <xdr:spPr>
        <a:xfrm flipV="1">
          <a:off x="7861300" y="1085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3084</xdr:rowOff>
    </xdr:from>
    <xdr:to>
      <xdr:col>36</xdr:col>
      <xdr:colOff>165100</xdr:colOff>
      <xdr:row>63</xdr:row>
      <xdr:rowOff>104684</xdr:rowOff>
    </xdr:to>
    <xdr:sp macro="" textlink="">
      <xdr:nvSpPr>
        <xdr:cNvPr id="156" name="楕円 155"/>
        <xdr:cNvSpPr/>
      </xdr:nvSpPr>
      <xdr:spPr>
        <a:xfrm>
          <a:off x="6921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52251</xdr:rowOff>
    </xdr:from>
    <xdr:to>
      <xdr:col>41</xdr:col>
      <xdr:colOff>50800</xdr:colOff>
      <xdr:row>63</xdr:row>
      <xdr:rowOff>53884</xdr:rowOff>
    </xdr:to>
    <xdr:cxnSp macro="">
      <xdr:nvCxnSpPr>
        <xdr:cNvPr id="157" name="直線コネクタ 156"/>
        <xdr:cNvCxnSpPr/>
      </xdr:nvCxnSpPr>
      <xdr:spPr>
        <a:xfrm flipV="1">
          <a:off x="6972300" y="1085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8"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61"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90912</xdr:rowOff>
    </xdr:from>
    <xdr:ext cx="469744" cy="259045"/>
    <xdr:sp macro="" textlink="">
      <xdr:nvSpPr>
        <xdr:cNvPr id="162" name="n_1mainValue【体育館・プール】&#10;一人当たり面積"/>
        <xdr:cNvSpPr txBox="1"/>
      </xdr:nvSpPr>
      <xdr:spPr>
        <a:xfrm>
          <a:off x="9391727" y="108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163" name="n_2main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94178</xdr:rowOff>
    </xdr:from>
    <xdr:ext cx="469744" cy="259045"/>
    <xdr:sp macro="" textlink="">
      <xdr:nvSpPr>
        <xdr:cNvPr id="164" name="n_3mainValue【体育館・プール】&#10;一人当たり面積"/>
        <xdr:cNvSpPr txBox="1"/>
      </xdr:nvSpPr>
      <xdr:spPr>
        <a:xfrm>
          <a:off x="7626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95811</xdr:rowOff>
    </xdr:from>
    <xdr:ext cx="469744" cy="259045"/>
    <xdr:sp macro="" textlink="">
      <xdr:nvSpPr>
        <xdr:cNvPr id="165" name="n_4mainValue【体育館・プール】&#10;一人当たり面積"/>
        <xdr:cNvSpPr txBox="1"/>
      </xdr:nvSpPr>
      <xdr:spPr>
        <a:xfrm>
          <a:off x="67374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91" name="直線コネクタ 1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93" name="直線コネクタ 1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95" name="直線コネクタ 1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96"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7" name="フローチャート: 判断 1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8" name="フローチャート: 判断 1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9" name="フローチャート: 判断 1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00" name="フローチャート: 判断 1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01" name="フローチャート: 判断 200"/>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31387</xdr:rowOff>
    </xdr:from>
    <xdr:to>
      <xdr:col>24</xdr:col>
      <xdr:colOff>114300</xdr:colOff>
      <xdr:row>84</xdr:row>
      <xdr:rowOff>132987</xdr:rowOff>
    </xdr:to>
    <xdr:sp macro="" textlink="">
      <xdr:nvSpPr>
        <xdr:cNvPr id="207" name="楕円 206"/>
        <xdr:cNvSpPr/>
      </xdr:nvSpPr>
      <xdr:spPr>
        <a:xfrm>
          <a:off x="4584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9814</xdr:rowOff>
    </xdr:from>
    <xdr:ext cx="405111" cy="259045"/>
    <xdr:sp macro="" textlink="">
      <xdr:nvSpPr>
        <xdr:cNvPr id="208" name="【福祉施設】&#10;有形固定資産減価償却率該当値テキスト"/>
        <xdr:cNvSpPr txBox="1"/>
      </xdr:nvSpPr>
      <xdr:spPr>
        <a:xfrm>
          <a:off x="4673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157118</xdr:rowOff>
    </xdr:from>
    <xdr:to>
      <xdr:col>20</xdr:col>
      <xdr:colOff>38100</xdr:colOff>
      <xdr:row>84</xdr:row>
      <xdr:rowOff>87268</xdr:rowOff>
    </xdr:to>
    <xdr:sp macro="" textlink="">
      <xdr:nvSpPr>
        <xdr:cNvPr id="209" name="楕円 208"/>
        <xdr:cNvSpPr/>
      </xdr:nvSpPr>
      <xdr:spPr>
        <a:xfrm>
          <a:off x="3746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36468</xdr:rowOff>
    </xdr:from>
    <xdr:to>
      <xdr:col>24</xdr:col>
      <xdr:colOff>63500</xdr:colOff>
      <xdr:row>84</xdr:row>
      <xdr:rowOff>82187</xdr:rowOff>
    </xdr:to>
    <xdr:cxnSp macro="">
      <xdr:nvCxnSpPr>
        <xdr:cNvPr id="210" name="直線コネクタ 209"/>
        <xdr:cNvCxnSpPr/>
      </xdr:nvCxnSpPr>
      <xdr:spPr>
        <a:xfrm>
          <a:off x="3797300" y="144382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211" name="楕円 210"/>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36468</xdr:rowOff>
    </xdr:to>
    <xdr:cxnSp macro="">
      <xdr:nvCxnSpPr>
        <xdr:cNvPr id="212" name="直線コネクタ 211"/>
        <xdr:cNvCxnSpPr/>
      </xdr:nvCxnSpPr>
      <xdr:spPr>
        <a:xfrm>
          <a:off x="2908300" y="14392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50981</xdr:rowOff>
    </xdr:from>
    <xdr:to>
      <xdr:col>10</xdr:col>
      <xdr:colOff>165100</xdr:colOff>
      <xdr:row>83</xdr:row>
      <xdr:rowOff>152581</xdr:rowOff>
    </xdr:to>
    <xdr:sp macro="" textlink="">
      <xdr:nvSpPr>
        <xdr:cNvPr id="213" name="楕円 212"/>
        <xdr:cNvSpPr/>
      </xdr:nvSpPr>
      <xdr:spPr>
        <a:xfrm>
          <a:off x="196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101781</xdr:rowOff>
    </xdr:from>
    <xdr:to>
      <xdr:col>15</xdr:col>
      <xdr:colOff>50800</xdr:colOff>
      <xdr:row>83</xdr:row>
      <xdr:rowOff>162198</xdr:rowOff>
    </xdr:to>
    <xdr:cxnSp macro="">
      <xdr:nvCxnSpPr>
        <xdr:cNvPr id="214" name="直線コネクタ 213"/>
        <xdr:cNvCxnSpPr/>
      </xdr:nvCxnSpPr>
      <xdr:spPr>
        <a:xfrm>
          <a:off x="2019300" y="143321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215" name="楕円 214"/>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101781</xdr:rowOff>
    </xdr:to>
    <xdr:cxnSp macro="">
      <xdr:nvCxnSpPr>
        <xdr:cNvPr id="216" name="直線コネクタ 215"/>
        <xdr:cNvCxnSpPr/>
      </xdr:nvCxnSpPr>
      <xdr:spPr>
        <a:xfrm>
          <a:off x="1130300" y="142733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17"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8"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9"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20"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78395</xdr:rowOff>
    </xdr:from>
    <xdr:ext cx="405111" cy="259045"/>
    <xdr:sp macro="" textlink="">
      <xdr:nvSpPr>
        <xdr:cNvPr id="221" name="n_1mainValue【福祉施設】&#10;有形固定資産減価償却率"/>
        <xdr:cNvSpPr txBox="1"/>
      </xdr:nvSpPr>
      <xdr:spPr>
        <a:xfrm>
          <a:off x="3582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222" name="n_2mainValue【福祉施設】&#10;有形固定資産減価償却率"/>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143708</xdr:rowOff>
    </xdr:from>
    <xdr:ext cx="405111" cy="259045"/>
    <xdr:sp macro="" textlink="">
      <xdr:nvSpPr>
        <xdr:cNvPr id="223" name="n_3mainValue【福祉施設】&#10;有形固定資産減価償却率"/>
        <xdr:cNvSpPr txBox="1"/>
      </xdr:nvSpPr>
      <xdr:spPr>
        <a:xfrm>
          <a:off x="1816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84926</xdr:rowOff>
    </xdr:from>
    <xdr:ext cx="405111" cy="259045"/>
    <xdr:sp macro="" textlink="">
      <xdr:nvSpPr>
        <xdr:cNvPr id="224" name="n_4mainValue【福祉施設】&#10;有形固定資産減価償却率"/>
        <xdr:cNvSpPr txBox="1"/>
      </xdr:nvSpPr>
      <xdr:spPr>
        <a:xfrm>
          <a:off x="927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48" name="直線コネクタ 2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50" name="直線コネクタ 2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52" name="直線コネクタ 2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53"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54" name="フローチャート: 判断 2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55" name="フローチャート: 判断 2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56" name="フローチャート: 判断 2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57" name="フローチャート: 判断 2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58" name="フローチャート: 判断 257"/>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111125</xdr:rowOff>
    </xdr:from>
    <xdr:to>
      <xdr:col>55</xdr:col>
      <xdr:colOff>50800</xdr:colOff>
      <xdr:row>86</xdr:row>
      <xdr:rowOff>41275</xdr:rowOff>
    </xdr:to>
    <xdr:sp macro="" textlink="">
      <xdr:nvSpPr>
        <xdr:cNvPr id="264" name="楕円 263"/>
        <xdr:cNvSpPr/>
      </xdr:nvSpPr>
      <xdr:spPr>
        <a:xfrm>
          <a:off x="10426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26052</xdr:rowOff>
    </xdr:from>
    <xdr:ext cx="469744" cy="259045"/>
    <xdr:sp macro="" textlink="">
      <xdr:nvSpPr>
        <xdr:cNvPr id="265" name="【福祉施設】&#10;一人当たり面積該当値テキスト"/>
        <xdr:cNvSpPr txBox="1"/>
      </xdr:nvSpPr>
      <xdr:spPr>
        <a:xfrm>
          <a:off x="10515600" y="145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114936</xdr:rowOff>
    </xdr:from>
    <xdr:to>
      <xdr:col>50</xdr:col>
      <xdr:colOff>165100</xdr:colOff>
      <xdr:row>86</xdr:row>
      <xdr:rowOff>45086</xdr:rowOff>
    </xdr:to>
    <xdr:sp macro="" textlink="">
      <xdr:nvSpPr>
        <xdr:cNvPr id="266" name="楕円 265"/>
        <xdr:cNvSpPr/>
      </xdr:nvSpPr>
      <xdr:spPr>
        <a:xfrm>
          <a:off x="958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161925</xdr:rowOff>
    </xdr:from>
    <xdr:to>
      <xdr:col>55</xdr:col>
      <xdr:colOff>0</xdr:colOff>
      <xdr:row>85</xdr:row>
      <xdr:rowOff>165736</xdr:rowOff>
    </xdr:to>
    <xdr:cxnSp macro="">
      <xdr:nvCxnSpPr>
        <xdr:cNvPr id="267" name="直線コネクタ 266"/>
        <xdr:cNvCxnSpPr/>
      </xdr:nvCxnSpPr>
      <xdr:spPr>
        <a:xfrm flipV="1">
          <a:off x="9639300" y="147351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114936</xdr:rowOff>
    </xdr:from>
    <xdr:to>
      <xdr:col>46</xdr:col>
      <xdr:colOff>38100</xdr:colOff>
      <xdr:row>86</xdr:row>
      <xdr:rowOff>45086</xdr:rowOff>
    </xdr:to>
    <xdr:sp macro="" textlink="">
      <xdr:nvSpPr>
        <xdr:cNvPr id="268" name="楕円 267"/>
        <xdr:cNvSpPr/>
      </xdr:nvSpPr>
      <xdr:spPr>
        <a:xfrm>
          <a:off x="8699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165736</xdr:rowOff>
    </xdr:from>
    <xdr:to>
      <xdr:col>50</xdr:col>
      <xdr:colOff>114300</xdr:colOff>
      <xdr:row>85</xdr:row>
      <xdr:rowOff>165736</xdr:rowOff>
    </xdr:to>
    <xdr:cxnSp macro="">
      <xdr:nvCxnSpPr>
        <xdr:cNvPr id="269" name="直線コネクタ 268"/>
        <xdr:cNvCxnSpPr/>
      </xdr:nvCxnSpPr>
      <xdr:spPr>
        <a:xfrm>
          <a:off x="8750300" y="1473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116839</xdr:rowOff>
    </xdr:from>
    <xdr:to>
      <xdr:col>41</xdr:col>
      <xdr:colOff>101600</xdr:colOff>
      <xdr:row>86</xdr:row>
      <xdr:rowOff>46989</xdr:rowOff>
    </xdr:to>
    <xdr:sp macro="" textlink="">
      <xdr:nvSpPr>
        <xdr:cNvPr id="270" name="楕円 269"/>
        <xdr:cNvSpPr/>
      </xdr:nvSpPr>
      <xdr:spPr>
        <a:xfrm>
          <a:off x="781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165736</xdr:rowOff>
    </xdr:from>
    <xdr:to>
      <xdr:col>45</xdr:col>
      <xdr:colOff>177800</xdr:colOff>
      <xdr:row>85</xdr:row>
      <xdr:rowOff>167639</xdr:rowOff>
    </xdr:to>
    <xdr:cxnSp macro="">
      <xdr:nvCxnSpPr>
        <xdr:cNvPr id="271" name="直線コネクタ 270"/>
        <xdr:cNvCxnSpPr/>
      </xdr:nvCxnSpPr>
      <xdr:spPr>
        <a:xfrm flipV="1">
          <a:off x="7861300" y="1473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116839</xdr:rowOff>
    </xdr:from>
    <xdr:to>
      <xdr:col>36</xdr:col>
      <xdr:colOff>165100</xdr:colOff>
      <xdr:row>86</xdr:row>
      <xdr:rowOff>46989</xdr:rowOff>
    </xdr:to>
    <xdr:sp macro="" textlink="">
      <xdr:nvSpPr>
        <xdr:cNvPr id="272" name="楕円 271"/>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167639</xdr:rowOff>
    </xdr:from>
    <xdr:to>
      <xdr:col>41</xdr:col>
      <xdr:colOff>50800</xdr:colOff>
      <xdr:row>85</xdr:row>
      <xdr:rowOff>167639</xdr:rowOff>
    </xdr:to>
    <xdr:cxnSp macro="">
      <xdr:nvCxnSpPr>
        <xdr:cNvPr id="273" name="直線コネクタ 272"/>
        <xdr:cNvCxnSpPr/>
      </xdr:nvCxnSpPr>
      <xdr:spPr>
        <a:xfrm>
          <a:off x="6972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74"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75"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76"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77"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36213</xdr:rowOff>
    </xdr:from>
    <xdr:ext cx="469744" cy="259045"/>
    <xdr:sp macro="" textlink="">
      <xdr:nvSpPr>
        <xdr:cNvPr id="278" name="n_1mainValue【福祉施設】&#10;一人当たり面積"/>
        <xdr:cNvSpPr txBox="1"/>
      </xdr:nvSpPr>
      <xdr:spPr>
        <a:xfrm>
          <a:off x="9391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36213</xdr:rowOff>
    </xdr:from>
    <xdr:ext cx="469744" cy="259045"/>
    <xdr:sp macro="" textlink="">
      <xdr:nvSpPr>
        <xdr:cNvPr id="279" name="n_2mainValue【福祉施設】&#10;一人当たり面積"/>
        <xdr:cNvSpPr txBox="1"/>
      </xdr:nvSpPr>
      <xdr:spPr>
        <a:xfrm>
          <a:off x="8515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38116</xdr:rowOff>
    </xdr:from>
    <xdr:ext cx="469744" cy="259045"/>
    <xdr:sp macro="" textlink="">
      <xdr:nvSpPr>
        <xdr:cNvPr id="280" name="n_3mainValue【福祉施設】&#10;一人当たり面積"/>
        <xdr:cNvSpPr txBox="1"/>
      </xdr:nvSpPr>
      <xdr:spPr>
        <a:xfrm>
          <a:off x="7626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281" name="n_4mainValue【福祉施設】&#10;一人当たり面積"/>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06" name="直線コネクタ 305"/>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07"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08" name="直線コネクタ 307"/>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09"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10" name="直線コネクタ 309"/>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11"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12" name="フローチャート: 判断 311"/>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13" name="フローチャート: 判断 312"/>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14" name="フローチャート: 判断 313"/>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15" name="フローチャート: 判断 314"/>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16" name="フローチャート: 判断 315"/>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22" name="楕円 321"/>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323" name="【市民会館】&#10;有形固定資産減価償却率該当値テキスト"/>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xdr:rowOff>
    </xdr:from>
    <xdr:to>
      <xdr:col>20</xdr:col>
      <xdr:colOff>38100</xdr:colOff>
      <xdr:row>104</xdr:row>
      <xdr:rowOff>117475</xdr:rowOff>
    </xdr:to>
    <xdr:sp macro="" textlink="">
      <xdr:nvSpPr>
        <xdr:cNvPr id="324" name="楕円 323"/>
        <xdr:cNvSpPr/>
      </xdr:nvSpPr>
      <xdr:spPr>
        <a:xfrm>
          <a:off x="3746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66675</xdr:rowOff>
    </xdr:from>
    <xdr:to>
      <xdr:col>24</xdr:col>
      <xdr:colOff>63500</xdr:colOff>
      <xdr:row>104</xdr:row>
      <xdr:rowOff>108586</xdr:rowOff>
    </xdr:to>
    <xdr:cxnSp macro="">
      <xdr:nvCxnSpPr>
        <xdr:cNvPr id="325" name="直線コネクタ 324"/>
        <xdr:cNvCxnSpPr/>
      </xdr:nvCxnSpPr>
      <xdr:spPr>
        <a:xfrm>
          <a:off x="3797300" y="178974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145414</xdr:rowOff>
    </xdr:from>
    <xdr:to>
      <xdr:col>15</xdr:col>
      <xdr:colOff>101600</xdr:colOff>
      <xdr:row>104</xdr:row>
      <xdr:rowOff>75564</xdr:rowOff>
    </xdr:to>
    <xdr:sp macro="" textlink="">
      <xdr:nvSpPr>
        <xdr:cNvPr id="326" name="楕円 325"/>
        <xdr:cNvSpPr/>
      </xdr:nvSpPr>
      <xdr:spPr>
        <a:xfrm>
          <a:off x="2857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66675</xdr:rowOff>
    </xdr:to>
    <xdr:cxnSp macro="">
      <xdr:nvCxnSpPr>
        <xdr:cNvPr id="327" name="直線コネクタ 326"/>
        <xdr:cNvCxnSpPr/>
      </xdr:nvCxnSpPr>
      <xdr:spPr>
        <a:xfrm>
          <a:off x="2908300" y="17855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328" name="楕円 327"/>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24764</xdr:rowOff>
    </xdr:to>
    <xdr:cxnSp macro="">
      <xdr:nvCxnSpPr>
        <xdr:cNvPr id="329" name="直線コネクタ 328"/>
        <xdr:cNvCxnSpPr/>
      </xdr:nvCxnSpPr>
      <xdr:spPr>
        <a:xfrm>
          <a:off x="2019300" y="17815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30" name="楕円 329"/>
        <xdr:cNvSpPr/>
      </xdr:nvSpPr>
      <xdr:spPr>
        <a:xfrm>
          <a:off x="1079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89536</xdr:rowOff>
    </xdr:from>
    <xdr:to>
      <xdr:col>10</xdr:col>
      <xdr:colOff>114300</xdr:colOff>
      <xdr:row>103</xdr:row>
      <xdr:rowOff>156211</xdr:rowOff>
    </xdr:to>
    <xdr:cxnSp macro="">
      <xdr:nvCxnSpPr>
        <xdr:cNvPr id="331" name="直線コネクタ 330"/>
        <xdr:cNvCxnSpPr/>
      </xdr:nvCxnSpPr>
      <xdr:spPr>
        <a:xfrm>
          <a:off x="1130300" y="177488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32"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33"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34"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3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108602</xdr:rowOff>
    </xdr:from>
    <xdr:ext cx="405111" cy="259045"/>
    <xdr:sp macro="" textlink="">
      <xdr:nvSpPr>
        <xdr:cNvPr id="336" name="n_1mainValue【市民会館】&#10;有形固定資産減価償却率"/>
        <xdr:cNvSpPr txBox="1"/>
      </xdr:nvSpPr>
      <xdr:spPr>
        <a:xfrm>
          <a:off x="3582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66691</xdr:rowOff>
    </xdr:from>
    <xdr:ext cx="405111" cy="259045"/>
    <xdr:sp macro="" textlink="">
      <xdr:nvSpPr>
        <xdr:cNvPr id="337" name="n_2mainValue【市民会館】&#10;有形固定資産減価償却率"/>
        <xdr:cNvSpPr txBox="1"/>
      </xdr:nvSpPr>
      <xdr:spPr>
        <a:xfrm>
          <a:off x="2705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26688</xdr:rowOff>
    </xdr:from>
    <xdr:ext cx="405111" cy="259045"/>
    <xdr:sp macro="" textlink="">
      <xdr:nvSpPr>
        <xdr:cNvPr id="338" name="n_3mainValue【市民会館】&#10;有形固定資産減価償却率"/>
        <xdr:cNvSpPr txBox="1"/>
      </xdr:nvSpPr>
      <xdr:spPr>
        <a:xfrm>
          <a:off x="1816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39" name="n_4mainValue【市民会館】&#10;有形固定資産減価償却率"/>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65" name="直線コネクタ 364"/>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8"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9" name="直線コネクタ 368"/>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70"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71" name="フローチャート: 判断 370"/>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72" name="フローチャート: 判断 371"/>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73" name="フローチャート: 判断 372"/>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74" name="フローチャート: 判断 373"/>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75" name="フローチャート: 判断 374"/>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381" name="楕円 380"/>
        <xdr:cNvSpPr/>
      </xdr:nvSpPr>
      <xdr:spPr>
        <a:xfrm>
          <a:off x="10426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41746</xdr:rowOff>
    </xdr:from>
    <xdr:ext cx="469744" cy="259045"/>
    <xdr:sp macro="" textlink="">
      <xdr:nvSpPr>
        <xdr:cNvPr id="382" name="【市民会館】&#10;一人当たり面積該当値テキスト"/>
        <xdr:cNvSpPr txBox="1"/>
      </xdr:nvSpPr>
      <xdr:spPr>
        <a:xfrm>
          <a:off x="10515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28666</xdr:rowOff>
    </xdr:from>
    <xdr:to>
      <xdr:col>50</xdr:col>
      <xdr:colOff>165100</xdr:colOff>
      <xdr:row>106</xdr:row>
      <xdr:rowOff>130266</xdr:rowOff>
    </xdr:to>
    <xdr:sp macro="" textlink="">
      <xdr:nvSpPr>
        <xdr:cNvPr id="383" name="楕円 382"/>
        <xdr:cNvSpPr/>
      </xdr:nvSpPr>
      <xdr:spPr>
        <a:xfrm>
          <a:off x="9588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79466</xdr:rowOff>
    </xdr:to>
    <xdr:cxnSp macro="">
      <xdr:nvCxnSpPr>
        <xdr:cNvPr id="384" name="直線コネクタ 383"/>
        <xdr:cNvCxnSpPr/>
      </xdr:nvCxnSpPr>
      <xdr:spPr>
        <a:xfrm flipV="1">
          <a:off x="9639300" y="18243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30299</xdr:rowOff>
    </xdr:from>
    <xdr:to>
      <xdr:col>46</xdr:col>
      <xdr:colOff>38100</xdr:colOff>
      <xdr:row>106</xdr:row>
      <xdr:rowOff>131899</xdr:rowOff>
    </xdr:to>
    <xdr:sp macro="" textlink="">
      <xdr:nvSpPr>
        <xdr:cNvPr id="385" name="楕円 384"/>
        <xdr:cNvSpPr/>
      </xdr:nvSpPr>
      <xdr:spPr>
        <a:xfrm>
          <a:off x="8699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79466</xdr:rowOff>
    </xdr:from>
    <xdr:to>
      <xdr:col>50</xdr:col>
      <xdr:colOff>114300</xdr:colOff>
      <xdr:row>106</xdr:row>
      <xdr:rowOff>81099</xdr:rowOff>
    </xdr:to>
    <xdr:cxnSp macro="">
      <xdr:nvCxnSpPr>
        <xdr:cNvPr id="386" name="直線コネクタ 385"/>
        <xdr:cNvCxnSpPr/>
      </xdr:nvCxnSpPr>
      <xdr:spPr>
        <a:xfrm flipV="1">
          <a:off x="8750300" y="182531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35198</xdr:rowOff>
    </xdr:from>
    <xdr:to>
      <xdr:col>41</xdr:col>
      <xdr:colOff>101600</xdr:colOff>
      <xdr:row>106</xdr:row>
      <xdr:rowOff>136798</xdr:rowOff>
    </xdr:to>
    <xdr:sp macro="" textlink="">
      <xdr:nvSpPr>
        <xdr:cNvPr id="387" name="楕円 386"/>
        <xdr:cNvSpPr/>
      </xdr:nvSpPr>
      <xdr:spPr>
        <a:xfrm>
          <a:off x="781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81099</xdr:rowOff>
    </xdr:from>
    <xdr:to>
      <xdr:col>45</xdr:col>
      <xdr:colOff>177800</xdr:colOff>
      <xdr:row>106</xdr:row>
      <xdr:rowOff>85998</xdr:rowOff>
    </xdr:to>
    <xdr:cxnSp macro="">
      <xdr:nvCxnSpPr>
        <xdr:cNvPr id="388" name="直線コネクタ 387"/>
        <xdr:cNvCxnSpPr/>
      </xdr:nvCxnSpPr>
      <xdr:spPr>
        <a:xfrm flipV="1">
          <a:off x="7861300" y="182547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89" name="楕円 388"/>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85998</xdr:rowOff>
    </xdr:from>
    <xdr:to>
      <xdr:col>41</xdr:col>
      <xdr:colOff>50800</xdr:colOff>
      <xdr:row>106</xdr:row>
      <xdr:rowOff>87630</xdr:rowOff>
    </xdr:to>
    <xdr:cxnSp macro="">
      <xdr:nvCxnSpPr>
        <xdr:cNvPr id="390" name="直線コネクタ 389"/>
        <xdr:cNvCxnSpPr/>
      </xdr:nvCxnSpPr>
      <xdr:spPr>
        <a:xfrm flipV="1">
          <a:off x="6972300" y="182596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391"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92"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93"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94"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146793</xdr:rowOff>
    </xdr:from>
    <xdr:ext cx="469744" cy="259045"/>
    <xdr:sp macro="" textlink="">
      <xdr:nvSpPr>
        <xdr:cNvPr id="395" name="n_1main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148426</xdr:rowOff>
    </xdr:from>
    <xdr:ext cx="469744" cy="259045"/>
    <xdr:sp macro="" textlink="">
      <xdr:nvSpPr>
        <xdr:cNvPr id="396" name="n_2mainValue【市民会館】&#10;一人当たり面積"/>
        <xdr:cNvSpPr txBox="1"/>
      </xdr:nvSpPr>
      <xdr:spPr>
        <a:xfrm>
          <a:off x="8515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127925</xdr:rowOff>
    </xdr:from>
    <xdr:ext cx="469744" cy="259045"/>
    <xdr:sp macro="" textlink="">
      <xdr:nvSpPr>
        <xdr:cNvPr id="397" name="n_3mainValue【市民会館】&#10;一人当たり面積"/>
        <xdr:cNvSpPr txBox="1"/>
      </xdr:nvSpPr>
      <xdr:spPr>
        <a:xfrm>
          <a:off x="7626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98" name="n_4main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23" name="直線コネクタ 422"/>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6"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7" name="直線コネクタ 426"/>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28"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29" name="フローチャート: 判断 428"/>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30" name="フローチャート: 判断 429"/>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1" name="フローチャート: 判断 430"/>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32" name="フローチャート: 判断 431"/>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33" name="フローチャート: 判断 432"/>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39" name="楕円 438"/>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40" name="【一般廃棄物処理施設】&#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441" name="楕円 440"/>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55245</xdr:rowOff>
    </xdr:from>
    <xdr:to>
      <xdr:col>85</xdr:col>
      <xdr:colOff>127000</xdr:colOff>
      <xdr:row>36</xdr:row>
      <xdr:rowOff>89535</xdr:rowOff>
    </xdr:to>
    <xdr:cxnSp macro="">
      <xdr:nvCxnSpPr>
        <xdr:cNvPr id="442" name="直線コネクタ 441"/>
        <xdr:cNvCxnSpPr/>
      </xdr:nvCxnSpPr>
      <xdr:spPr>
        <a:xfrm>
          <a:off x="15481300" y="6227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154940</xdr:rowOff>
    </xdr:from>
    <xdr:to>
      <xdr:col>76</xdr:col>
      <xdr:colOff>165100</xdr:colOff>
      <xdr:row>36</xdr:row>
      <xdr:rowOff>85090</xdr:rowOff>
    </xdr:to>
    <xdr:sp macro="" textlink="">
      <xdr:nvSpPr>
        <xdr:cNvPr id="443" name="楕円 442"/>
        <xdr:cNvSpPr/>
      </xdr:nvSpPr>
      <xdr:spPr>
        <a:xfrm>
          <a:off x="1454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55245</xdr:rowOff>
    </xdr:to>
    <xdr:cxnSp macro="">
      <xdr:nvCxnSpPr>
        <xdr:cNvPr id="444" name="直線コネクタ 443"/>
        <xdr:cNvCxnSpPr/>
      </xdr:nvCxnSpPr>
      <xdr:spPr>
        <a:xfrm>
          <a:off x="14592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445" name="楕円 444"/>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97155</xdr:rowOff>
    </xdr:to>
    <xdr:cxnSp macro="">
      <xdr:nvCxnSpPr>
        <xdr:cNvPr id="446" name="直線コネクタ 445"/>
        <xdr:cNvCxnSpPr/>
      </xdr:nvCxnSpPr>
      <xdr:spPr>
        <a:xfrm flipV="1">
          <a:off x="13703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170180</xdr:rowOff>
    </xdr:from>
    <xdr:to>
      <xdr:col>67</xdr:col>
      <xdr:colOff>101600</xdr:colOff>
      <xdr:row>36</xdr:row>
      <xdr:rowOff>100330</xdr:rowOff>
    </xdr:to>
    <xdr:sp macro="" textlink="">
      <xdr:nvSpPr>
        <xdr:cNvPr id="447" name="楕円 446"/>
        <xdr:cNvSpPr/>
      </xdr:nvSpPr>
      <xdr:spPr>
        <a:xfrm>
          <a:off x="12763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49530</xdr:rowOff>
    </xdr:from>
    <xdr:to>
      <xdr:col>71</xdr:col>
      <xdr:colOff>177800</xdr:colOff>
      <xdr:row>36</xdr:row>
      <xdr:rowOff>97155</xdr:rowOff>
    </xdr:to>
    <xdr:cxnSp macro="">
      <xdr:nvCxnSpPr>
        <xdr:cNvPr id="448" name="直線コネクタ 447"/>
        <xdr:cNvCxnSpPr/>
      </xdr:nvCxnSpPr>
      <xdr:spPr>
        <a:xfrm>
          <a:off x="12814300" y="622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49"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0"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51"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52" name="n_4ave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453" name="n_1mainValue【一般廃棄物処理施設】&#10;有形固定資産減価償却率"/>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454" name="n_2mainValue【一般廃棄物処理施設】&#10;有形固定資産減価償却率"/>
        <xdr:cNvSpPr txBox="1"/>
      </xdr:nvSpPr>
      <xdr:spPr>
        <a:xfrm>
          <a:off x="14389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455" name="n_3mainValue【一般廃棄物処理施設】&#10;有形固定資産減価償却率"/>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116857</xdr:rowOff>
    </xdr:from>
    <xdr:ext cx="405111" cy="259045"/>
    <xdr:sp macro="" textlink="">
      <xdr:nvSpPr>
        <xdr:cNvPr id="456" name="n_4mainValue【一般廃棄物処理施設】&#10;有形固定資産減価償却率"/>
        <xdr:cNvSpPr txBox="1"/>
      </xdr:nvSpPr>
      <xdr:spPr>
        <a:xfrm>
          <a:off x="12611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78" name="直線コネクタ 477"/>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79"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80" name="直線コネクタ 479"/>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81"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82" name="直線コネクタ 481"/>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83"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84" name="フローチャート: 判断 483"/>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85" name="フローチャート: 判断 484"/>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86" name="フローチャート: 判断 485"/>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87" name="フローチャート: 判断 486"/>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88" name="フローチャート: 判断 487"/>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125429</xdr:rowOff>
    </xdr:from>
    <xdr:to>
      <xdr:col>116</xdr:col>
      <xdr:colOff>114300</xdr:colOff>
      <xdr:row>40</xdr:row>
      <xdr:rowOff>55579</xdr:rowOff>
    </xdr:to>
    <xdr:sp macro="" textlink="">
      <xdr:nvSpPr>
        <xdr:cNvPr id="494" name="楕円 493"/>
        <xdr:cNvSpPr/>
      </xdr:nvSpPr>
      <xdr:spPr>
        <a:xfrm>
          <a:off x="22110700" y="6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103856</xdr:rowOff>
    </xdr:from>
    <xdr:ext cx="599010" cy="259045"/>
    <xdr:sp macro="" textlink="">
      <xdr:nvSpPr>
        <xdr:cNvPr id="495" name="【一般廃棄物処理施設】&#10;一人当たり有形固定資産（償却資産）額該当値テキスト"/>
        <xdr:cNvSpPr txBox="1"/>
      </xdr:nvSpPr>
      <xdr:spPr>
        <a:xfrm>
          <a:off x="22199600" y="679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107758</xdr:rowOff>
    </xdr:from>
    <xdr:to>
      <xdr:col>112</xdr:col>
      <xdr:colOff>38100</xdr:colOff>
      <xdr:row>40</xdr:row>
      <xdr:rowOff>37908</xdr:rowOff>
    </xdr:to>
    <xdr:sp macro="" textlink="">
      <xdr:nvSpPr>
        <xdr:cNvPr id="496" name="楕円 495"/>
        <xdr:cNvSpPr/>
      </xdr:nvSpPr>
      <xdr:spPr>
        <a:xfrm>
          <a:off x="21272500" y="67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158558</xdr:rowOff>
    </xdr:from>
    <xdr:to>
      <xdr:col>116</xdr:col>
      <xdr:colOff>63500</xdr:colOff>
      <xdr:row>40</xdr:row>
      <xdr:rowOff>4779</xdr:rowOff>
    </xdr:to>
    <xdr:cxnSp macro="">
      <xdr:nvCxnSpPr>
        <xdr:cNvPr id="497" name="直線コネクタ 496"/>
        <xdr:cNvCxnSpPr/>
      </xdr:nvCxnSpPr>
      <xdr:spPr>
        <a:xfrm>
          <a:off x="21323300" y="6845108"/>
          <a:ext cx="8382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113271</xdr:rowOff>
    </xdr:from>
    <xdr:to>
      <xdr:col>107</xdr:col>
      <xdr:colOff>101600</xdr:colOff>
      <xdr:row>40</xdr:row>
      <xdr:rowOff>43421</xdr:rowOff>
    </xdr:to>
    <xdr:sp macro="" textlink="">
      <xdr:nvSpPr>
        <xdr:cNvPr id="498" name="楕円 497"/>
        <xdr:cNvSpPr/>
      </xdr:nvSpPr>
      <xdr:spPr>
        <a:xfrm>
          <a:off x="20383500" y="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158558</xdr:rowOff>
    </xdr:from>
    <xdr:to>
      <xdr:col>111</xdr:col>
      <xdr:colOff>177800</xdr:colOff>
      <xdr:row>39</xdr:row>
      <xdr:rowOff>164071</xdr:rowOff>
    </xdr:to>
    <xdr:cxnSp macro="">
      <xdr:nvCxnSpPr>
        <xdr:cNvPr id="499" name="直線コネクタ 498"/>
        <xdr:cNvCxnSpPr/>
      </xdr:nvCxnSpPr>
      <xdr:spPr>
        <a:xfrm flipV="1">
          <a:off x="20434300" y="6845108"/>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125764</xdr:rowOff>
    </xdr:from>
    <xdr:to>
      <xdr:col>102</xdr:col>
      <xdr:colOff>165100</xdr:colOff>
      <xdr:row>40</xdr:row>
      <xdr:rowOff>55914</xdr:rowOff>
    </xdr:to>
    <xdr:sp macro="" textlink="">
      <xdr:nvSpPr>
        <xdr:cNvPr id="500" name="楕円 499"/>
        <xdr:cNvSpPr/>
      </xdr:nvSpPr>
      <xdr:spPr>
        <a:xfrm>
          <a:off x="19494500" y="68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164071</xdr:rowOff>
    </xdr:from>
    <xdr:to>
      <xdr:col>107</xdr:col>
      <xdr:colOff>50800</xdr:colOff>
      <xdr:row>40</xdr:row>
      <xdr:rowOff>5114</xdr:rowOff>
    </xdr:to>
    <xdr:cxnSp macro="">
      <xdr:nvCxnSpPr>
        <xdr:cNvPr id="501" name="直線コネクタ 500"/>
        <xdr:cNvCxnSpPr/>
      </xdr:nvCxnSpPr>
      <xdr:spPr>
        <a:xfrm flipV="1">
          <a:off x="19545300" y="6850621"/>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122068</xdr:rowOff>
    </xdr:from>
    <xdr:to>
      <xdr:col>98</xdr:col>
      <xdr:colOff>38100</xdr:colOff>
      <xdr:row>40</xdr:row>
      <xdr:rowOff>52218</xdr:rowOff>
    </xdr:to>
    <xdr:sp macro="" textlink="">
      <xdr:nvSpPr>
        <xdr:cNvPr id="502" name="楕円 501"/>
        <xdr:cNvSpPr/>
      </xdr:nvSpPr>
      <xdr:spPr>
        <a:xfrm>
          <a:off x="18605500" y="68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1418</xdr:rowOff>
    </xdr:from>
    <xdr:to>
      <xdr:col>102</xdr:col>
      <xdr:colOff>114300</xdr:colOff>
      <xdr:row>40</xdr:row>
      <xdr:rowOff>5114</xdr:rowOff>
    </xdr:to>
    <xdr:cxnSp macro="">
      <xdr:nvCxnSpPr>
        <xdr:cNvPr id="503" name="直線コネクタ 502"/>
        <xdr:cNvCxnSpPr/>
      </xdr:nvCxnSpPr>
      <xdr:spPr>
        <a:xfrm>
          <a:off x="18656300" y="68594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04"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05"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06"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507" name="n_4aveValue【一般廃棄物処理施設】&#10;一人当たり有形固定資産（償却資産）額"/>
        <xdr:cNvSpPr txBox="1"/>
      </xdr:nvSpPr>
      <xdr:spPr>
        <a:xfrm>
          <a:off x="18356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29035</xdr:rowOff>
    </xdr:from>
    <xdr:ext cx="599010" cy="259045"/>
    <xdr:sp macro="" textlink="">
      <xdr:nvSpPr>
        <xdr:cNvPr id="508" name="n_1mainValue【一般廃棄物処理施設】&#10;一人当たり有形固定資産（償却資産）額"/>
        <xdr:cNvSpPr txBox="1"/>
      </xdr:nvSpPr>
      <xdr:spPr>
        <a:xfrm>
          <a:off x="21011095" y="688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34548</xdr:rowOff>
    </xdr:from>
    <xdr:ext cx="599010" cy="259045"/>
    <xdr:sp macro="" textlink="">
      <xdr:nvSpPr>
        <xdr:cNvPr id="509" name="n_2mainValue【一般廃棄物処理施設】&#10;一人当たり有形固定資産（償却資産）額"/>
        <xdr:cNvSpPr txBox="1"/>
      </xdr:nvSpPr>
      <xdr:spPr>
        <a:xfrm>
          <a:off x="20134795" y="68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47041</xdr:rowOff>
    </xdr:from>
    <xdr:ext cx="599010" cy="259045"/>
    <xdr:sp macro="" textlink="">
      <xdr:nvSpPr>
        <xdr:cNvPr id="510" name="n_3mainValue【一般廃棄物処理施設】&#10;一人当たり有形固定資産（償却資産）額"/>
        <xdr:cNvSpPr txBox="1"/>
      </xdr:nvSpPr>
      <xdr:spPr>
        <a:xfrm>
          <a:off x="19245795" y="69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68745</xdr:rowOff>
    </xdr:from>
    <xdr:ext cx="599010" cy="259045"/>
    <xdr:sp macro="" textlink="">
      <xdr:nvSpPr>
        <xdr:cNvPr id="511" name="n_4mainValue【一般廃棄物処理施設】&#10;一人当たり有形固定資産（償却資産）額"/>
        <xdr:cNvSpPr txBox="1"/>
      </xdr:nvSpPr>
      <xdr:spPr>
        <a:xfrm>
          <a:off x="18356795" y="65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4" name="テキスト ボックス 52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34" name="直線コネクタ 533"/>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35"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36" name="直線コネクタ 535"/>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37"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38" name="直線コネクタ 537"/>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539"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40" name="フローチャート: 判断 53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41" name="フローチャート: 判断 540"/>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42" name="フローチャート: 判断 541"/>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43" name="フローチャート: 判断 542"/>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44" name="フローチャート: 判断 543"/>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84074</xdr:rowOff>
    </xdr:from>
    <xdr:to>
      <xdr:col>85</xdr:col>
      <xdr:colOff>177800</xdr:colOff>
      <xdr:row>57</xdr:row>
      <xdr:rowOff>14224</xdr:rowOff>
    </xdr:to>
    <xdr:sp macro="" textlink="">
      <xdr:nvSpPr>
        <xdr:cNvPr id="550" name="楕円 549"/>
        <xdr:cNvSpPr/>
      </xdr:nvSpPr>
      <xdr:spPr>
        <a:xfrm>
          <a:off x="162687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106951</xdr:rowOff>
    </xdr:from>
    <xdr:ext cx="405111" cy="259045"/>
    <xdr:sp macro="" textlink="">
      <xdr:nvSpPr>
        <xdr:cNvPr id="551" name="【保健センター・保健所】&#10;有形固定資産減価償却率該当値テキスト"/>
        <xdr:cNvSpPr txBox="1"/>
      </xdr:nvSpPr>
      <xdr:spPr>
        <a:xfrm>
          <a:off x="16357600" y="953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38354</xdr:rowOff>
    </xdr:from>
    <xdr:to>
      <xdr:col>81</xdr:col>
      <xdr:colOff>101600</xdr:colOff>
      <xdr:row>56</xdr:row>
      <xdr:rowOff>139954</xdr:rowOff>
    </xdr:to>
    <xdr:sp macro="" textlink="">
      <xdr:nvSpPr>
        <xdr:cNvPr id="552" name="楕円 551"/>
        <xdr:cNvSpPr/>
      </xdr:nvSpPr>
      <xdr:spPr>
        <a:xfrm>
          <a:off x="15430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89154</xdr:rowOff>
    </xdr:from>
    <xdr:to>
      <xdr:col>85</xdr:col>
      <xdr:colOff>127000</xdr:colOff>
      <xdr:row>56</xdr:row>
      <xdr:rowOff>134874</xdr:rowOff>
    </xdr:to>
    <xdr:cxnSp macro="">
      <xdr:nvCxnSpPr>
        <xdr:cNvPr id="553" name="直線コネクタ 552"/>
        <xdr:cNvCxnSpPr/>
      </xdr:nvCxnSpPr>
      <xdr:spPr>
        <a:xfrm>
          <a:off x="15481300" y="96903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554" name="楕円 553"/>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89154</xdr:rowOff>
    </xdr:to>
    <xdr:cxnSp macro="">
      <xdr:nvCxnSpPr>
        <xdr:cNvPr id="555" name="直線コネクタ 554"/>
        <xdr:cNvCxnSpPr/>
      </xdr:nvCxnSpPr>
      <xdr:spPr>
        <a:xfrm>
          <a:off x="14592300" y="96469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556" name="楕円 555"/>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557" name="直線コネクタ 556"/>
        <xdr:cNvCxnSpPr/>
      </xdr:nvCxnSpPr>
      <xdr:spPr>
        <a:xfrm>
          <a:off x="13703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558" name="楕円 557"/>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559" name="直線コネクタ 558"/>
        <xdr:cNvCxnSpPr/>
      </xdr:nvCxnSpPr>
      <xdr:spPr>
        <a:xfrm>
          <a:off x="12814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560"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561"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562"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163085</xdr:rowOff>
    </xdr:from>
    <xdr:ext cx="405111" cy="259045"/>
    <xdr:sp macro="" textlink="">
      <xdr:nvSpPr>
        <xdr:cNvPr id="563" name="n_4aveValue【保健センター・保健所】&#10;有形固定資産減価償却率"/>
        <xdr:cNvSpPr txBox="1"/>
      </xdr:nvSpPr>
      <xdr:spPr>
        <a:xfrm>
          <a:off x="12611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156481</xdr:rowOff>
    </xdr:from>
    <xdr:ext cx="405111" cy="259045"/>
    <xdr:sp macro="" textlink="">
      <xdr:nvSpPr>
        <xdr:cNvPr id="564" name="n_1mainValue【保健センター・保健所】&#10;有形固定資産減価償却率"/>
        <xdr:cNvSpPr txBox="1"/>
      </xdr:nvSpPr>
      <xdr:spPr>
        <a:xfrm>
          <a:off x="152660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565"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566"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567" name="n_4mainValue【保健センター・保健所】&#10;有形固定資産減価償却率"/>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91" name="直線コネクタ 590"/>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2"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3" name="直線コネクタ 592"/>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96"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97" name="フローチャート: 判断 59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98" name="フローチャート: 判断 597"/>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99" name="フローチャート: 判断 598"/>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00" name="フローチャート: 判断 599"/>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01" name="フローチャート: 判断 600"/>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7" name="楕円 606"/>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08"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09" name="楕円 608"/>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45720</xdr:rowOff>
    </xdr:to>
    <xdr:cxnSp macro="">
      <xdr:nvCxnSpPr>
        <xdr:cNvPr id="610" name="直線コネクタ 609"/>
        <xdr:cNvCxnSpPr/>
      </xdr:nvCxnSpPr>
      <xdr:spPr>
        <a:xfrm flipV="1">
          <a:off x="21323300" y="1066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611" name="楕円 610"/>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49530</xdr:rowOff>
    </xdr:to>
    <xdr:cxnSp macro="">
      <xdr:nvCxnSpPr>
        <xdr:cNvPr id="612" name="直線コネクタ 611"/>
        <xdr:cNvCxnSpPr/>
      </xdr:nvCxnSpPr>
      <xdr:spPr>
        <a:xfrm flipV="1">
          <a:off x="20434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613" name="楕円 612"/>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53340</xdr:rowOff>
    </xdr:to>
    <xdr:cxnSp macro="">
      <xdr:nvCxnSpPr>
        <xdr:cNvPr id="614" name="直線コネクタ 613"/>
        <xdr:cNvCxnSpPr/>
      </xdr:nvCxnSpPr>
      <xdr:spPr>
        <a:xfrm flipV="1">
          <a:off x="19545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15" name="楕円 614"/>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53340</xdr:rowOff>
    </xdr:to>
    <xdr:cxnSp macro="">
      <xdr:nvCxnSpPr>
        <xdr:cNvPr id="616" name="直線コネクタ 615"/>
        <xdr:cNvCxnSpPr/>
      </xdr:nvCxnSpPr>
      <xdr:spPr>
        <a:xfrm>
          <a:off x="18656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17"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18"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9"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20"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21"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91457</xdr:rowOff>
    </xdr:from>
    <xdr:ext cx="469744" cy="259045"/>
    <xdr:sp macro="" textlink="">
      <xdr:nvSpPr>
        <xdr:cNvPr id="622" name="n_2mainValue【保健センター・保健所】&#10;一人当たり面積"/>
        <xdr:cNvSpPr txBox="1"/>
      </xdr:nvSpPr>
      <xdr:spPr>
        <a:xfrm>
          <a:off x="20199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623" name="n_3mainValue【保健センター・保健所】&#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4" name="n_4mainValue【保健センター・保健所】&#10;一人当たり面積"/>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49" name="直線コネクタ 648"/>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50"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51" name="直線コネクタ 650"/>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52"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53" name="直線コネクタ 652"/>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54"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55" name="フローチャート: 判断 654"/>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56" name="フローチャート: 判断 655"/>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58" name="フローチャート: 判断 657"/>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9" name="フローチャート: 判断 658"/>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65" name="楕円 664"/>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666" name="【消防施設】&#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667" name="楕円 666"/>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118111</xdr:rowOff>
    </xdr:to>
    <xdr:cxnSp macro="">
      <xdr:nvCxnSpPr>
        <xdr:cNvPr id="668" name="直線コネクタ 667"/>
        <xdr:cNvCxnSpPr/>
      </xdr:nvCxnSpPr>
      <xdr:spPr>
        <a:xfrm>
          <a:off x="15481300" y="13803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95886</xdr:rowOff>
    </xdr:from>
    <xdr:to>
      <xdr:col>76</xdr:col>
      <xdr:colOff>165100</xdr:colOff>
      <xdr:row>80</xdr:row>
      <xdr:rowOff>26036</xdr:rowOff>
    </xdr:to>
    <xdr:sp macro="" textlink="">
      <xdr:nvSpPr>
        <xdr:cNvPr id="669" name="楕円 668"/>
        <xdr:cNvSpPr/>
      </xdr:nvSpPr>
      <xdr:spPr>
        <a:xfrm>
          <a:off x="14541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87630</xdr:rowOff>
    </xdr:to>
    <xdr:cxnSp macro="">
      <xdr:nvCxnSpPr>
        <xdr:cNvPr id="670" name="直線コネクタ 669"/>
        <xdr:cNvCxnSpPr/>
      </xdr:nvCxnSpPr>
      <xdr:spPr>
        <a:xfrm>
          <a:off x="14592300" y="136912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xdr:rowOff>
    </xdr:from>
    <xdr:to>
      <xdr:col>72</xdr:col>
      <xdr:colOff>38100</xdr:colOff>
      <xdr:row>80</xdr:row>
      <xdr:rowOff>106045</xdr:rowOff>
    </xdr:to>
    <xdr:sp macro="" textlink="">
      <xdr:nvSpPr>
        <xdr:cNvPr id="671" name="楕円 670"/>
        <xdr:cNvSpPr/>
      </xdr:nvSpPr>
      <xdr:spPr>
        <a:xfrm>
          <a:off x="13652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146686</xdr:rowOff>
    </xdr:from>
    <xdr:to>
      <xdr:col>76</xdr:col>
      <xdr:colOff>114300</xdr:colOff>
      <xdr:row>80</xdr:row>
      <xdr:rowOff>55245</xdr:rowOff>
    </xdr:to>
    <xdr:cxnSp macro="">
      <xdr:nvCxnSpPr>
        <xdr:cNvPr id="672" name="直線コネクタ 671"/>
        <xdr:cNvCxnSpPr/>
      </xdr:nvCxnSpPr>
      <xdr:spPr>
        <a:xfrm flipV="1">
          <a:off x="13703300" y="1369123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124461</xdr:rowOff>
    </xdr:from>
    <xdr:to>
      <xdr:col>67</xdr:col>
      <xdr:colOff>101600</xdr:colOff>
      <xdr:row>80</xdr:row>
      <xdr:rowOff>54611</xdr:rowOff>
    </xdr:to>
    <xdr:sp macro="" textlink="">
      <xdr:nvSpPr>
        <xdr:cNvPr id="673" name="楕円 672"/>
        <xdr:cNvSpPr/>
      </xdr:nvSpPr>
      <xdr:spPr>
        <a:xfrm>
          <a:off x="12763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3811</xdr:rowOff>
    </xdr:from>
    <xdr:to>
      <xdr:col>71</xdr:col>
      <xdr:colOff>177800</xdr:colOff>
      <xdr:row>80</xdr:row>
      <xdr:rowOff>55245</xdr:rowOff>
    </xdr:to>
    <xdr:cxnSp macro="">
      <xdr:nvCxnSpPr>
        <xdr:cNvPr id="674" name="直線コネクタ 673"/>
        <xdr:cNvCxnSpPr/>
      </xdr:nvCxnSpPr>
      <xdr:spPr>
        <a:xfrm>
          <a:off x="12814300" y="137198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75"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6"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677"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78"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679" name="n_1mainValue【消防施設】&#10;有形固定資産減価償却率"/>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42563</xdr:rowOff>
    </xdr:from>
    <xdr:ext cx="405111" cy="259045"/>
    <xdr:sp macro="" textlink="">
      <xdr:nvSpPr>
        <xdr:cNvPr id="680" name="n_2mainValue【消防施設】&#10;有形固定資産減価償却率"/>
        <xdr:cNvSpPr txBox="1"/>
      </xdr:nvSpPr>
      <xdr:spPr>
        <a:xfrm>
          <a:off x="14389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122572</xdr:rowOff>
    </xdr:from>
    <xdr:ext cx="405111" cy="259045"/>
    <xdr:sp macro="" textlink="">
      <xdr:nvSpPr>
        <xdr:cNvPr id="681" name="n_3mainValue【消防施設】&#10;有形固定資産減価償却率"/>
        <xdr:cNvSpPr txBox="1"/>
      </xdr:nvSpPr>
      <xdr:spPr>
        <a:xfrm>
          <a:off x="13500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71138</xdr:rowOff>
    </xdr:from>
    <xdr:ext cx="405111" cy="259045"/>
    <xdr:sp macro="" textlink="">
      <xdr:nvSpPr>
        <xdr:cNvPr id="682" name="n_4mainValue【消防施設】&#10;有形固定資産減価償却率"/>
        <xdr:cNvSpPr txBox="1"/>
      </xdr:nvSpPr>
      <xdr:spPr>
        <a:xfrm>
          <a:off x="12611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06" name="直線コネクタ 705"/>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8" name="直線コネクタ 70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09"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10" name="直線コネクタ 709"/>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1"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2" name="フローチャート: 判断 71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13" name="フローチャート: 判断 712"/>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14" name="フローチャート: 判断 713"/>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16" name="フローチャート: 判断 715"/>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722" name="楕円 721"/>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723" name="【消防施設】&#10;一人当たり面積該当値テキスト"/>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24" name="楕円 723"/>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30480</xdr:rowOff>
    </xdr:to>
    <xdr:cxnSp macro="">
      <xdr:nvCxnSpPr>
        <xdr:cNvPr id="725" name="直線コネクタ 724"/>
        <xdr:cNvCxnSpPr/>
      </xdr:nvCxnSpPr>
      <xdr:spPr>
        <a:xfrm>
          <a:off x="21323300" y="14584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726" name="楕円 725"/>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11430</xdr:rowOff>
    </xdr:to>
    <xdr:cxnSp macro="">
      <xdr:nvCxnSpPr>
        <xdr:cNvPr id="727" name="直線コネクタ 726"/>
        <xdr:cNvCxnSpPr/>
      </xdr:nvCxnSpPr>
      <xdr:spPr>
        <a:xfrm>
          <a:off x="20434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728" name="楕円 727"/>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99061</xdr:rowOff>
    </xdr:to>
    <xdr:cxnSp macro="">
      <xdr:nvCxnSpPr>
        <xdr:cNvPr id="729" name="直線コネクタ 728"/>
        <xdr:cNvCxnSpPr/>
      </xdr:nvCxnSpPr>
      <xdr:spPr>
        <a:xfrm flipV="1">
          <a:off x="19545300" y="145846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730" name="楕円 729"/>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99061</xdr:rowOff>
    </xdr:from>
    <xdr:to>
      <xdr:col>102</xdr:col>
      <xdr:colOff>114300</xdr:colOff>
      <xdr:row>85</xdr:row>
      <xdr:rowOff>99061</xdr:rowOff>
    </xdr:to>
    <xdr:cxnSp macro="">
      <xdr:nvCxnSpPr>
        <xdr:cNvPr id="731" name="直線コネクタ 730"/>
        <xdr:cNvCxnSpPr/>
      </xdr:nvCxnSpPr>
      <xdr:spPr>
        <a:xfrm>
          <a:off x="18656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32"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33"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4"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35"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36"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37" name="n_2mainValue【消防施設】&#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38"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739" name="n_4mainValue【消防施設】&#10;一人当たり面積"/>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65" name="直線コネクタ 764"/>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66"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67" name="直線コネクタ 766"/>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68"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69" name="直線コネクタ 768"/>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70"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71" name="フローチャート: 判断 770"/>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2" name="フローチャート: 判断 771"/>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3" name="フローチャート: 判断 772"/>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4" name="フローチャート: 判断 773"/>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5" name="フローチャート: 判断 774"/>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81" name="楕円 780"/>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82"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783" name="楕円 782"/>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106</xdr:row>
      <xdr:rowOff>12519</xdr:rowOff>
    </xdr:to>
    <xdr:cxnSp macro="">
      <xdr:nvCxnSpPr>
        <xdr:cNvPr id="784" name="直線コネクタ 783"/>
        <xdr:cNvCxnSpPr/>
      </xdr:nvCxnSpPr>
      <xdr:spPr>
        <a:xfrm>
          <a:off x="15481300" y="1811600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785" name="楕円 784"/>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105</xdr:row>
      <xdr:rowOff>113756</xdr:rowOff>
    </xdr:to>
    <xdr:cxnSp macro="">
      <xdr:nvCxnSpPr>
        <xdr:cNvPr id="786" name="直線コネクタ 785"/>
        <xdr:cNvCxnSpPr/>
      </xdr:nvCxnSpPr>
      <xdr:spPr>
        <a:xfrm>
          <a:off x="14592300" y="180915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87" name="楕円 786"/>
        <xdr:cNvSpPr/>
      </xdr:nvSpPr>
      <xdr:spPr>
        <a:xfrm>
          <a:off x="1365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89263</xdr:rowOff>
    </xdr:to>
    <xdr:cxnSp macro="">
      <xdr:nvCxnSpPr>
        <xdr:cNvPr id="788" name="直線コネクタ 787"/>
        <xdr:cNvCxnSpPr/>
      </xdr:nvCxnSpPr>
      <xdr:spPr>
        <a:xfrm>
          <a:off x="13703300" y="180506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789" name="楕円 788"/>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25581</xdr:rowOff>
    </xdr:from>
    <xdr:to>
      <xdr:col>71</xdr:col>
      <xdr:colOff>177800</xdr:colOff>
      <xdr:row>105</xdr:row>
      <xdr:rowOff>48442</xdr:rowOff>
    </xdr:to>
    <xdr:cxnSp macro="">
      <xdr:nvCxnSpPr>
        <xdr:cNvPr id="790" name="直線コネクタ 789"/>
        <xdr:cNvCxnSpPr/>
      </xdr:nvCxnSpPr>
      <xdr:spPr>
        <a:xfrm>
          <a:off x="12814300" y="17856381"/>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1"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92"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3"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4"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795"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131190</xdr:rowOff>
    </xdr:from>
    <xdr:ext cx="405111" cy="259045"/>
    <xdr:sp macro="" textlink="">
      <xdr:nvSpPr>
        <xdr:cNvPr id="796" name="n_2mainValue【庁舎】&#10;有形固定資産減価償却率"/>
        <xdr:cNvSpPr txBox="1"/>
      </xdr:nvSpPr>
      <xdr:spPr>
        <a:xfrm>
          <a:off x="14389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97" name="n_3main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798" name="n_4mainValue【庁舎】&#10;有形固定資産減価償却率"/>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22" name="直線コネクタ 821"/>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23"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24" name="直線コネクタ 823"/>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25"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26" name="直線コネクタ 825"/>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27"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28" name="フローチャート: 判断 827"/>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29" name="フローチャート: 判断 828"/>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30" name="フローチャート: 判断 829"/>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31" name="フローチャート: 判断 830"/>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2" name="フローチャート: 判断 831"/>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130175</xdr:rowOff>
    </xdr:from>
    <xdr:to>
      <xdr:col>116</xdr:col>
      <xdr:colOff>114300</xdr:colOff>
      <xdr:row>106</xdr:row>
      <xdr:rowOff>60325</xdr:rowOff>
    </xdr:to>
    <xdr:sp macro="" textlink="">
      <xdr:nvSpPr>
        <xdr:cNvPr id="838" name="楕円 837"/>
        <xdr:cNvSpPr/>
      </xdr:nvSpPr>
      <xdr:spPr>
        <a:xfrm>
          <a:off x="22110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108602</xdr:rowOff>
    </xdr:from>
    <xdr:ext cx="469744" cy="259045"/>
    <xdr:sp macro="" textlink="">
      <xdr:nvSpPr>
        <xdr:cNvPr id="839" name="【庁舎】&#10;一人当たり面積該当値テキスト"/>
        <xdr:cNvSpPr txBox="1"/>
      </xdr:nvSpPr>
      <xdr:spPr>
        <a:xfrm>
          <a:off x="2219960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40" name="楕円 839"/>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xdr:rowOff>
    </xdr:from>
    <xdr:to>
      <xdr:col>116</xdr:col>
      <xdr:colOff>63500</xdr:colOff>
      <xdr:row>106</xdr:row>
      <xdr:rowOff>19050</xdr:rowOff>
    </xdr:to>
    <xdr:cxnSp macro="">
      <xdr:nvCxnSpPr>
        <xdr:cNvPr id="841" name="直線コネクタ 840"/>
        <xdr:cNvCxnSpPr/>
      </xdr:nvCxnSpPr>
      <xdr:spPr>
        <a:xfrm flipV="1">
          <a:off x="21323300" y="18183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141605</xdr:rowOff>
    </xdr:from>
    <xdr:to>
      <xdr:col>107</xdr:col>
      <xdr:colOff>101600</xdr:colOff>
      <xdr:row>106</xdr:row>
      <xdr:rowOff>71755</xdr:rowOff>
    </xdr:to>
    <xdr:sp macro="" textlink="">
      <xdr:nvSpPr>
        <xdr:cNvPr id="842" name="楕円 841"/>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20955</xdr:rowOff>
    </xdr:to>
    <xdr:cxnSp macro="">
      <xdr:nvCxnSpPr>
        <xdr:cNvPr id="843" name="直線コネクタ 842"/>
        <xdr:cNvCxnSpPr/>
      </xdr:nvCxnSpPr>
      <xdr:spPr>
        <a:xfrm flipV="1">
          <a:off x="20434300" y="1819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44" name="楕円 843"/>
        <xdr:cNvSpPr/>
      </xdr:nvSpPr>
      <xdr:spPr>
        <a:xfrm>
          <a:off x="19494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20955</xdr:rowOff>
    </xdr:from>
    <xdr:to>
      <xdr:col>107</xdr:col>
      <xdr:colOff>50800</xdr:colOff>
      <xdr:row>106</xdr:row>
      <xdr:rowOff>26670</xdr:rowOff>
    </xdr:to>
    <xdr:cxnSp macro="">
      <xdr:nvCxnSpPr>
        <xdr:cNvPr id="845" name="直線コネクタ 844"/>
        <xdr:cNvCxnSpPr/>
      </xdr:nvCxnSpPr>
      <xdr:spPr>
        <a:xfrm flipV="1">
          <a:off x="19545300" y="1819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149225</xdr:rowOff>
    </xdr:from>
    <xdr:to>
      <xdr:col>98</xdr:col>
      <xdr:colOff>38100</xdr:colOff>
      <xdr:row>106</xdr:row>
      <xdr:rowOff>79375</xdr:rowOff>
    </xdr:to>
    <xdr:sp macro="" textlink="">
      <xdr:nvSpPr>
        <xdr:cNvPr id="846" name="楕円 845"/>
        <xdr:cNvSpPr/>
      </xdr:nvSpPr>
      <xdr:spPr>
        <a:xfrm>
          <a:off x="18605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28575</xdr:rowOff>
    </xdr:to>
    <xdr:cxnSp macro="">
      <xdr:nvCxnSpPr>
        <xdr:cNvPr id="847" name="直線コネクタ 846"/>
        <xdr:cNvCxnSpPr/>
      </xdr:nvCxnSpPr>
      <xdr:spPr>
        <a:xfrm flipV="1">
          <a:off x="18656300" y="1820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48"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49"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50"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1"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852"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62882</xdr:rowOff>
    </xdr:from>
    <xdr:ext cx="469744" cy="259045"/>
    <xdr:sp macro="" textlink="">
      <xdr:nvSpPr>
        <xdr:cNvPr id="853" name="n_2mainValue【庁舎】&#10;一人当たり面積"/>
        <xdr:cNvSpPr txBox="1"/>
      </xdr:nvSpPr>
      <xdr:spPr>
        <a:xfrm>
          <a:off x="20199427"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54" name="n_3main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70502</xdr:rowOff>
    </xdr:from>
    <xdr:ext cx="469744" cy="259045"/>
    <xdr:sp macro="" textlink="">
      <xdr:nvSpPr>
        <xdr:cNvPr id="855" name="n_4mainValue【庁舎】&#10;一人当たり面積"/>
        <xdr:cNvSpPr txBox="1"/>
      </xdr:nvSpPr>
      <xdr:spPr>
        <a:xfrm>
          <a:off x="18421427"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体育館、福祉施設、市民会館（長生村文化会館）及び庁舎については、類似団体平均を上回る水準となっている。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該当施設では、電気系統などの建物付属設備を中心に修繕等の維持管理費用が増加傾向にあることから、個別施設計画策定後に、優先度に応じた老朽化対策に取り組む。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固定資産税及び軽自動車が堅調に伸びていることから、年度毎で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ポイントずつ上昇し、令和元年度は前年度水準を維持している。</a:t>
          </a:r>
        </a:p>
        <a:p>
          <a:r>
            <a:rPr kumimoji="1" lang="ja-JP" altLang="en-US" sz="1300">
              <a:latin typeface="ＭＳ Ｐゴシック" panose="020B0600070205080204" pitchFamily="50" charset="-128"/>
              <a:ea typeface="ＭＳ Ｐゴシック" panose="020B0600070205080204" pitchFamily="50" charset="-128"/>
            </a:rPr>
            <a:t>今後については、新型コロナウイルス感染症の影響による税収減が見込まれることから悪化することが想定される。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flipV="1">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xdr:cNvCxnSpPr/>
      </xdr:nvCxnSpPr>
      <xdr:spPr>
        <a:xfrm flipV="1">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人件費のほか、施設等の保守に係る民間委託費などの物件費が伸びる一方、扶助費の減や税収の伸びを受け、前年度に比べ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ポイント減少し、類似団体平均値を下回った。</a:t>
          </a:r>
        </a:p>
        <a:p>
          <a:r>
            <a:rPr kumimoji="1" lang="ja-JP" altLang="en-US" sz="1300">
              <a:latin typeface="ＭＳ Ｐゴシック" panose="020B0600070205080204" pitchFamily="50" charset="-128"/>
              <a:ea typeface="ＭＳ Ｐゴシック" panose="020B0600070205080204" pitchFamily="50" charset="-128"/>
            </a:rPr>
            <a:t>類似団体平均は上昇傾向にあり、本村についても施設維持など増加する要因もあることから、経費削減を図り財政の健全化に努める。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5715</xdr:rowOff>
    </xdr:to>
    <xdr:cxnSp macro="">
      <xdr:nvCxnSpPr>
        <xdr:cNvPr id="133" name="直線コネクタ 132"/>
        <xdr:cNvCxnSpPr/>
      </xdr:nvCxnSpPr>
      <xdr:spPr>
        <a:xfrm flipV="1">
          <a:off x="4114800" y="1072261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5715</xdr:rowOff>
    </xdr:to>
    <xdr:cxnSp macro="">
      <xdr:nvCxnSpPr>
        <xdr:cNvPr id="136" name="直線コネクタ 135"/>
        <xdr:cNvCxnSpPr/>
      </xdr:nvCxnSpPr>
      <xdr:spPr>
        <a:xfrm>
          <a:off x="3225800" y="107909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161079</xdr:rowOff>
    </xdr:to>
    <xdr:cxnSp macro="">
      <xdr:nvCxnSpPr>
        <xdr:cNvPr id="139" name="直線コネクタ 138"/>
        <xdr:cNvCxnSpPr/>
      </xdr:nvCxnSpPr>
      <xdr:spPr>
        <a:xfrm>
          <a:off x="2336800" y="1058989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131445</xdr:rowOff>
    </xdr:to>
    <xdr:cxnSp macro="">
      <xdr:nvCxnSpPr>
        <xdr:cNvPr id="142" name="直線コネクタ 141"/>
        <xdr:cNvCxnSpPr/>
      </xdr:nvCxnSpPr>
      <xdr:spPr>
        <a:xfrm>
          <a:off x="1447800" y="1039283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3"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4" name="楕円 153"/>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41292</xdr:rowOff>
    </xdr:from>
    <xdr:ext cx="736600" cy="259045"/>
    <xdr:sp macro="" textlink="">
      <xdr:nvSpPr>
        <xdr:cNvPr id="155" name="テキスト ボックス 154"/>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6" name="楕円 155"/>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25206</xdr:rowOff>
    </xdr:from>
    <xdr:ext cx="762000" cy="259045"/>
    <xdr:sp macro="" textlink="">
      <xdr:nvSpPr>
        <xdr:cNvPr id="157" name="テキスト ボックス 156"/>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8" name="楕円 157"/>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9" name="テキスト ボックス 158"/>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60" name="楕円 159"/>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1" name="テキスト ボックス 160"/>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引き続き類似団体内平均値を下回っているが、その差は縮まる傾向にある。</a:t>
          </a:r>
        </a:p>
        <a:p>
          <a:r>
            <a:rPr kumimoji="1" lang="ja-JP" altLang="en-US" sz="1300">
              <a:latin typeface="ＭＳ Ｐゴシック" panose="020B0600070205080204" pitchFamily="50" charset="-128"/>
              <a:ea typeface="ＭＳ Ｐゴシック" panose="020B0600070205080204" pitchFamily="50" charset="-128"/>
            </a:rPr>
            <a:t>経常収支比率の伸びの要因に加え、地籍調査事業やふるさと納税に係る事業経費の増加とともに人口減少の影響も決算額を押し上げる要因となっている。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要因の性質上、類似団体と同様の増加傾向が続くものと見込まれ、引き続き業務の効率化を図り抑制する必要がある。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141289</xdr:rowOff>
    </xdr:from>
    <xdr:to>
      <xdr:col>23</xdr:col>
      <xdr:colOff>133350</xdr:colOff>
      <xdr:row>82</xdr:row>
      <xdr:rowOff>56779</xdr:rowOff>
    </xdr:to>
    <xdr:cxnSp macro="">
      <xdr:nvCxnSpPr>
        <xdr:cNvPr id="196" name="直線コネクタ 195"/>
        <xdr:cNvCxnSpPr/>
      </xdr:nvCxnSpPr>
      <xdr:spPr>
        <a:xfrm>
          <a:off x="4114800" y="14028739"/>
          <a:ext cx="838200" cy="8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83603</xdr:rowOff>
    </xdr:from>
    <xdr:to>
      <xdr:col>19</xdr:col>
      <xdr:colOff>133350</xdr:colOff>
      <xdr:row>81</xdr:row>
      <xdr:rowOff>141289</xdr:rowOff>
    </xdr:to>
    <xdr:cxnSp macro="">
      <xdr:nvCxnSpPr>
        <xdr:cNvPr id="199" name="直線コネクタ 198"/>
        <xdr:cNvCxnSpPr/>
      </xdr:nvCxnSpPr>
      <xdr:spPr>
        <a:xfrm>
          <a:off x="3225800" y="13971053"/>
          <a:ext cx="889000" cy="5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43490</xdr:rowOff>
    </xdr:from>
    <xdr:to>
      <xdr:col>15</xdr:col>
      <xdr:colOff>82550</xdr:colOff>
      <xdr:row>81</xdr:row>
      <xdr:rowOff>83603</xdr:rowOff>
    </xdr:to>
    <xdr:cxnSp macro="">
      <xdr:nvCxnSpPr>
        <xdr:cNvPr id="202" name="直線コネクタ 201"/>
        <xdr:cNvCxnSpPr/>
      </xdr:nvCxnSpPr>
      <xdr:spPr>
        <a:xfrm>
          <a:off x="2336800" y="13930940"/>
          <a:ext cx="889000" cy="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1685</xdr:rowOff>
    </xdr:from>
    <xdr:to>
      <xdr:col>11</xdr:col>
      <xdr:colOff>31750</xdr:colOff>
      <xdr:row>81</xdr:row>
      <xdr:rowOff>43490</xdr:rowOff>
    </xdr:to>
    <xdr:cxnSp macro="">
      <xdr:nvCxnSpPr>
        <xdr:cNvPr id="205" name="直線コネクタ 204"/>
        <xdr:cNvCxnSpPr/>
      </xdr:nvCxnSpPr>
      <xdr:spPr>
        <a:xfrm>
          <a:off x="1447800" y="13889135"/>
          <a:ext cx="889000" cy="4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5979</xdr:rowOff>
    </xdr:from>
    <xdr:to>
      <xdr:col>23</xdr:col>
      <xdr:colOff>184150</xdr:colOff>
      <xdr:row>82</xdr:row>
      <xdr:rowOff>107579</xdr:rowOff>
    </xdr:to>
    <xdr:sp macro="" textlink="">
      <xdr:nvSpPr>
        <xdr:cNvPr id="215" name="楕円 214"/>
        <xdr:cNvSpPr/>
      </xdr:nvSpPr>
      <xdr:spPr>
        <a:xfrm>
          <a:off x="4902200" y="140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22506</xdr:rowOff>
    </xdr:from>
    <xdr:ext cx="762000" cy="259045"/>
    <xdr:sp macro="" textlink="">
      <xdr:nvSpPr>
        <xdr:cNvPr id="216" name="人件費・物件費等の状況該当値テキスト"/>
        <xdr:cNvSpPr txBox="1"/>
      </xdr:nvSpPr>
      <xdr:spPr>
        <a:xfrm>
          <a:off x="5041900" y="1390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90489</xdr:rowOff>
    </xdr:from>
    <xdr:to>
      <xdr:col>19</xdr:col>
      <xdr:colOff>184150</xdr:colOff>
      <xdr:row>82</xdr:row>
      <xdr:rowOff>20639</xdr:rowOff>
    </xdr:to>
    <xdr:sp macro="" textlink="">
      <xdr:nvSpPr>
        <xdr:cNvPr id="217" name="楕円 216"/>
        <xdr:cNvSpPr/>
      </xdr:nvSpPr>
      <xdr:spPr>
        <a:xfrm>
          <a:off x="4064000" y="139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30816</xdr:rowOff>
    </xdr:from>
    <xdr:ext cx="736600" cy="259045"/>
    <xdr:sp macro="" textlink="">
      <xdr:nvSpPr>
        <xdr:cNvPr id="218" name="テキスト ボックス 217"/>
        <xdr:cNvSpPr txBox="1"/>
      </xdr:nvSpPr>
      <xdr:spPr>
        <a:xfrm>
          <a:off x="3733800" y="1374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32803</xdr:rowOff>
    </xdr:from>
    <xdr:to>
      <xdr:col>15</xdr:col>
      <xdr:colOff>133350</xdr:colOff>
      <xdr:row>81</xdr:row>
      <xdr:rowOff>134403</xdr:rowOff>
    </xdr:to>
    <xdr:sp macro="" textlink="">
      <xdr:nvSpPr>
        <xdr:cNvPr id="219" name="楕円 218"/>
        <xdr:cNvSpPr/>
      </xdr:nvSpPr>
      <xdr:spPr>
        <a:xfrm>
          <a:off x="3175000" y="139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144580</xdr:rowOff>
    </xdr:from>
    <xdr:ext cx="762000" cy="259045"/>
    <xdr:sp macro="" textlink="">
      <xdr:nvSpPr>
        <xdr:cNvPr id="220" name="テキスト ボックス 219"/>
        <xdr:cNvSpPr txBox="1"/>
      </xdr:nvSpPr>
      <xdr:spPr>
        <a:xfrm>
          <a:off x="2844800" y="1368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164140</xdr:rowOff>
    </xdr:from>
    <xdr:to>
      <xdr:col>11</xdr:col>
      <xdr:colOff>82550</xdr:colOff>
      <xdr:row>81</xdr:row>
      <xdr:rowOff>94290</xdr:rowOff>
    </xdr:to>
    <xdr:sp macro="" textlink="">
      <xdr:nvSpPr>
        <xdr:cNvPr id="221" name="楕円 220"/>
        <xdr:cNvSpPr/>
      </xdr:nvSpPr>
      <xdr:spPr>
        <a:xfrm>
          <a:off x="2286000" y="138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104467</xdr:rowOff>
    </xdr:from>
    <xdr:ext cx="762000" cy="259045"/>
    <xdr:sp macro="" textlink="">
      <xdr:nvSpPr>
        <xdr:cNvPr id="222" name="テキスト ボックス 221"/>
        <xdr:cNvSpPr txBox="1"/>
      </xdr:nvSpPr>
      <xdr:spPr>
        <a:xfrm>
          <a:off x="1955800" y="1364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122335</xdr:rowOff>
    </xdr:from>
    <xdr:to>
      <xdr:col>7</xdr:col>
      <xdr:colOff>31750</xdr:colOff>
      <xdr:row>81</xdr:row>
      <xdr:rowOff>52485</xdr:rowOff>
    </xdr:to>
    <xdr:sp macro="" textlink="">
      <xdr:nvSpPr>
        <xdr:cNvPr id="223" name="楕円 222"/>
        <xdr:cNvSpPr/>
      </xdr:nvSpPr>
      <xdr:spPr>
        <a:xfrm>
          <a:off x="1397000" y="138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62662</xdr:rowOff>
    </xdr:from>
    <xdr:ext cx="762000" cy="259045"/>
    <xdr:sp macro="" textlink="">
      <xdr:nvSpPr>
        <xdr:cNvPr id="224" name="テキスト ボックス 223"/>
        <xdr:cNvSpPr txBox="1"/>
      </xdr:nvSpPr>
      <xdr:spPr>
        <a:xfrm>
          <a:off x="1066800" y="1360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人事院勧告による給与改定等により、近年は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前後で推移している。</a:t>
          </a:r>
        </a:p>
        <a:p>
          <a:r>
            <a:rPr kumimoji="1" lang="ja-JP" altLang="en-US" sz="1300">
              <a:latin typeface="ＭＳ Ｐゴシック" panose="020B0600070205080204" pitchFamily="50" charset="-128"/>
              <a:ea typeface="ＭＳ Ｐゴシック" panose="020B0600070205080204" pitchFamily="50" charset="-128"/>
            </a:rPr>
            <a:t>人事院勧告と民間企業の給与水準を踏まえたうえで、給与改定等を実施し、引き続き適正化に努める。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92832</xdr:rowOff>
    </xdr:to>
    <xdr:cxnSp macro="">
      <xdr:nvCxnSpPr>
        <xdr:cNvPr id="260" name="直線コネクタ 259"/>
        <xdr:cNvCxnSpPr/>
      </xdr:nvCxnSpPr>
      <xdr:spPr>
        <a:xfrm flipV="1">
          <a:off x="16179800" y="152714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92832</xdr:rowOff>
    </xdr:from>
    <xdr:to>
      <xdr:col>77</xdr:col>
      <xdr:colOff>44450</xdr:colOff>
      <xdr:row>89</xdr:row>
      <xdr:rowOff>115812</xdr:rowOff>
    </xdr:to>
    <xdr:cxnSp macro="">
      <xdr:nvCxnSpPr>
        <xdr:cNvPr id="263" name="直線コネクタ 262"/>
        <xdr:cNvCxnSpPr/>
      </xdr:nvCxnSpPr>
      <xdr:spPr>
        <a:xfrm flipV="1">
          <a:off x="15290800" y="153518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89</xdr:row>
      <xdr:rowOff>115812</xdr:rowOff>
    </xdr:to>
    <xdr:cxnSp macro="">
      <xdr:nvCxnSpPr>
        <xdr:cNvPr id="266" name="直線コネクタ 265"/>
        <xdr:cNvCxnSpPr/>
      </xdr:nvCxnSpPr>
      <xdr:spPr>
        <a:xfrm>
          <a:off x="14401800" y="152369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149377</xdr:rowOff>
    </xdr:to>
    <xdr:cxnSp macro="">
      <xdr:nvCxnSpPr>
        <xdr:cNvPr id="269" name="直線コネクタ 268"/>
        <xdr:cNvCxnSpPr/>
      </xdr:nvCxnSpPr>
      <xdr:spPr>
        <a:xfrm>
          <a:off x="13512800" y="15007166"/>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9" name="楕円 278"/>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105125</xdr:rowOff>
    </xdr:from>
    <xdr:ext cx="762000" cy="259045"/>
    <xdr:sp macro="" textlink="">
      <xdr:nvSpPr>
        <xdr:cNvPr id="280" name="給与水準   （国との比較）該当値テキスト"/>
        <xdr:cNvSpPr txBox="1"/>
      </xdr:nvSpPr>
      <xdr:spPr>
        <a:xfrm>
          <a:off x="17106900" y="151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81" name="楕円 280"/>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82" name="テキスト ボックス 281"/>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65012</xdr:rowOff>
    </xdr:from>
    <xdr:to>
      <xdr:col>73</xdr:col>
      <xdr:colOff>44450</xdr:colOff>
      <xdr:row>89</xdr:row>
      <xdr:rowOff>166612</xdr:rowOff>
    </xdr:to>
    <xdr:sp macro="" textlink="">
      <xdr:nvSpPr>
        <xdr:cNvPr id="283" name="楕円 282"/>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151389</xdr:rowOff>
    </xdr:from>
    <xdr:ext cx="762000" cy="259045"/>
    <xdr:sp macro="" textlink="">
      <xdr:nvSpPr>
        <xdr:cNvPr id="284" name="テキスト ボックス 28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5" name="楕円 284"/>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6" name="テキスト ボックス 285"/>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一般行政職、保育士の補充、また人口減少の影響も加わり、前年度に比べ増加している。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現状は類似団体内平均値を下回っているが、引き続き定員適正化計画に基づき、効率的な人員配置に努める。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47955</xdr:rowOff>
    </xdr:from>
    <xdr:to>
      <xdr:col>81</xdr:col>
      <xdr:colOff>44450</xdr:colOff>
      <xdr:row>61</xdr:row>
      <xdr:rowOff>66777</xdr:rowOff>
    </xdr:to>
    <xdr:cxnSp macro="">
      <xdr:nvCxnSpPr>
        <xdr:cNvPr id="320" name="直線コネクタ 319"/>
        <xdr:cNvCxnSpPr/>
      </xdr:nvCxnSpPr>
      <xdr:spPr>
        <a:xfrm>
          <a:off x="16179800" y="10506405"/>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42646</xdr:rowOff>
    </xdr:from>
    <xdr:to>
      <xdr:col>77</xdr:col>
      <xdr:colOff>44450</xdr:colOff>
      <xdr:row>61</xdr:row>
      <xdr:rowOff>47955</xdr:rowOff>
    </xdr:to>
    <xdr:cxnSp macro="">
      <xdr:nvCxnSpPr>
        <xdr:cNvPr id="323" name="直線コネクタ 322"/>
        <xdr:cNvCxnSpPr/>
      </xdr:nvCxnSpPr>
      <xdr:spPr>
        <a:xfrm>
          <a:off x="15290800" y="10501096"/>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42646</xdr:rowOff>
    </xdr:to>
    <xdr:cxnSp macro="">
      <xdr:nvCxnSpPr>
        <xdr:cNvPr id="326" name="直線コネクタ 325"/>
        <xdr:cNvCxnSpPr/>
      </xdr:nvCxnSpPr>
      <xdr:spPr>
        <a:xfrm>
          <a:off x="14401800" y="10486136"/>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19482</xdr:rowOff>
    </xdr:from>
    <xdr:to>
      <xdr:col>68</xdr:col>
      <xdr:colOff>152400</xdr:colOff>
      <xdr:row>61</xdr:row>
      <xdr:rowOff>27686</xdr:rowOff>
    </xdr:to>
    <xdr:cxnSp macro="">
      <xdr:nvCxnSpPr>
        <xdr:cNvPr id="329" name="直線コネクタ 328"/>
        <xdr:cNvCxnSpPr/>
      </xdr:nvCxnSpPr>
      <xdr:spPr>
        <a:xfrm>
          <a:off x="13512800" y="1047793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15977</xdr:rowOff>
    </xdr:from>
    <xdr:to>
      <xdr:col>81</xdr:col>
      <xdr:colOff>95250</xdr:colOff>
      <xdr:row>61</xdr:row>
      <xdr:rowOff>117577</xdr:rowOff>
    </xdr:to>
    <xdr:sp macro="" textlink="">
      <xdr:nvSpPr>
        <xdr:cNvPr id="339" name="楕円 338"/>
        <xdr:cNvSpPr/>
      </xdr:nvSpPr>
      <xdr:spPr>
        <a:xfrm>
          <a:off x="169672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32504</xdr:rowOff>
    </xdr:from>
    <xdr:ext cx="762000" cy="259045"/>
    <xdr:sp macro="" textlink="">
      <xdr:nvSpPr>
        <xdr:cNvPr id="340" name="定員管理の状況該当値テキスト"/>
        <xdr:cNvSpPr txBox="1"/>
      </xdr:nvSpPr>
      <xdr:spPr>
        <a:xfrm>
          <a:off x="17106900" y="103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168605</xdr:rowOff>
    </xdr:from>
    <xdr:to>
      <xdr:col>77</xdr:col>
      <xdr:colOff>95250</xdr:colOff>
      <xdr:row>61</xdr:row>
      <xdr:rowOff>98755</xdr:rowOff>
    </xdr:to>
    <xdr:sp macro="" textlink="">
      <xdr:nvSpPr>
        <xdr:cNvPr id="341" name="楕円 340"/>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108932</xdr:rowOff>
    </xdr:from>
    <xdr:ext cx="736600" cy="259045"/>
    <xdr:sp macro="" textlink="">
      <xdr:nvSpPr>
        <xdr:cNvPr id="342" name="テキスト ボックス 341"/>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163296</xdr:rowOff>
    </xdr:from>
    <xdr:to>
      <xdr:col>73</xdr:col>
      <xdr:colOff>44450</xdr:colOff>
      <xdr:row>61</xdr:row>
      <xdr:rowOff>93446</xdr:rowOff>
    </xdr:to>
    <xdr:sp macro="" textlink="">
      <xdr:nvSpPr>
        <xdr:cNvPr id="343" name="楕円 342"/>
        <xdr:cNvSpPr/>
      </xdr:nvSpPr>
      <xdr:spPr>
        <a:xfrm>
          <a:off x="152400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103623</xdr:rowOff>
    </xdr:from>
    <xdr:ext cx="762000" cy="259045"/>
    <xdr:sp macro="" textlink="">
      <xdr:nvSpPr>
        <xdr:cNvPr id="344" name="テキスト ボックス 343"/>
        <xdr:cNvSpPr txBox="1"/>
      </xdr:nvSpPr>
      <xdr:spPr>
        <a:xfrm>
          <a:off x="14909800" y="1021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5" name="楕円 344"/>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46" name="テキスト ボックス 345"/>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140132</xdr:rowOff>
    </xdr:from>
    <xdr:to>
      <xdr:col>64</xdr:col>
      <xdr:colOff>152400</xdr:colOff>
      <xdr:row>61</xdr:row>
      <xdr:rowOff>70282</xdr:rowOff>
    </xdr:to>
    <xdr:sp macro="" textlink="">
      <xdr:nvSpPr>
        <xdr:cNvPr id="347" name="楕円 346"/>
        <xdr:cNvSpPr/>
      </xdr:nvSpPr>
      <xdr:spPr>
        <a:xfrm>
          <a:off x="13462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80459</xdr:rowOff>
    </xdr:from>
    <xdr:ext cx="762000" cy="259045"/>
    <xdr:sp macro="" textlink="">
      <xdr:nvSpPr>
        <xdr:cNvPr id="348" name="テキスト ボックス 347"/>
        <xdr:cNvSpPr txBox="1"/>
      </xdr:nvSpPr>
      <xdr:spPr>
        <a:xfrm>
          <a:off x="13131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近年は類似団体内平均値を上回っており、比率は前年度に比し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年度まで実施した津波避難施設建設事業、避難路整備による公共事業等債の償還に加え、平成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年度からの八積駅周辺環境整備事業の事業開始により、公債費が漸増していることが影響している。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113877</xdr:rowOff>
    </xdr:to>
    <xdr:cxnSp macro="">
      <xdr:nvCxnSpPr>
        <xdr:cNvPr id="381" name="直線コネクタ 380"/>
        <xdr:cNvCxnSpPr/>
      </xdr:nvCxnSpPr>
      <xdr:spPr>
        <a:xfrm>
          <a:off x="16179800" y="72986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97790</xdr:rowOff>
    </xdr:to>
    <xdr:cxnSp macro="">
      <xdr:nvCxnSpPr>
        <xdr:cNvPr id="384" name="直線コネクタ 383"/>
        <xdr:cNvCxnSpPr/>
      </xdr:nvCxnSpPr>
      <xdr:spPr>
        <a:xfrm>
          <a:off x="15290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57573</xdr:rowOff>
    </xdr:to>
    <xdr:cxnSp macro="">
      <xdr:nvCxnSpPr>
        <xdr:cNvPr id="387" name="直線コネクタ 386"/>
        <xdr:cNvCxnSpPr/>
      </xdr:nvCxnSpPr>
      <xdr:spPr>
        <a:xfrm>
          <a:off x="14401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90" name="直線コネクタ 389"/>
        <xdr:cNvCxnSpPr/>
      </xdr:nvCxnSpPr>
      <xdr:spPr>
        <a:xfrm>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9" name="テキスト ボックス 408"/>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地方債現在高が前年度に比べ約</a:t>
          </a:r>
          <a:r>
            <a:rPr kumimoji="1" lang="en-US" altLang="ja-JP" sz="1300">
              <a:latin typeface="ＭＳ Ｐゴシック" panose="020B0600070205080204" pitchFamily="50" charset="-128"/>
              <a:ea typeface="ＭＳ Ｐゴシック" panose="020B0600070205080204" pitchFamily="50" charset="-128"/>
            </a:rPr>
            <a:t>175,000</a:t>
          </a:r>
          <a:r>
            <a:rPr kumimoji="1" lang="ja-JP" altLang="en-US" sz="1300">
              <a:latin typeface="ＭＳ Ｐゴシック" panose="020B0600070205080204" pitchFamily="50" charset="-128"/>
              <a:ea typeface="ＭＳ Ｐゴシック" panose="020B0600070205080204" pitchFamily="50" charset="-128"/>
            </a:rPr>
            <a:t>千円減少したが、八積駅周辺環境整備事業に係る特定目的基金取り崩しなどが影響し、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年度を事業期間とする上記事業による起債と基金取崩しを計画しているため、比率の増加が見込まれる。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67920</xdr:rowOff>
    </xdr:from>
    <xdr:to>
      <xdr:col>81</xdr:col>
      <xdr:colOff>44450</xdr:colOff>
      <xdr:row>16</xdr:row>
      <xdr:rowOff>98806</xdr:rowOff>
    </xdr:to>
    <xdr:cxnSp macro="">
      <xdr:nvCxnSpPr>
        <xdr:cNvPr id="441" name="直線コネクタ 440"/>
        <xdr:cNvCxnSpPr/>
      </xdr:nvCxnSpPr>
      <xdr:spPr>
        <a:xfrm>
          <a:off x="16179800" y="2811120"/>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67920</xdr:rowOff>
    </xdr:from>
    <xdr:to>
      <xdr:col>77</xdr:col>
      <xdr:colOff>44450</xdr:colOff>
      <xdr:row>17</xdr:row>
      <xdr:rowOff>9398</xdr:rowOff>
    </xdr:to>
    <xdr:cxnSp macro="">
      <xdr:nvCxnSpPr>
        <xdr:cNvPr id="444" name="直線コネクタ 443"/>
        <xdr:cNvCxnSpPr/>
      </xdr:nvCxnSpPr>
      <xdr:spPr>
        <a:xfrm flipV="1">
          <a:off x="15290800" y="2811120"/>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9398</xdr:rowOff>
    </xdr:from>
    <xdr:to>
      <xdr:col>72</xdr:col>
      <xdr:colOff>203200</xdr:colOff>
      <xdr:row>17</xdr:row>
      <xdr:rowOff>108814</xdr:rowOff>
    </xdr:to>
    <xdr:cxnSp macro="">
      <xdr:nvCxnSpPr>
        <xdr:cNvPr id="447" name="直線コネクタ 446"/>
        <xdr:cNvCxnSpPr/>
      </xdr:nvCxnSpPr>
      <xdr:spPr>
        <a:xfrm flipV="1">
          <a:off x="14401800" y="2924048"/>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108814</xdr:rowOff>
    </xdr:from>
    <xdr:to>
      <xdr:col>68</xdr:col>
      <xdr:colOff>152400</xdr:colOff>
      <xdr:row>17</xdr:row>
      <xdr:rowOff>132944</xdr:rowOff>
    </xdr:to>
    <xdr:cxnSp macro="">
      <xdr:nvCxnSpPr>
        <xdr:cNvPr id="450" name="直線コネクタ 449"/>
        <xdr:cNvCxnSpPr/>
      </xdr:nvCxnSpPr>
      <xdr:spPr>
        <a:xfrm flipV="1">
          <a:off x="13512800" y="30234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0" name="楕円 459"/>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1"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17120</xdr:rowOff>
    </xdr:from>
    <xdr:to>
      <xdr:col>77</xdr:col>
      <xdr:colOff>95250</xdr:colOff>
      <xdr:row>16</xdr:row>
      <xdr:rowOff>118720</xdr:rowOff>
    </xdr:to>
    <xdr:sp macro="" textlink="">
      <xdr:nvSpPr>
        <xdr:cNvPr id="462" name="楕円 461"/>
        <xdr:cNvSpPr/>
      </xdr:nvSpPr>
      <xdr:spPr>
        <a:xfrm>
          <a:off x="16129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103497</xdr:rowOff>
    </xdr:from>
    <xdr:ext cx="736600" cy="259045"/>
    <xdr:sp macro="" textlink="">
      <xdr:nvSpPr>
        <xdr:cNvPr id="463" name="テキスト ボックス 462"/>
        <xdr:cNvSpPr txBox="1"/>
      </xdr:nvSpPr>
      <xdr:spPr>
        <a:xfrm>
          <a:off x="15798800" y="28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130048</xdr:rowOff>
    </xdr:from>
    <xdr:to>
      <xdr:col>73</xdr:col>
      <xdr:colOff>44450</xdr:colOff>
      <xdr:row>17</xdr:row>
      <xdr:rowOff>60198</xdr:rowOff>
    </xdr:to>
    <xdr:sp macro="" textlink="">
      <xdr:nvSpPr>
        <xdr:cNvPr id="464" name="楕円 463"/>
        <xdr:cNvSpPr/>
      </xdr:nvSpPr>
      <xdr:spPr>
        <a:xfrm>
          <a:off x="15240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65" name="テキスト ボックス 464"/>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58014</xdr:rowOff>
    </xdr:from>
    <xdr:to>
      <xdr:col>68</xdr:col>
      <xdr:colOff>203200</xdr:colOff>
      <xdr:row>17</xdr:row>
      <xdr:rowOff>159614</xdr:rowOff>
    </xdr:to>
    <xdr:sp macro="" textlink="">
      <xdr:nvSpPr>
        <xdr:cNvPr id="466" name="楕円 465"/>
        <xdr:cNvSpPr/>
      </xdr:nvSpPr>
      <xdr:spPr>
        <a:xfrm>
          <a:off x="14351000" y="29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144391</xdr:rowOff>
    </xdr:from>
    <xdr:ext cx="762000" cy="259045"/>
    <xdr:sp macro="" textlink="">
      <xdr:nvSpPr>
        <xdr:cNvPr id="467" name="テキスト ボックス 466"/>
        <xdr:cNvSpPr txBox="1"/>
      </xdr:nvSpPr>
      <xdr:spPr>
        <a:xfrm>
          <a:off x="14020800" y="30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82144</xdr:rowOff>
    </xdr:from>
    <xdr:to>
      <xdr:col>64</xdr:col>
      <xdr:colOff>152400</xdr:colOff>
      <xdr:row>18</xdr:row>
      <xdr:rowOff>12294</xdr:rowOff>
    </xdr:to>
    <xdr:sp macro="" textlink="">
      <xdr:nvSpPr>
        <xdr:cNvPr id="468" name="楕円 467"/>
        <xdr:cNvSpPr/>
      </xdr:nvSpPr>
      <xdr:spPr>
        <a:xfrm>
          <a:off x="13462000" y="2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168521</xdr:rowOff>
    </xdr:from>
    <xdr:ext cx="762000" cy="259045"/>
    <xdr:sp macro="" textlink="">
      <xdr:nvSpPr>
        <xdr:cNvPr id="469" name="テキスト ボックス 468"/>
        <xdr:cNvSpPr txBox="1"/>
      </xdr:nvSpPr>
      <xdr:spPr>
        <a:xfrm>
          <a:off x="13131800" y="30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給与改定や退職者数を超えて採用したことなどから、比率は前年度と同水準となっている。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引き続き適正な給与水準、定員管理に努め、人件費の推移に注視する必要がある。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67564</xdr:rowOff>
    </xdr:to>
    <xdr:cxnSp macro="">
      <xdr:nvCxnSpPr>
        <xdr:cNvPr id="64" name="直線コネクタ 63"/>
        <xdr:cNvCxnSpPr/>
      </xdr:nvCxnSpPr>
      <xdr:spPr>
        <a:xfrm flipV="1">
          <a:off x="3987800" y="6573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67564</xdr:rowOff>
    </xdr:to>
    <xdr:cxnSp macro="">
      <xdr:nvCxnSpPr>
        <xdr:cNvPr id="67" name="直線コネクタ 66"/>
        <xdr:cNvCxnSpPr/>
      </xdr:nvCxnSpPr>
      <xdr:spPr>
        <a:xfrm>
          <a:off x="3098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35560</xdr:rowOff>
    </xdr:to>
    <xdr:cxnSp macro="">
      <xdr:nvCxnSpPr>
        <xdr:cNvPr id="70" name="直線コネクタ 69"/>
        <xdr:cNvCxnSpPr/>
      </xdr:nvCxnSpPr>
      <xdr:spPr>
        <a:xfrm>
          <a:off x="2209800" y="6486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143002</xdr:rowOff>
    </xdr:to>
    <xdr:cxnSp macro="">
      <xdr:nvCxnSpPr>
        <xdr:cNvPr id="73" name="直線コネクタ 72"/>
        <xdr:cNvCxnSpPr/>
      </xdr:nvCxnSpPr>
      <xdr:spPr>
        <a:xfrm>
          <a:off x="1320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学校給食調理委託、宿日直業務委託等の最低賃金の伸びなどを背景とした委託料の増加が顕著となっている。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引き続き業務の効率化を図り抑制する必要がある。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34471</xdr:rowOff>
    </xdr:to>
    <xdr:cxnSp macro="">
      <xdr:nvCxnSpPr>
        <xdr:cNvPr id="127" name="直線コネクタ 126"/>
        <xdr:cNvCxnSpPr/>
      </xdr:nvCxnSpPr>
      <xdr:spPr>
        <a:xfrm>
          <a:off x="15671800" y="2755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12700</xdr:rowOff>
    </xdr:to>
    <xdr:cxnSp macro="">
      <xdr:nvCxnSpPr>
        <xdr:cNvPr id="130" name="直線コネクタ 129"/>
        <xdr:cNvCxnSpPr/>
      </xdr:nvCxnSpPr>
      <xdr:spPr>
        <a:xfrm>
          <a:off x="14782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3" name="直線コネクタ 132"/>
        <xdr:cNvCxnSpPr/>
      </xdr:nvCxnSpPr>
      <xdr:spPr>
        <a:xfrm>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53521</xdr:rowOff>
    </xdr:to>
    <xdr:cxnSp macro="">
      <xdr:nvCxnSpPr>
        <xdr:cNvPr id="136" name="直線コネクタ 135"/>
        <xdr:cNvCxnSpPr/>
      </xdr:nvCxnSpPr>
      <xdr:spPr>
        <a:xfrm>
          <a:off x="13004800" y="247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6" name="楕円 145"/>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7"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類似団体内平均値をわずかに下回り、前年度と比べ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ポイント減となっている。高齢者等の外出支援、障がい者福祉に係る社会保障経費は増加傾向にあり、単独事業の効果検証を行うなど、引き続き適正な財政運営に努める必要がある。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120650</xdr:rowOff>
    </xdr:to>
    <xdr:cxnSp macro="">
      <xdr:nvCxnSpPr>
        <xdr:cNvPr id="187" name="直線コネクタ 186"/>
        <xdr:cNvCxnSpPr/>
      </xdr:nvCxnSpPr>
      <xdr:spPr>
        <a:xfrm flipV="1">
          <a:off x="3987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120650</xdr:rowOff>
    </xdr:to>
    <xdr:cxnSp macro="">
      <xdr:nvCxnSpPr>
        <xdr:cNvPr id="190" name="直線コネクタ 189"/>
        <xdr:cNvCxnSpPr/>
      </xdr:nvCxnSpPr>
      <xdr:spPr>
        <a:xfrm>
          <a:off x="3098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93" name="直線コネクタ 192"/>
        <xdr:cNvCxnSpPr/>
      </xdr:nvCxnSpPr>
      <xdr:spPr>
        <a:xfrm>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6" name="直線コネクタ 195"/>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6" name="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9" name="テキスト ボックス 20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0" name="楕円 209"/>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4" name="楕円 213"/>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5" name="テキスト ボックス 214"/>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道路・施設等の施設修繕に係る維持補修費が伸びている。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個別施設計画策定を踏まえ、施設維持に係る改修等の優先度と必要性に応じた施設更新を、財源の範囲内で効果を挙げられるよう計画的に実施する。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18415</xdr:rowOff>
    </xdr:from>
    <xdr:to>
      <xdr:col>82</xdr:col>
      <xdr:colOff>107950</xdr:colOff>
      <xdr:row>59</xdr:row>
      <xdr:rowOff>29845</xdr:rowOff>
    </xdr:to>
    <xdr:cxnSp macro="">
      <xdr:nvCxnSpPr>
        <xdr:cNvPr id="243" name="直線コネクタ 242"/>
        <xdr:cNvCxnSpPr/>
      </xdr:nvCxnSpPr>
      <xdr:spPr>
        <a:xfrm>
          <a:off x="15671800" y="101339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18415</xdr:rowOff>
    </xdr:to>
    <xdr:cxnSp macro="">
      <xdr:nvCxnSpPr>
        <xdr:cNvPr id="246" name="直線コネクタ 245"/>
        <xdr:cNvCxnSpPr/>
      </xdr:nvCxnSpPr>
      <xdr:spPr>
        <a:xfrm>
          <a:off x="14782800" y="100711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132715</xdr:rowOff>
    </xdr:to>
    <xdr:cxnSp macro="">
      <xdr:nvCxnSpPr>
        <xdr:cNvPr id="249" name="直線コネクタ 248"/>
        <xdr:cNvCxnSpPr/>
      </xdr:nvCxnSpPr>
      <xdr:spPr>
        <a:xfrm flipV="1">
          <a:off x="13893800" y="100711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75565</xdr:rowOff>
    </xdr:from>
    <xdr:to>
      <xdr:col>69</xdr:col>
      <xdr:colOff>92075</xdr:colOff>
      <xdr:row>58</xdr:row>
      <xdr:rowOff>132715</xdr:rowOff>
    </xdr:to>
    <xdr:cxnSp macro="">
      <xdr:nvCxnSpPr>
        <xdr:cNvPr id="252" name="直線コネクタ 251"/>
        <xdr:cNvCxnSpPr/>
      </xdr:nvCxnSpPr>
      <xdr:spPr>
        <a:xfrm>
          <a:off x="13004800" y="100196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150495</xdr:rowOff>
    </xdr:from>
    <xdr:to>
      <xdr:col>82</xdr:col>
      <xdr:colOff>158750</xdr:colOff>
      <xdr:row>59</xdr:row>
      <xdr:rowOff>80645</xdr:rowOff>
    </xdr:to>
    <xdr:sp macro="" textlink="">
      <xdr:nvSpPr>
        <xdr:cNvPr id="262" name="楕円 261"/>
        <xdr:cNvSpPr/>
      </xdr:nvSpPr>
      <xdr:spPr>
        <a:xfrm>
          <a:off x="164592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122572</xdr:rowOff>
    </xdr:from>
    <xdr:ext cx="762000" cy="259045"/>
    <xdr:sp macro="" textlink="">
      <xdr:nvSpPr>
        <xdr:cNvPr id="263" name="その他該当値テキスト"/>
        <xdr:cNvSpPr txBox="1"/>
      </xdr:nvSpPr>
      <xdr:spPr>
        <a:xfrm>
          <a:off x="165989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139065</xdr:rowOff>
    </xdr:from>
    <xdr:to>
      <xdr:col>78</xdr:col>
      <xdr:colOff>120650</xdr:colOff>
      <xdr:row>59</xdr:row>
      <xdr:rowOff>69215</xdr:rowOff>
    </xdr:to>
    <xdr:sp macro="" textlink="">
      <xdr:nvSpPr>
        <xdr:cNvPr id="264" name="楕円 263"/>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53992</xdr:rowOff>
    </xdr:from>
    <xdr:ext cx="736600" cy="259045"/>
    <xdr:sp macro="" textlink="">
      <xdr:nvSpPr>
        <xdr:cNvPr id="265" name="テキスト ボックス 264"/>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6" name="楕円 26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7" name="テキスト ボックス 26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81915</xdr:rowOff>
    </xdr:from>
    <xdr:to>
      <xdr:col>69</xdr:col>
      <xdr:colOff>142875</xdr:colOff>
      <xdr:row>59</xdr:row>
      <xdr:rowOff>12065</xdr:rowOff>
    </xdr:to>
    <xdr:sp macro="" textlink="">
      <xdr:nvSpPr>
        <xdr:cNvPr id="268" name="楕円 267"/>
        <xdr:cNvSpPr/>
      </xdr:nvSpPr>
      <xdr:spPr>
        <a:xfrm>
          <a:off x="13843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168292</xdr:rowOff>
    </xdr:from>
    <xdr:ext cx="762000" cy="259045"/>
    <xdr:sp macro="" textlink="">
      <xdr:nvSpPr>
        <xdr:cNvPr id="269" name="テキスト ボックス 268"/>
        <xdr:cNvSpPr txBox="1"/>
      </xdr:nvSpPr>
      <xdr:spPr>
        <a:xfrm>
          <a:off x="13512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24765</xdr:rowOff>
    </xdr:from>
    <xdr:to>
      <xdr:col>65</xdr:col>
      <xdr:colOff>53975</xdr:colOff>
      <xdr:row>58</xdr:row>
      <xdr:rowOff>126365</xdr:rowOff>
    </xdr:to>
    <xdr:sp macro="" textlink="">
      <xdr:nvSpPr>
        <xdr:cNvPr id="270" name="楕円 269"/>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136542</xdr:rowOff>
    </xdr:from>
    <xdr:ext cx="762000" cy="259045"/>
    <xdr:sp macro="" textlink="">
      <xdr:nvSpPr>
        <xdr:cNvPr id="271" name="テキスト ボックス 270"/>
        <xdr:cNvSpPr txBox="1"/>
      </xdr:nvSpPr>
      <xdr:spPr>
        <a:xfrm>
          <a:off x="12623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ごみ処理業務、消防業務等を一部事務組合で実施しており、それらの行政経費を負担金として計上しているため、全国平均、千葉県平均を上回る要因となっている。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年度をピークに減少しているが、村単独で実施する補助交付金の見直しを行うことにより、経常収支比率の抑制に努める必要がある。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46990</xdr:rowOff>
    </xdr:to>
    <xdr:cxnSp macro="">
      <xdr:nvCxnSpPr>
        <xdr:cNvPr id="301" name="直線コネクタ 300"/>
        <xdr:cNvCxnSpPr/>
      </xdr:nvCxnSpPr>
      <xdr:spPr>
        <a:xfrm flipV="1">
          <a:off x="15671800" y="6294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143002</xdr:rowOff>
    </xdr:to>
    <xdr:cxnSp macro="">
      <xdr:nvCxnSpPr>
        <xdr:cNvPr id="304" name="直線コネクタ 303"/>
        <xdr:cNvCxnSpPr/>
      </xdr:nvCxnSpPr>
      <xdr:spPr>
        <a:xfrm flipV="1">
          <a:off x="14782800" y="63906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143002</xdr:rowOff>
    </xdr:to>
    <xdr:cxnSp macro="">
      <xdr:nvCxnSpPr>
        <xdr:cNvPr id="307" name="直線コネクタ 306"/>
        <xdr:cNvCxnSpPr/>
      </xdr:nvCxnSpPr>
      <xdr:spPr>
        <a:xfrm>
          <a:off x="13893800" y="6381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37846</xdr:rowOff>
    </xdr:to>
    <xdr:cxnSp macro="">
      <xdr:nvCxnSpPr>
        <xdr:cNvPr id="310" name="直線コネクタ 309"/>
        <xdr:cNvCxnSpPr/>
      </xdr:nvCxnSpPr>
      <xdr:spPr>
        <a:xfrm>
          <a:off x="13004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0" name="楕円 31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2" name="楕円 32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3" name="テキスト ボックス 322"/>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4" name="楕円 323"/>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5" name="テキスト ボックス 324"/>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6" name="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27" name="テキスト ボックス 326"/>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8" name="楕円 32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9" name="テキスト ボックス 32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ポイント増加したが、現在事業継続中の八積駅周辺環境整備事業に伴う起債による償還が順次開始するため、今後上昇する傾向にある。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年度を事業期間とする上記事業による起債が過大とならないよう、特定目的基金を活用し公債費の抑制に努める。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76708</xdr:rowOff>
    </xdr:to>
    <xdr:cxnSp macro="">
      <xdr:nvCxnSpPr>
        <xdr:cNvPr id="359" name="直線コネクタ 358"/>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90424</xdr:rowOff>
    </xdr:to>
    <xdr:cxnSp macro="">
      <xdr:nvCxnSpPr>
        <xdr:cNvPr id="362" name="直線コネクタ 361"/>
        <xdr:cNvCxnSpPr/>
      </xdr:nvCxnSpPr>
      <xdr:spPr>
        <a:xfrm flipV="1">
          <a:off x="3098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90424</xdr:rowOff>
    </xdr:to>
    <xdr:cxnSp macro="">
      <xdr:nvCxnSpPr>
        <xdr:cNvPr id="365" name="直線コネクタ 364"/>
        <xdr:cNvCxnSpPr/>
      </xdr:nvCxnSpPr>
      <xdr:spPr>
        <a:xfrm>
          <a:off x="2209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81280</xdr:rowOff>
    </xdr:to>
    <xdr:cxnSp macro="">
      <xdr:nvCxnSpPr>
        <xdr:cNvPr id="368" name="直線コネクタ 367"/>
        <xdr:cNvCxnSpPr/>
      </xdr:nvCxnSpPr>
      <xdr:spPr>
        <a:xfrm>
          <a:off x="1320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78" name="楕円 377"/>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79"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0" name="楕円 379"/>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1" name="テキスト ボックス 380"/>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2" name="楕円 381"/>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3" name="テキスト ボックス 382"/>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4" name="楕円 383"/>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5" name="テキスト ボックス 384"/>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6" name="楕円 385"/>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7" name="テキスト ボックス 386"/>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公債費比率が前年度に比べ微増し、補助費等を中心に減少したことにより、相対的に公債費以外の比率が増加している。</a:t>
          </a:r>
        </a:p>
        <a:p>
          <a:r>
            <a:rPr kumimoji="1" lang="ja-JP" altLang="en-US" sz="1300">
              <a:latin typeface="ＭＳ Ｐゴシック" panose="020B0600070205080204" pitchFamily="50" charset="-128"/>
              <a:ea typeface="ＭＳ Ｐゴシック" panose="020B0600070205080204" pitchFamily="50" charset="-128"/>
            </a:rPr>
            <a:t>将来負担を考慮し、引き続き公債費の抑制に注視する必要がある。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85852</xdr:rowOff>
    </xdr:to>
    <xdr:cxnSp macro="">
      <xdr:nvCxnSpPr>
        <xdr:cNvPr id="418" name="直線コネクタ 417"/>
        <xdr:cNvCxnSpPr/>
      </xdr:nvCxnSpPr>
      <xdr:spPr>
        <a:xfrm flipV="1">
          <a:off x="15671800" y="133537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85852</xdr:rowOff>
    </xdr:to>
    <xdr:cxnSp macro="">
      <xdr:nvCxnSpPr>
        <xdr:cNvPr id="421" name="直線コネクタ 420"/>
        <xdr:cNvCxnSpPr/>
      </xdr:nvCxnSpPr>
      <xdr:spPr>
        <a:xfrm>
          <a:off x="14782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78</xdr:row>
      <xdr:rowOff>44704</xdr:rowOff>
    </xdr:to>
    <xdr:cxnSp macro="">
      <xdr:nvCxnSpPr>
        <xdr:cNvPr id="424" name="直線コネクタ 423"/>
        <xdr:cNvCxnSpPr/>
      </xdr:nvCxnSpPr>
      <xdr:spPr>
        <a:xfrm>
          <a:off x="13893800" y="1319834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168148</xdr:rowOff>
    </xdr:to>
    <xdr:cxnSp macro="">
      <xdr:nvCxnSpPr>
        <xdr:cNvPr id="427" name="直線コネクタ 426"/>
        <xdr:cNvCxnSpPr/>
      </xdr:nvCxnSpPr>
      <xdr:spPr>
        <a:xfrm>
          <a:off x="13004800" y="130246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楕円 43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8"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39" name="楕円 438"/>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0" name="テキスト ボックス 439"/>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41" name="楕円 440"/>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42" name="テキスト ボックス 44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43" name="楕円 442"/>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4" name="テキスト ボックス 44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5" name="楕円 444"/>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6" name="テキスト ボックス 445"/>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57429</xdr:rowOff>
    </xdr:from>
    <xdr:to>
      <xdr:col>29</xdr:col>
      <xdr:colOff>127000</xdr:colOff>
      <xdr:row>18</xdr:row>
      <xdr:rowOff>98509</xdr:rowOff>
    </xdr:to>
    <xdr:cxnSp macro="">
      <xdr:nvCxnSpPr>
        <xdr:cNvPr id="50" name="直線コネクタ 49"/>
        <xdr:cNvCxnSpPr/>
      </xdr:nvCxnSpPr>
      <xdr:spPr bwMode="auto">
        <a:xfrm flipV="1">
          <a:off x="5003800" y="3191154"/>
          <a:ext cx="647700" cy="4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98509</xdr:rowOff>
    </xdr:from>
    <xdr:to>
      <xdr:col>26</xdr:col>
      <xdr:colOff>50800</xdr:colOff>
      <xdr:row>18</xdr:row>
      <xdr:rowOff>136190</xdr:rowOff>
    </xdr:to>
    <xdr:cxnSp macro="">
      <xdr:nvCxnSpPr>
        <xdr:cNvPr id="53" name="直線コネクタ 52"/>
        <xdr:cNvCxnSpPr/>
      </xdr:nvCxnSpPr>
      <xdr:spPr bwMode="auto">
        <a:xfrm flipV="1">
          <a:off x="4305300" y="3232234"/>
          <a:ext cx="698500" cy="3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136190</xdr:rowOff>
    </xdr:from>
    <xdr:to>
      <xdr:col>22</xdr:col>
      <xdr:colOff>114300</xdr:colOff>
      <xdr:row>18</xdr:row>
      <xdr:rowOff>170655</xdr:rowOff>
    </xdr:to>
    <xdr:cxnSp macro="">
      <xdr:nvCxnSpPr>
        <xdr:cNvPr id="56" name="直線コネクタ 55"/>
        <xdr:cNvCxnSpPr/>
      </xdr:nvCxnSpPr>
      <xdr:spPr bwMode="auto">
        <a:xfrm flipV="1">
          <a:off x="3606800" y="3269915"/>
          <a:ext cx="6985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162479</xdr:rowOff>
    </xdr:from>
    <xdr:to>
      <xdr:col>18</xdr:col>
      <xdr:colOff>177800</xdr:colOff>
      <xdr:row>18</xdr:row>
      <xdr:rowOff>170655</xdr:rowOff>
    </xdr:to>
    <xdr:cxnSp macro="">
      <xdr:nvCxnSpPr>
        <xdr:cNvPr id="59" name="直線コネクタ 58"/>
        <xdr:cNvCxnSpPr/>
      </xdr:nvCxnSpPr>
      <xdr:spPr bwMode="auto">
        <a:xfrm>
          <a:off x="2908300" y="3296204"/>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6629</xdr:rowOff>
    </xdr:from>
    <xdr:to>
      <xdr:col>29</xdr:col>
      <xdr:colOff>177800</xdr:colOff>
      <xdr:row>18</xdr:row>
      <xdr:rowOff>108229</xdr:rowOff>
    </xdr:to>
    <xdr:sp macro="" textlink="">
      <xdr:nvSpPr>
        <xdr:cNvPr id="69" name="楕円 68"/>
        <xdr:cNvSpPr/>
      </xdr:nvSpPr>
      <xdr:spPr bwMode="auto">
        <a:xfrm>
          <a:off x="5600700" y="31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150156</xdr:rowOff>
    </xdr:from>
    <xdr:ext cx="762000" cy="259045"/>
    <xdr:sp macro="" textlink="">
      <xdr:nvSpPr>
        <xdr:cNvPr id="70" name="人口1人当たり決算額の推移該当値テキスト130"/>
        <xdr:cNvSpPr txBox="1"/>
      </xdr:nvSpPr>
      <xdr:spPr>
        <a:xfrm>
          <a:off x="5740400" y="311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47709</xdr:rowOff>
    </xdr:from>
    <xdr:to>
      <xdr:col>26</xdr:col>
      <xdr:colOff>101600</xdr:colOff>
      <xdr:row>18</xdr:row>
      <xdr:rowOff>149309</xdr:rowOff>
    </xdr:to>
    <xdr:sp macro="" textlink="">
      <xdr:nvSpPr>
        <xdr:cNvPr id="71" name="楕円 70"/>
        <xdr:cNvSpPr/>
      </xdr:nvSpPr>
      <xdr:spPr bwMode="auto">
        <a:xfrm>
          <a:off x="4953000" y="318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134086</xdr:rowOff>
    </xdr:from>
    <xdr:ext cx="736600" cy="259045"/>
    <xdr:sp macro="" textlink="">
      <xdr:nvSpPr>
        <xdr:cNvPr id="72" name="テキスト ボックス 71"/>
        <xdr:cNvSpPr txBox="1"/>
      </xdr:nvSpPr>
      <xdr:spPr>
        <a:xfrm>
          <a:off x="4622800" y="326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85390</xdr:rowOff>
    </xdr:from>
    <xdr:to>
      <xdr:col>22</xdr:col>
      <xdr:colOff>165100</xdr:colOff>
      <xdr:row>19</xdr:row>
      <xdr:rowOff>15540</xdr:rowOff>
    </xdr:to>
    <xdr:sp macro="" textlink="">
      <xdr:nvSpPr>
        <xdr:cNvPr id="73" name="楕円 72"/>
        <xdr:cNvSpPr/>
      </xdr:nvSpPr>
      <xdr:spPr bwMode="auto">
        <a:xfrm>
          <a:off x="4254500" y="321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317</xdr:rowOff>
    </xdr:from>
    <xdr:ext cx="762000" cy="259045"/>
    <xdr:sp macro="" textlink="">
      <xdr:nvSpPr>
        <xdr:cNvPr id="74" name="テキスト ボックス 73"/>
        <xdr:cNvSpPr txBox="1"/>
      </xdr:nvSpPr>
      <xdr:spPr>
        <a:xfrm>
          <a:off x="3924300" y="33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119855</xdr:rowOff>
    </xdr:from>
    <xdr:to>
      <xdr:col>19</xdr:col>
      <xdr:colOff>38100</xdr:colOff>
      <xdr:row>19</xdr:row>
      <xdr:rowOff>50005</xdr:rowOff>
    </xdr:to>
    <xdr:sp macro="" textlink="">
      <xdr:nvSpPr>
        <xdr:cNvPr id="75" name="楕円 74"/>
        <xdr:cNvSpPr/>
      </xdr:nvSpPr>
      <xdr:spPr bwMode="auto">
        <a:xfrm>
          <a:off x="3556000" y="325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34782</xdr:rowOff>
    </xdr:from>
    <xdr:ext cx="762000" cy="259045"/>
    <xdr:sp macro="" textlink="">
      <xdr:nvSpPr>
        <xdr:cNvPr id="76" name="テキスト ボックス 75"/>
        <xdr:cNvSpPr txBox="1"/>
      </xdr:nvSpPr>
      <xdr:spPr>
        <a:xfrm>
          <a:off x="3225800" y="33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111679</xdr:rowOff>
    </xdr:from>
    <xdr:to>
      <xdr:col>15</xdr:col>
      <xdr:colOff>101600</xdr:colOff>
      <xdr:row>19</xdr:row>
      <xdr:rowOff>41828</xdr:rowOff>
    </xdr:to>
    <xdr:sp macro="" textlink="">
      <xdr:nvSpPr>
        <xdr:cNvPr id="77" name="楕円 76"/>
        <xdr:cNvSpPr/>
      </xdr:nvSpPr>
      <xdr:spPr bwMode="auto">
        <a:xfrm>
          <a:off x="2857500" y="32454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26606</xdr:rowOff>
    </xdr:from>
    <xdr:ext cx="762000" cy="259045"/>
    <xdr:sp macro="" textlink="">
      <xdr:nvSpPr>
        <xdr:cNvPr id="78" name="テキスト ボックス 77"/>
        <xdr:cNvSpPr txBox="1"/>
      </xdr:nvSpPr>
      <xdr:spPr>
        <a:xfrm>
          <a:off x="2527300" y="33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165024</xdr:rowOff>
    </xdr:from>
    <xdr:to>
      <xdr:col>29</xdr:col>
      <xdr:colOff>127000</xdr:colOff>
      <xdr:row>35</xdr:row>
      <xdr:rowOff>199275</xdr:rowOff>
    </xdr:to>
    <xdr:cxnSp macro="">
      <xdr:nvCxnSpPr>
        <xdr:cNvPr id="111" name="直線コネクタ 110"/>
        <xdr:cNvCxnSpPr/>
      </xdr:nvCxnSpPr>
      <xdr:spPr bwMode="auto">
        <a:xfrm flipV="1">
          <a:off x="5003800" y="6775374"/>
          <a:ext cx="6477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199275</xdr:rowOff>
    </xdr:from>
    <xdr:to>
      <xdr:col>26</xdr:col>
      <xdr:colOff>50800</xdr:colOff>
      <xdr:row>35</xdr:row>
      <xdr:rowOff>202876</xdr:rowOff>
    </xdr:to>
    <xdr:cxnSp macro="">
      <xdr:nvCxnSpPr>
        <xdr:cNvPr id="114" name="直線コネクタ 113"/>
        <xdr:cNvCxnSpPr/>
      </xdr:nvCxnSpPr>
      <xdr:spPr bwMode="auto">
        <a:xfrm flipV="1">
          <a:off x="4305300" y="6809625"/>
          <a:ext cx="698500" cy="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202876</xdr:rowOff>
    </xdr:from>
    <xdr:to>
      <xdr:col>22</xdr:col>
      <xdr:colOff>114300</xdr:colOff>
      <xdr:row>35</xdr:row>
      <xdr:rowOff>211754</xdr:rowOff>
    </xdr:to>
    <xdr:cxnSp macro="">
      <xdr:nvCxnSpPr>
        <xdr:cNvPr id="117" name="直線コネクタ 116"/>
        <xdr:cNvCxnSpPr/>
      </xdr:nvCxnSpPr>
      <xdr:spPr bwMode="auto">
        <a:xfrm flipV="1">
          <a:off x="3606800" y="6813226"/>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211754</xdr:rowOff>
    </xdr:from>
    <xdr:to>
      <xdr:col>18</xdr:col>
      <xdr:colOff>177800</xdr:colOff>
      <xdr:row>35</xdr:row>
      <xdr:rowOff>260788</xdr:rowOff>
    </xdr:to>
    <xdr:cxnSp macro="">
      <xdr:nvCxnSpPr>
        <xdr:cNvPr id="120" name="直線コネクタ 119"/>
        <xdr:cNvCxnSpPr/>
      </xdr:nvCxnSpPr>
      <xdr:spPr bwMode="auto">
        <a:xfrm flipV="1">
          <a:off x="2908300" y="6822104"/>
          <a:ext cx="698500" cy="4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114224</xdr:rowOff>
    </xdr:from>
    <xdr:to>
      <xdr:col>29</xdr:col>
      <xdr:colOff>177800</xdr:colOff>
      <xdr:row>35</xdr:row>
      <xdr:rowOff>215824</xdr:rowOff>
    </xdr:to>
    <xdr:sp macro="" textlink="">
      <xdr:nvSpPr>
        <xdr:cNvPr id="130" name="楕円 129"/>
        <xdr:cNvSpPr/>
      </xdr:nvSpPr>
      <xdr:spPr bwMode="auto">
        <a:xfrm>
          <a:off x="56007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86301</xdr:rowOff>
    </xdr:from>
    <xdr:ext cx="762000" cy="259045"/>
    <xdr:sp macro="" textlink="">
      <xdr:nvSpPr>
        <xdr:cNvPr id="131" name="人口1人当たり決算額の推移該当値テキスト445"/>
        <xdr:cNvSpPr txBox="1"/>
      </xdr:nvSpPr>
      <xdr:spPr>
        <a:xfrm>
          <a:off x="5740400" y="669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148475</xdr:rowOff>
    </xdr:from>
    <xdr:to>
      <xdr:col>26</xdr:col>
      <xdr:colOff>101600</xdr:colOff>
      <xdr:row>35</xdr:row>
      <xdr:rowOff>250075</xdr:rowOff>
    </xdr:to>
    <xdr:sp macro="" textlink="">
      <xdr:nvSpPr>
        <xdr:cNvPr id="132" name="楕円 131"/>
        <xdr:cNvSpPr/>
      </xdr:nvSpPr>
      <xdr:spPr bwMode="auto">
        <a:xfrm>
          <a:off x="49530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234852</xdr:rowOff>
    </xdr:from>
    <xdr:ext cx="736600" cy="259045"/>
    <xdr:sp macro="" textlink="">
      <xdr:nvSpPr>
        <xdr:cNvPr id="133" name="テキスト ボックス 132"/>
        <xdr:cNvSpPr txBox="1"/>
      </xdr:nvSpPr>
      <xdr:spPr>
        <a:xfrm>
          <a:off x="4622800" y="684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152076</xdr:rowOff>
    </xdr:from>
    <xdr:to>
      <xdr:col>22</xdr:col>
      <xdr:colOff>165100</xdr:colOff>
      <xdr:row>35</xdr:row>
      <xdr:rowOff>253676</xdr:rowOff>
    </xdr:to>
    <xdr:sp macro="" textlink="">
      <xdr:nvSpPr>
        <xdr:cNvPr id="134" name="楕円 133"/>
        <xdr:cNvSpPr/>
      </xdr:nvSpPr>
      <xdr:spPr bwMode="auto">
        <a:xfrm>
          <a:off x="4254500" y="676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238453</xdr:rowOff>
    </xdr:from>
    <xdr:ext cx="762000" cy="259045"/>
    <xdr:sp macro="" textlink="">
      <xdr:nvSpPr>
        <xdr:cNvPr id="135" name="テキスト ボックス 134"/>
        <xdr:cNvSpPr txBox="1"/>
      </xdr:nvSpPr>
      <xdr:spPr>
        <a:xfrm>
          <a:off x="3924300" y="684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160954</xdr:rowOff>
    </xdr:from>
    <xdr:to>
      <xdr:col>19</xdr:col>
      <xdr:colOff>38100</xdr:colOff>
      <xdr:row>35</xdr:row>
      <xdr:rowOff>262554</xdr:rowOff>
    </xdr:to>
    <xdr:sp macro="" textlink="">
      <xdr:nvSpPr>
        <xdr:cNvPr id="136" name="楕円 135"/>
        <xdr:cNvSpPr/>
      </xdr:nvSpPr>
      <xdr:spPr bwMode="auto">
        <a:xfrm>
          <a:off x="3556000" y="67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247331</xdr:rowOff>
    </xdr:from>
    <xdr:ext cx="762000" cy="259045"/>
    <xdr:sp macro="" textlink="">
      <xdr:nvSpPr>
        <xdr:cNvPr id="137" name="テキスト ボックス 136"/>
        <xdr:cNvSpPr txBox="1"/>
      </xdr:nvSpPr>
      <xdr:spPr>
        <a:xfrm>
          <a:off x="3225800" y="68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209988</xdr:rowOff>
    </xdr:from>
    <xdr:to>
      <xdr:col>15</xdr:col>
      <xdr:colOff>101600</xdr:colOff>
      <xdr:row>35</xdr:row>
      <xdr:rowOff>311588</xdr:rowOff>
    </xdr:to>
    <xdr:sp macro="" textlink="">
      <xdr:nvSpPr>
        <xdr:cNvPr id="138" name="楕円 137"/>
        <xdr:cNvSpPr/>
      </xdr:nvSpPr>
      <xdr:spPr bwMode="auto">
        <a:xfrm>
          <a:off x="2857500" y="682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296365</xdr:rowOff>
    </xdr:from>
    <xdr:ext cx="762000" cy="259045"/>
    <xdr:sp macro="" textlink="">
      <xdr:nvSpPr>
        <xdr:cNvPr id="139" name="テキスト ボックス 138"/>
        <xdr:cNvSpPr txBox="1"/>
      </xdr:nvSpPr>
      <xdr:spPr>
        <a:xfrm>
          <a:off x="2527300" y="69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9482</xdr:rowOff>
    </xdr:from>
    <xdr:to>
      <xdr:col>24</xdr:col>
      <xdr:colOff>63500</xdr:colOff>
      <xdr:row>38</xdr:row>
      <xdr:rowOff>33469</xdr:rowOff>
    </xdr:to>
    <xdr:cxnSp macro="">
      <xdr:nvCxnSpPr>
        <xdr:cNvPr id="61" name="直線コネクタ 60"/>
        <xdr:cNvCxnSpPr/>
      </xdr:nvCxnSpPr>
      <xdr:spPr>
        <a:xfrm flipV="1">
          <a:off x="3797300" y="6524582"/>
          <a:ext cx="8382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33469</xdr:rowOff>
    </xdr:from>
    <xdr:to>
      <xdr:col>19</xdr:col>
      <xdr:colOff>177800</xdr:colOff>
      <xdr:row>38</xdr:row>
      <xdr:rowOff>53297</xdr:rowOff>
    </xdr:to>
    <xdr:cxnSp macro="">
      <xdr:nvCxnSpPr>
        <xdr:cNvPr id="64" name="直線コネクタ 63"/>
        <xdr:cNvCxnSpPr/>
      </xdr:nvCxnSpPr>
      <xdr:spPr>
        <a:xfrm flipV="1">
          <a:off x="2908300" y="6548569"/>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53297</xdr:rowOff>
    </xdr:from>
    <xdr:to>
      <xdr:col>15</xdr:col>
      <xdr:colOff>50800</xdr:colOff>
      <xdr:row>38</xdr:row>
      <xdr:rowOff>82931</xdr:rowOff>
    </xdr:to>
    <xdr:cxnSp macro="">
      <xdr:nvCxnSpPr>
        <xdr:cNvPr id="67" name="直線コネクタ 66"/>
        <xdr:cNvCxnSpPr/>
      </xdr:nvCxnSpPr>
      <xdr:spPr>
        <a:xfrm flipV="1">
          <a:off x="2019300" y="6568397"/>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82931</xdr:rowOff>
    </xdr:from>
    <xdr:to>
      <xdr:col>10</xdr:col>
      <xdr:colOff>114300</xdr:colOff>
      <xdr:row>38</xdr:row>
      <xdr:rowOff>85857</xdr:rowOff>
    </xdr:to>
    <xdr:cxnSp macro="">
      <xdr:nvCxnSpPr>
        <xdr:cNvPr id="70" name="直線コネクタ 69"/>
        <xdr:cNvCxnSpPr/>
      </xdr:nvCxnSpPr>
      <xdr:spPr>
        <a:xfrm flipV="1">
          <a:off x="1130300" y="659803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130132</xdr:rowOff>
    </xdr:from>
    <xdr:to>
      <xdr:col>24</xdr:col>
      <xdr:colOff>114300</xdr:colOff>
      <xdr:row>38</xdr:row>
      <xdr:rowOff>60282</xdr:rowOff>
    </xdr:to>
    <xdr:sp macro="" textlink="">
      <xdr:nvSpPr>
        <xdr:cNvPr id="80" name="楕円 79"/>
        <xdr:cNvSpPr/>
      </xdr:nvSpPr>
      <xdr:spPr>
        <a:xfrm>
          <a:off x="4584700" y="64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108559</xdr:rowOff>
    </xdr:from>
    <xdr:ext cx="534377" cy="259045"/>
    <xdr:sp macro="" textlink="">
      <xdr:nvSpPr>
        <xdr:cNvPr id="81" name="人件費該当値テキスト"/>
        <xdr:cNvSpPr txBox="1"/>
      </xdr:nvSpPr>
      <xdr:spPr>
        <a:xfrm>
          <a:off x="4686300" y="64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154120</xdr:rowOff>
    </xdr:from>
    <xdr:to>
      <xdr:col>20</xdr:col>
      <xdr:colOff>38100</xdr:colOff>
      <xdr:row>38</xdr:row>
      <xdr:rowOff>84269</xdr:rowOff>
    </xdr:to>
    <xdr:sp macro="" textlink="">
      <xdr:nvSpPr>
        <xdr:cNvPr id="82" name="楕円 81"/>
        <xdr:cNvSpPr/>
      </xdr:nvSpPr>
      <xdr:spPr>
        <a:xfrm>
          <a:off x="3746500" y="6497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75396</xdr:rowOff>
    </xdr:from>
    <xdr:ext cx="534377" cy="259045"/>
    <xdr:sp macro="" textlink="">
      <xdr:nvSpPr>
        <xdr:cNvPr id="83" name="テキスト ボックス 82"/>
        <xdr:cNvSpPr txBox="1"/>
      </xdr:nvSpPr>
      <xdr:spPr>
        <a:xfrm>
          <a:off x="3530111" y="65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2497</xdr:rowOff>
    </xdr:from>
    <xdr:to>
      <xdr:col>15</xdr:col>
      <xdr:colOff>101600</xdr:colOff>
      <xdr:row>38</xdr:row>
      <xdr:rowOff>104097</xdr:rowOff>
    </xdr:to>
    <xdr:sp macro="" textlink="">
      <xdr:nvSpPr>
        <xdr:cNvPr id="84" name="楕円 83"/>
        <xdr:cNvSpPr/>
      </xdr:nvSpPr>
      <xdr:spPr>
        <a:xfrm>
          <a:off x="2857500" y="65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95224</xdr:rowOff>
    </xdr:from>
    <xdr:ext cx="534377" cy="259045"/>
    <xdr:sp macro="" textlink="">
      <xdr:nvSpPr>
        <xdr:cNvPr id="85" name="テキスト ボックス 84"/>
        <xdr:cNvSpPr txBox="1"/>
      </xdr:nvSpPr>
      <xdr:spPr>
        <a:xfrm>
          <a:off x="2641111" y="66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32131</xdr:rowOff>
    </xdr:from>
    <xdr:to>
      <xdr:col>10</xdr:col>
      <xdr:colOff>165100</xdr:colOff>
      <xdr:row>38</xdr:row>
      <xdr:rowOff>133731</xdr:rowOff>
    </xdr:to>
    <xdr:sp macro="" textlink="">
      <xdr:nvSpPr>
        <xdr:cNvPr id="86" name="楕円 85"/>
        <xdr:cNvSpPr/>
      </xdr:nvSpPr>
      <xdr:spPr>
        <a:xfrm>
          <a:off x="196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124858</xdr:rowOff>
    </xdr:from>
    <xdr:ext cx="534377" cy="259045"/>
    <xdr:sp macro="" textlink="">
      <xdr:nvSpPr>
        <xdr:cNvPr id="87" name="テキスト ボックス 86"/>
        <xdr:cNvSpPr txBox="1"/>
      </xdr:nvSpPr>
      <xdr:spPr>
        <a:xfrm>
          <a:off x="1752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35057</xdr:rowOff>
    </xdr:from>
    <xdr:to>
      <xdr:col>6</xdr:col>
      <xdr:colOff>38100</xdr:colOff>
      <xdr:row>38</xdr:row>
      <xdr:rowOff>136657</xdr:rowOff>
    </xdr:to>
    <xdr:sp macro="" textlink="">
      <xdr:nvSpPr>
        <xdr:cNvPr id="88" name="楕円 87"/>
        <xdr:cNvSpPr/>
      </xdr:nvSpPr>
      <xdr:spPr>
        <a:xfrm>
          <a:off x="1079500" y="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127784</xdr:rowOff>
    </xdr:from>
    <xdr:ext cx="534377" cy="259045"/>
    <xdr:sp macro="" textlink="">
      <xdr:nvSpPr>
        <xdr:cNvPr id="89" name="テキスト ボックス 88"/>
        <xdr:cNvSpPr txBox="1"/>
      </xdr:nvSpPr>
      <xdr:spPr>
        <a:xfrm>
          <a:off x="863111" y="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2823</xdr:rowOff>
    </xdr:from>
    <xdr:to>
      <xdr:col>24</xdr:col>
      <xdr:colOff>63500</xdr:colOff>
      <xdr:row>56</xdr:row>
      <xdr:rowOff>81324</xdr:rowOff>
    </xdr:to>
    <xdr:cxnSp macro="">
      <xdr:nvCxnSpPr>
        <xdr:cNvPr id="116" name="直線コネクタ 115"/>
        <xdr:cNvCxnSpPr/>
      </xdr:nvCxnSpPr>
      <xdr:spPr>
        <a:xfrm flipV="1">
          <a:off x="3797300" y="9604023"/>
          <a:ext cx="8382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81324</xdr:rowOff>
    </xdr:from>
    <xdr:to>
      <xdr:col>19</xdr:col>
      <xdr:colOff>177800</xdr:colOff>
      <xdr:row>56</xdr:row>
      <xdr:rowOff>135805</xdr:rowOff>
    </xdr:to>
    <xdr:cxnSp macro="">
      <xdr:nvCxnSpPr>
        <xdr:cNvPr id="119" name="直線コネクタ 118"/>
        <xdr:cNvCxnSpPr/>
      </xdr:nvCxnSpPr>
      <xdr:spPr>
        <a:xfrm flipV="1">
          <a:off x="2908300" y="9682524"/>
          <a:ext cx="889000" cy="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135805</xdr:rowOff>
    </xdr:from>
    <xdr:to>
      <xdr:col>15</xdr:col>
      <xdr:colOff>50800</xdr:colOff>
      <xdr:row>56</xdr:row>
      <xdr:rowOff>164448</xdr:rowOff>
    </xdr:to>
    <xdr:cxnSp macro="">
      <xdr:nvCxnSpPr>
        <xdr:cNvPr id="122" name="直線コネクタ 121"/>
        <xdr:cNvCxnSpPr/>
      </xdr:nvCxnSpPr>
      <xdr:spPr>
        <a:xfrm flipV="1">
          <a:off x="2019300" y="9737005"/>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164448</xdr:rowOff>
    </xdr:from>
    <xdr:to>
      <xdr:col>10</xdr:col>
      <xdr:colOff>114300</xdr:colOff>
      <xdr:row>57</xdr:row>
      <xdr:rowOff>38412</xdr:rowOff>
    </xdr:to>
    <xdr:cxnSp macro="">
      <xdr:nvCxnSpPr>
        <xdr:cNvPr id="125" name="直線コネクタ 124"/>
        <xdr:cNvCxnSpPr/>
      </xdr:nvCxnSpPr>
      <xdr:spPr>
        <a:xfrm flipV="1">
          <a:off x="1130300" y="9765648"/>
          <a:ext cx="8890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123473</xdr:rowOff>
    </xdr:from>
    <xdr:to>
      <xdr:col>24</xdr:col>
      <xdr:colOff>114300</xdr:colOff>
      <xdr:row>56</xdr:row>
      <xdr:rowOff>53623</xdr:rowOff>
    </xdr:to>
    <xdr:sp macro="" textlink="">
      <xdr:nvSpPr>
        <xdr:cNvPr id="135" name="楕円 134"/>
        <xdr:cNvSpPr/>
      </xdr:nvSpPr>
      <xdr:spPr>
        <a:xfrm>
          <a:off x="4584700" y="95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146350</xdr:rowOff>
    </xdr:from>
    <xdr:ext cx="599010" cy="259045"/>
    <xdr:sp macro="" textlink="">
      <xdr:nvSpPr>
        <xdr:cNvPr id="136" name="物件費該当値テキスト"/>
        <xdr:cNvSpPr txBox="1"/>
      </xdr:nvSpPr>
      <xdr:spPr>
        <a:xfrm>
          <a:off x="4686300" y="940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30524</xdr:rowOff>
    </xdr:from>
    <xdr:to>
      <xdr:col>20</xdr:col>
      <xdr:colOff>38100</xdr:colOff>
      <xdr:row>56</xdr:row>
      <xdr:rowOff>132124</xdr:rowOff>
    </xdr:to>
    <xdr:sp macro="" textlink="">
      <xdr:nvSpPr>
        <xdr:cNvPr id="137" name="楕円 136"/>
        <xdr:cNvSpPr/>
      </xdr:nvSpPr>
      <xdr:spPr>
        <a:xfrm>
          <a:off x="3746500" y="9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123251</xdr:rowOff>
    </xdr:from>
    <xdr:ext cx="534377" cy="259045"/>
    <xdr:sp macro="" textlink="">
      <xdr:nvSpPr>
        <xdr:cNvPr id="138" name="テキスト ボックス 137"/>
        <xdr:cNvSpPr txBox="1"/>
      </xdr:nvSpPr>
      <xdr:spPr>
        <a:xfrm>
          <a:off x="3530111" y="9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85005</xdr:rowOff>
    </xdr:from>
    <xdr:to>
      <xdr:col>15</xdr:col>
      <xdr:colOff>101600</xdr:colOff>
      <xdr:row>57</xdr:row>
      <xdr:rowOff>15155</xdr:rowOff>
    </xdr:to>
    <xdr:sp macro="" textlink="">
      <xdr:nvSpPr>
        <xdr:cNvPr id="139" name="楕円 138"/>
        <xdr:cNvSpPr/>
      </xdr:nvSpPr>
      <xdr:spPr>
        <a:xfrm>
          <a:off x="2857500" y="96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6282</xdr:rowOff>
    </xdr:from>
    <xdr:ext cx="534377" cy="259045"/>
    <xdr:sp macro="" textlink="">
      <xdr:nvSpPr>
        <xdr:cNvPr id="140" name="テキスト ボックス 139"/>
        <xdr:cNvSpPr txBox="1"/>
      </xdr:nvSpPr>
      <xdr:spPr>
        <a:xfrm>
          <a:off x="2641111" y="97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113648</xdr:rowOff>
    </xdr:from>
    <xdr:to>
      <xdr:col>10</xdr:col>
      <xdr:colOff>165100</xdr:colOff>
      <xdr:row>57</xdr:row>
      <xdr:rowOff>43798</xdr:rowOff>
    </xdr:to>
    <xdr:sp macro="" textlink="">
      <xdr:nvSpPr>
        <xdr:cNvPr id="141" name="楕円 140"/>
        <xdr:cNvSpPr/>
      </xdr:nvSpPr>
      <xdr:spPr>
        <a:xfrm>
          <a:off x="1968500" y="9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34925</xdr:rowOff>
    </xdr:from>
    <xdr:ext cx="534377" cy="259045"/>
    <xdr:sp macro="" textlink="">
      <xdr:nvSpPr>
        <xdr:cNvPr id="142" name="テキスト ボックス 141"/>
        <xdr:cNvSpPr txBox="1"/>
      </xdr:nvSpPr>
      <xdr:spPr>
        <a:xfrm>
          <a:off x="1752111" y="9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159062</xdr:rowOff>
    </xdr:from>
    <xdr:to>
      <xdr:col>6</xdr:col>
      <xdr:colOff>38100</xdr:colOff>
      <xdr:row>57</xdr:row>
      <xdr:rowOff>89212</xdr:rowOff>
    </xdr:to>
    <xdr:sp macro="" textlink="">
      <xdr:nvSpPr>
        <xdr:cNvPr id="143" name="楕円 142"/>
        <xdr:cNvSpPr/>
      </xdr:nvSpPr>
      <xdr:spPr>
        <a:xfrm>
          <a:off x="1079500" y="97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80339</xdr:rowOff>
    </xdr:from>
    <xdr:ext cx="534377" cy="259045"/>
    <xdr:sp macro="" textlink="">
      <xdr:nvSpPr>
        <xdr:cNvPr id="144" name="テキスト ボックス 143"/>
        <xdr:cNvSpPr txBox="1"/>
      </xdr:nvSpPr>
      <xdr:spPr>
        <a:xfrm>
          <a:off x="863111" y="98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98971</xdr:rowOff>
    </xdr:from>
    <xdr:to>
      <xdr:col>24</xdr:col>
      <xdr:colOff>63500</xdr:colOff>
      <xdr:row>78</xdr:row>
      <xdr:rowOff>132347</xdr:rowOff>
    </xdr:to>
    <xdr:cxnSp macro="">
      <xdr:nvCxnSpPr>
        <xdr:cNvPr id="173" name="直線コネクタ 172"/>
        <xdr:cNvCxnSpPr/>
      </xdr:nvCxnSpPr>
      <xdr:spPr>
        <a:xfrm flipV="1">
          <a:off x="3797300" y="13472071"/>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118174</xdr:rowOff>
    </xdr:from>
    <xdr:to>
      <xdr:col>19</xdr:col>
      <xdr:colOff>177800</xdr:colOff>
      <xdr:row>78</xdr:row>
      <xdr:rowOff>132347</xdr:rowOff>
    </xdr:to>
    <xdr:cxnSp macro="">
      <xdr:nvCxnSpPr>
        <xdr:cNvPr id="176" name="直線コネクタ 175"/>
        <xdr:cNvCxnSpPr/>
      </xdr:nvCxnSpPr>
      <xdr:spPr>
        <a:xfrm>
          <a:off x="2908300" y="1349127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118174</xdr:rowOff>
    </xdr:from>
    <xdr:to>
      <xdr:col>15</xdr:col>
      <xdr:colOff>50800</xdr:colOff>
      <xdr:row>78</xdr:row>
      <xdr:rowOff>133490</xdr:rowOff>
    </xdr:to>
    <xdr:cxnSp macro="">
      <xdr:nvCxnSpPr>
        <xdr:cNvPr id="179" name="直線コネクタ 178"/>
        <xdr:cNvCxnSpPr/>
      </xdr:nvCxnSpPr>
      <xdr:spPr>
        <a:xfrm flipV="1">
          <a:off x="2019300" y="1349127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133490</xdr:rowOff>
    </xdr:from>
    <xdr:to>
      <xdr:col>10</xdr:col>
      <xdr:colOff>114300</xdr:colOff>
      <xdr:row>78</xdr:row>
      <xdr:rowOff>162065</xdr:rowOff>
    </xdr:to>
    <xdr:cxnSp macro="">
      <xdr:nvCxnSpPr>
        <xdr:cNvPr id="182" name="直線コネクタ 181"/>
        <xdr:cNvCxnSpPr/>
      </xdr:nvCxnSpPr>
      <xdr:spPr>
        <a:xfrm flipV="1">
          <a:off x="1130300" y="13506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48171</xdr:rowOff>
    </xdr:from>
    <xdr:to>
      <xdr:col>24</xdr:col>
      <xdr:colOff>114300</xdr:colOff>
      <xdr:row>78</xdr:row>
      <xdr:rowOff>149771</xdr:rowOff>
    </xdr:to>
    <xdr:sp macro="" textlink="">
      <xdr:nvSpPr>
        <xdr:cNvPr id="192" name="楕円 191"/>
        <xdr:cNvSpPr/>
      </xdr:nvSpPr>
      <xdr:spPr>
        <a:xfrm>
          <a:off x="45847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134548</xdr:rowOff>
    </xdr:from>
    <xdr:ext cx="469744" cy="259045"/>
    <xdr:sp macro="" textlink="">
      <xdr:nvSpPr>
        <xdr:cNvPr id="193" name="維持補修費該当値テキスト"/>
        <xdr:cNvSpPr txBox="1"/>
      </xdr:nvSpPr>
      <xdr:spPr>
        <a:xfrm>
          <a:off x="4686300" y="133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81547</xdr:rowOff>
    </xdr:from>
    <xdr:to>
      <xdr:col>20</xdr:col>
      <xdr:colOff>38100</xdr:colOff>
      <xdr:row>79</xdr:row>
      <xdr:rowOff>11697</xdr:rowOff>
    </xdr:to>
    <xdr:sp macro="" textlink="">
      <xdr:nvSpPr>
        <xdr:cNvPr id="194" name="楕円 193"/>
        <xdr:cNvSpPr/>
      </xdr:nvSpPr>
      <xdr:spPr>
        <a:xfrm>
          <a:off x="3746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2824</xdr:rowOff>
    </xdr:from>
    <xdr:ext cx="469744" cy="259045"/>
    <xdr:sp macro="" textlink="">
      <xdr:nvSpPr>
        <xdr:cNvPr id="195" name="テキスト ボックス 194"/>
        <xdr:cNvSpPr txBox="1"/>
      </xdr:nvSpPr>
      <xdr:spPr>
        <a:xfrm>
          <a:off x="3562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67374</xdr:rowOff>
    </xdr:from>
    <xdr:to>
      <xdr:col>15</xdr:col>
      <xdr:colOff>101600</xdr:colOff>
      <xdr:row>78</xdr:row>
      <xdr:rowOff>168974</xdr:rowOff>
    </xdr:to>
    <xdr:sp macro="" textlink="">
      <xdr:nvSpPr>
        <xdr:cNvPr id="196" name="楕円 195"/>
        <xdr:cNvSpPr/>
      </xdr:nvSpPr>
      <xdr:spPr>
        <a:xfrm>
          <a:off x="2857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160101</xdr:rowOff>
    </xdr:from>
    <xdr:ext cx="469744" cy="259045"/>
    <xdr:sp macro="" textlink="">
      <xdr:nvSpPr>
        <xdr:cNvPr id="197" name="テキスト ボックス 196"/>
        <xdr:cNvSpPr txBox="1"/>
      </xdr:nvSpPr>
      <xdr:spPr>
        <a:xfrm>
          <a:off x="2673428" y="135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82690</xdr:rowOff>
    </xdr:from>
    <xdr:to>
      <xdr:col>10</xdr:col>
      <xdr:colOff>165100</xdr:colOff>
      <xdr:row>79</xdr:row>
      <xdr:rowOff>12840</xdr:rowOff>
    </xdr:to>
    <xdr:sp macro="" textlink="">
      <xdr:nvSpPr>
        <xdr:cNvPr id="198" name="楕円 197"/>
        <xdr:cNvSpPr/>
      </xdr:nvSpPr>
      <xdr:spPr>
        <a:xfrm>
          <a:off x="1968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3967</xdr:rowOff>
    </xdr:from>
    <xdr:ext cx="469744" cy="259045"/>
    <xdr:sp macro="" textlink="">
      <xdr:nvSpPr>
        <xdr:cNvPr id="199" name="テキスト ボックス 198"/>
        <xdr:cNvSpPr txBox="1"/>
      </xdr:nvSpPr>
      <xdr:spPr>
        <a:xfrm>
          <a:off x="1784428" y="135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111265</xdr:rowOff>
    </xdr:from>
    <xdr:to>
      <xdr:col>6</xdr:col>
      <xdr:colOff>38100</xdr:colOff>
      <xdr:row>79</xdr:row>
      <xdr:rowOff>41415</xdr:rowOff>
    </xdr:to>
    <xdr:sp macro="" textlink="">
      <xdr:nvSpPr>
        <xdr:cNvPr id="200" name="楕円 199"/>
        <xdr:cNvSpPr/>
      </xdr:nvSpPr>
      <xdr:spPr>
        <a:xfrm>
          <a:off x="1079500" y="134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32542</xdr:rowOff>
    </xdr:from>
    <xdr:ext cx="469744" cy="259045"/>
    <xdr:sp macro="" textlink="">
      <xdr:nvSpPr>
        <xdr:cNvPr id="201" name="テキスト ボックス 200"/>
        <xdr:cNvSpPr txBox="1"/>
      </xdr:nvSpPr>
      <xdr:spPr>
        <a:xfrm>
          <a:off x="895428" y="135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59232</xdr:rowOff>
    </xdr:from>
    <xdr:to>
      <xdr:col>24</xdr:col>
      <xdr:colOff>63500</xdr:colOff>
      <xdr:row>98</xdr:row>
      <xdr:rowOff>62192</xdr:rowOff>
    </xdr:to>
    <xdr:cxnSp macro="">
      <xdr:nvCxnSpPr>
        <xdr:cNvPr id="231" name="直線コネクタ 230"/>
        <xdr:cNvCxnSpPr/>
      </xdr:nvCxnSpPr>
      <xdr:spPr>
        <a:xfrm flipV="1">
          <a:off x="3797300" y="16861332"/>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41490</xdr:rowOff>
    </xdr:from>
    <xdr:to>
      <xdr:col>19</xdr:col>
      <xdr:colOff>177800</xdr:colOff>
      <xdr:row>98</xdr:row>
      <xdr:rowOff>62192</xdr:rowOff>
    </xdr:to>
    <xdr:cxnSp macro="">
      <xdr:nvCxnSpPr>
        <xdr:cNvPr id="234" name="直線コネクタ 233"/>
        <xdr:cNvCxnSpPr/>
      </xdr:nvCxnSpPr>
      <xdr:spPr>
        <a:xfrm>
          <a:off x="2908300" y="16843590"/>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41490</xdr:rowOff>
    </xdr:from>
    <xdr:to>
      <xdr:col>15</xdr:col>
      <xdr:colOff>50800</xdr:colOff>
      <xdr:row>98</xdr:row>
      <xdr:rowOff>68859</xdr:rowOff>
    </xdr:to>
    <xdr:cxnSp macro="">
      <xdr:nvCxnSpPr>
        <xdr:cNvPr id="237" name="直線コネクタ 236"/>
        <xdr:cNvCxnSpPr/>
      </xdr:nvCxnSpPr>
      <xdr:spPr>
        <a:xfrm flipV="1">
          <a:off x="2019300" y="16843590"/>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68859</xdr:rowOff>
    </xdr:from>
    <xdr:to>
      <xdr:col>10</xdr:col>
      <xdr:colOff>114300</xdr:colOff>
      <xdr:row>98</xdr:row>
      <xdr:rowOff>115990</xdr:rowOff>
    </xdr:to>
    <xdr:cxnSp macro="">
      <xdr:nvCxnSpPr>
        <xdr:cNvPr id="240" name="直線コネクタ 239"/>
        <xdr:cNvCxnSpPr/>
      </xdr:nvCxnSpPr>
      <xdr:spPr>
        <a:xfrm flipV="1">
          <a:off x="1130300" y="16870959"/>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8432</xdr:rowOff>
    </xdr:from>
    <xdr:to>
      <xdr:col>24</xdr:col>
      <xdr:colOff>114300</xdr:colOff>
      <xdr:row>98</xdr:row>
      <xdr:rowOff>110032</xdr:rowOff>
    </xdr:to>
    <xdr:sp macro="" textlink="">
      <xdr:nvSpPr>
        <xdr:cNvPr id="250" name="楕円 249"/>
        <xdr:cNvSpPr/>
      </xdr:nvSpPr>
      <xdr:spPr>
        <a:xfrm>
          <a:off x="45847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94809</xdr:rowOff>
    </xdr:from>
    <xdr:ext cx="534377" cy="259045"/>
    <xdr:sp macro="" textlink="">
      <xdr:nvSpPr>
        <xdr:cNvPr id="251" name="扶助費該当値テキスト"/>
        <xdr:cNvSpPr txBox="1"/>
      </xdr:nvSpPr>
      <xdr:spPr>
        <a:xfrm>
          <a:off x="4686300" y="167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11392</xdr:rowOff>
    </xdr:from>
    <xdr:to>
      <xdr:col>20</xdr:col>
      <xdr:colOff>38100</xdr:colOff>
      <xdr:row>98</xdr:row>
      <xdr:rowOff>112992</xdr:rowOff>
    </xdr:to>
    <xdr:sp macro="" textlink="">
      <xdr:nvSpPr>
        <xdr:cNvPr id="252" name="楕円 251"/>
        <xdr:cNvSpPr/>
      </xdr:nvSpPr>
      <xdr:spPr>
        <a:xfrm>
          <a:off x="3746500" y="168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104119</xdr:rowOff>
    </xdr:from>
    <xdr:ext cx="534377" cy="259045"/>
    <xdr:sp macro="" textlink="">
      <xdr:nvSpPr>
        <xdr:cNvPr id="253" name="テキスト ボックス 252"/>
        <xdr:cNvSpPr txBox="1"/>
      </xdr:nvSpPr>
      <xdr:spPr>
        <a:xfrm>
          <a:off x="3530111" y="169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162140</xdr:rowOff>
    </xdr:from>
    <xdr:to>
      <xdr:col>15</xdr:col>
      <xdr:colOff>101600</xdr:colOff>
      <xdr:row>98</xdr:row>
      <xdr:rowOff>92290</xdr:rowOff>
    </xdr:to>
    <xdr:sp macro="" textlink="">
      <xdr:nvSpPr>
        <xdr:cNvPr id="254" name="楕円 253"/>
        <xdr:cNvSpPr/>
      </xdr:nvSpPr>
      <xdr:spPr>
        <a:xfrm>
          <a:off x="2857500" y="16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83417</xdr:rowOff>
    </xdr:from>
    <xdr:ext cx="534377" cy="259045"/>
    <xdr:sp macro="" textlink="">
      <xdr:nvSpPr>
        <xdr:cNvPr id="255" name="テキスト ボックス 254"/>
        <xdr:cNvSpPr txBox="1"/>
      </xdr:nvSpPr>
      <xdr:spPr>
        <a:xfrm>
          <a:off x="2641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18059</xdr:rowOff>
    </xdr:from>
    <xdr:to>
      <xdr:col>10</xdr:col>
      <xdr:colOff>165100</xdr:colOff>
      <xdr:row>98</xdr:row>
      <xdr:rowOff>119659</xdr:rowOff>
    </xdr:to>
    <xdr:sp macro="" textlink="">
      <xdr:nvSpPr>
        <xdr:cNvPr id="256" name="楕円 255"/>
        <xdr:cNvSpPr/>
      </xdr:nvSpPr>
      <xdr:spPr>
        <a:xfrm>
          <a:off x="1968500" y="168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110786</xdr:rowOff>
    </xdr:from>
    <xdr:ext cx="534377" cy="259045"/>
    <xdr:sp macro="" textlink="">
      <xdr:nvSpPr>
        <xdr:cNvPr id="257" name="テキスト ボックス 256"/>
        <xdr:cNvSpPr txBox="1"/>
      </xdr:nvSpPr>
      <xdr:spPr>
        <a:xfrm>
          <a:off x="1752111" y="169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65190</xdr:rowOff>
    </xdr:from>
    <xdr:to>
      <xdr:col>6</xdr:col>
      <xdr:colOff>38100</xdr:colOff>
      <xdr:row>98</xdr:row>
      <xdr:rowOff>166790</xdr:rowOff>
    </xdr:to>
    <xdr:sp macro="" textlink="">
      <xdr:nvSpPr>
        <xdr:cNvPr id="258" name="楕円 257"/>
        <xdr:cNvSpPr/>
      </xdr:nvSpPr>
      <xdr:spPr>
        <a:xfrm>
          <a:off x="1079500" y="168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157917</xdr:rowOff>
    </xdr:from>
    <xdr:ext cx="534377" cy="259045"/>
    <xdr:sp macro="" textlink="">
      <xdr:nvSpPr>
        <xdr:cNvPr id="259" name="テキスト ボックス 258"/>
        <xdr:cNvSpPr txBox="1"/>
      </xdr:nvSpPr>
      <xdr:spPr>
        <a:xfrm>
          <a:off x="863111" y="169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78280</xdr:rowOff>
    </xdr:from>
    <xdr:to>
      <xdr:col>55</xdr:col>
      <xdr:colOff>0</xdr:colOff>
      <xdr:row>37</xdr:row>
      <xdr:rowOff>92078</xdr:rowOff>
    </xdr:to>
    <xdr:cxnSp macro="">
      <xdr:nvCxnSpPr>
        <xdr:cNvPr id="286" name="直線コネクタ 285"/>
        <xdr:cNvCxnSpPr/>
      </xdr:nvCxnSpPr>
      <xdr:spPr>
        <a:xfrm flipV="1">
          <a:off x="9639300" y="6421930"/>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40616</xdr:rowOff>
    </xdr:from>
    <xdr:to>
      <xdr:col>50</xdr:col>
      <xdr:colOff>114300</xdr:colOff>
      <xdr:row>37</xdr:row>
      <xdr:rowOff>92078</xdr:rowOff>
    </xdr:to>
    <xdr:cxnSp macro="">
      <xdr:nvCxnSpPr>
        <xdr:cNvPr id="289" name="直線コネクタ 288"/>
        <xdr:cNvCxnSpPr/>
      </xdr:nvCxnSpPr>
      <xdr:spPr>
        <a:xfrm>
          <a:off x="8750300" y="6384266"/>
          <a:ext cx="889000" cy="5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40616</xdr:rowOff>
    </xdr:from>
    <xdr:to>
      <xdr:col>45</xdr:col>
      <xdr:colOff>177800</xdr:colOff>
      <xdr:row>37</xdr:row>
      <xdr:rowOff>110988</xdr:rowOff>
    </xdr:to>
    <xdr:cxnSp macro="">
      <xdr:nvCxnSpPr>
        <xdr:cNvPr id="292" name="直線コネクタ 291"/>
        <xdr:cNvCxnSpPr/>
      </xdr:nvCxnSpPr>
      <xdr:spPr>
        <a:xfrm flipV="1">
          <a:off x="7861300" y="6384266"/>
          <a:ext cx="889000" cy="7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117475</xdr:rowOff>
    </xdr:from>
    <xdr:to>
      <xdr:col>41</xdr:col>
      <xdr:colOff>50800</xdr:colOff>
      <xdr:row>37</xdr:row>
      <xdr:rowOff>110988</xdr:rowOff>
    </xdr:to>
    <xdr:cxnSp macro="">
      <xdr:nvCxnSpPr>
        <xdr:cNvPr id="295" name="直線コネクタ 294"/>
        <xdr:cNvCxnSpPr/>
      </xdr:nvCxnSpPr>
      <xdr:spPr>
        <a:xfrm>
          <a:off x="6972300" y="6289675"/>
          <a:ext cx="889000" cy="16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27480</xdr:rowOff>
    </xdr:from>
    <xdr:to>
      <xdr:col>55</xdr:col>
      <xdr:colOff>50800</xdr:colOff>
      <xdr:row>37</xdr:row>
      <xdr:rowOff>129080</xdr:rowOff>
    </xdr:to>
    <xdr:sp macro="" textlink="">
      <xdr:nvSpPr>
        <xdr:cNvPr id="305" name="楕円 304"/>
        <xdr:cNvSpPr/>
      </xdr:nvSpPr>
      <xdr:spPr>
        <a:xfrm>
          <a:off x="10426700" y="63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113857</xdr:rowOff>
    </xdr:from>
    <xdr:ext cx="534377" cy="259045"/>
    <xdr:sp macro="" textlink="">
      <xdr:nvSpPr>
        <xdr:cNvPr id="306" name="補助費等該当値テキスト"/>
        <xdr:cNvSpPr txBox="1"/>
      </xdr:nvSpPr>
      <xdr:spPr>
        <a:xfrm>
          <a:off x="10528300" y="62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41278</xdr:rowOff>
    </xdr:from>
    <xdr:to>
      <xdr:col>50</xdr:col>
      <xdr:colOff>165100</xdr:colOff>
      <xdr:row>37</xdr:row>
      <xdr:rowOff>142878</xdr:rowOff>
    </xdr:to>
    <xdr:sp macro="" textlink="">
      <xdr:nvSpPr>
        <xdr:cNvPr id="307" name="楕円 306"/>
        <xdr:cNvSpPr/>
      </xdr:nvSpPr>
      <xdr:spPr>
        <a:xfrm>
          <a:off x="9588500" y="63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134005</xdr:rowOff>
    </xdr:from>
    <xdr:ext cx="534377" cy="259045"/>
    <xdr:sp macro="" textlink="">
      <xdr:nvSpPr>
        <xdr:cNvPr id="308" name="テキスト ボックス 307"/>
        <xdr:cNvSpPr txBox="1"/>
      </xdr:nvSpPr>
      <xdr:spPr>
        <a:xfrm>
          <a:off x="9372111" y="64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161266</xdr:rowOff>
    </xdr:from>
    <xdr:to>
      <xdr:col>46</xdr:col>
      <xdr:colOff>38100</xdr:colOff>
      <xdr:row>37</xdr:row>
      <xdr:rowOff>91416</xdr:rowOff>
    </xdr:to>
    <xdr:sp macro="" textlink="">
      <xdr:nvSpPr>
        <xdr:cNvPr id="309" name="楕円 308"/>
        <xdr:cNvSpPr/>
      </xdr:nvSpPr>
      <xdr:spPr>
        <a:xfrm>
          <a:off x="8699500" y="63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82543</xdr:rowOff>
    </xdr:from>
    <xdr:ext cx="534377" cy="259045"/>
    <xdr:sp macro="" textlink="">
      <xdr:nvSpPr>
        <xdr:cNvPr id="310" name="テキスト ボックス 309"/>
        <xdr:cNvSpPr txBox="1"/>
      </xdr:nvSpPr>
      <xdr:spPr>
        <a:xfrm>
          <a:off x="8483111" y="64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60188</xdr:rowOff>
    </xdr:from>
    <xdr:to>
      <xdr:col>41</xdr:col>
      <xdr:colOff>101600</xdr:colOff>
      <xdr:row>37</xdr:row>
      <xdr:rowOff>161788</xdr:rowOff>
    </xdr:to>
    <xdr:sp macro="" textlink="">
      <xdr:nvSpPr>
        <xdr:cNvPr id="311" name="楕円 310"/>
        <xdr:cNvSpPr/>
      </xdr:nvSpPr>
      <xdr:spPr>
        <a:xfrm>
          <a:off x="78105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152915</xdr:rowOff>
    </xdr:from>
    <xdr:ext cx="534377" cy="259045"/>
    <xdr:sp macro="" textlink="">
      <xdr:nvSpPr>
        <xdr:cNvPr id="312" name="テキスト ボックス 311"/>
        <xdr:cNvSpPr txBox="1"/>
      </xdr:nvSpPr>
      <xdr:spPr>
        <a:xfrm>
          <a:off x="7594111" y="6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66675</xdr:rowOff>
    </xdr:from>
    <xdr:to>
      <xdr:col>36</xdr:col>
      <xdr:colOff>165100</xdr:colOff>
      <xdr:row>36</xdr:row>
      <xdr:rowOff>168275</xdr:rowOff>
    </xdr:to>
    <xdr:sp macro="" textlink="">
      <xdr:nvSpPr>
        <xdr:cNvPr id="313" name="楕円 312"/>
        <xdr:cNvSpPr/>
      </xdr:nvSpPr>
      <xdr:spPr>
        <a:xfrm>
          <a:off x="6921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13352</xdr:rowOff>
    </xdr:from>
    <xdr:ext cx="534377" cy="259045"/>
    <xdr:sp macro="" textlink="">
      <xdr:nvSpPr>
        <xdr:cNvPr id="314" name="テキスト ボックス 313"/>
        <xdr:cNvSpPr txBox="1"/>
      </xdr:nvSpPr>
      <xdr:spPr>
        <a:xfrm>
          <a:off x="6705111" y="60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141545</xdr:rowOff>
    </xdr:from>
    <xdr:to>
      <xdr:col>55</xdr:col>
      <xdr:colOff>0</xdr:colOff>
      <xdr:row>59</xdr:row>
      <xdr:rowOff>22095</xdr:rowOff>
    </xdr:to>
    <xdr:cxnSp macro="">
      <xdr:nvCxnSpPr>
        <xdr:cNvPr id="345" name="直線コネクタ 344"/>
        <xdr:cNvCxnSpPr/>
      </xdr:nvCxnSpPr>
      <xdr:spPr>
        <a:xfrm flipV="1">
          <a:off x="9639300" y="10085645"/>
          <a:ext cx="838200" cy="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21389</xdr:rowOff>
    </xdr:from>
    <xdr:to>
      <xdr:col>50</xdr:col>
      <xdr:colOff>114300</xdr:colOff>
      <xdr:row>59</xdr:row>
      <xdr:rowOff>22095</xdr:rowOff>
    </xdr:to>
    <xdr:cxnSp macro="">
      <xdr:nvCxnSpPr>
        <xdr:cNvPr id="348" name="直線コネクタ 347"/>
        <xdr:cNvCxnSpPr/>
      </xdr:nvCxnSpPr>
      <xdr:spPr>
        <a:xfrm>
          <a:off x="8750300" y="10136939"/>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159334</xdr:rowOff>
    </xdr:from>
    <xdr:to>
      <xdr:col>45</xdr:col>
      <xdr:colOff>177800</xdr:colOff>
      <xdr:row>59</xdr:row>
      <xdr:rowOff>21389</xdr:rowOff>
    </xdr:to>
    <xdr:cxnSp macro="">
      <xdr:nvCxnSpPr>
        <xdr:cNvPr id="351" name="直線コネクタ 350"/>
        <xdr:cNvCxnSpPr/>
      </xdr:nvCxnSpPr>
      <xdr:spPr>
        <a:xfrm>
          <a:off x="7861300" y="10103434"/>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21275</xdr:rowOff>
    </xdr:from>
    <xdr:to>
      <xdr:col>41</xdr:col>
      <xdr:colOff>50800</xdr:colOff>
      <xdr:row>58</xdr:row>
      <xdr:rowOff>159334</xdr:rowOff>
    </xdr:to>
    <xdr:cxnSp macro="">
      <xdr:nvCxnSpPr>
        <xdr:cNvPr id="354" name="直線コネクタ 353"/>
        <xdr:cNvCxnSpPr/>
      </xdr:nvCxnSpPr>
      <xdr:spPr>
        <a:xfrm>
          <a:off x="6972300" y="9965375"/>
          <a:ext cx="889000" cy="13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90745</xdr:rowOff>
    </xdr:from>
    <xdr:to>
      <xdr:col>55</xdr:col>
      <xdr:colOff>50800</xdr:colOff>
      <xdr:row>59</xdr:row>
      <xdr:rowOff>20895</xdr:rowOff>
    </xdr:to>
    <xdr:sp macro="" textlink="">
      <xdr:nvSpPr>
        <xdr:cNvPr id="364" name="楕円 363"/>
        <xdr:cNvSpPr/>
      </xdr:nvSpPr>
      <xdr:spPr>
        <a:xfrm>
          <a:off x="10426700" y="100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5672</xdr:rowOff>
    </xdr:from>
    <xdr:ext cx="534377" cy="259045"/>
    <xdr:sp macro="" textlink="">
      <xdr:nvSpPr>
        <xdr:cNvPr id="365" name="普通建設事業費該当値テキスト"/>
        <xdr:cNvSpPr txBox="1"/>
      </xdr:nvSpPr>
      <xdr:spPr>
        <a:xfrm>
          <a:off x="10528300" y="99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142745</xdr:rowOff>
    </xdr:from>
    <xdr:to>
      <xdr:col>50</xdr:col>
      <xdr:colOff>165100</xdr:colOff>
      <xdr:row>59</xdr:row>
      <xdr:rowOff>72895</xdr:rowOff>
    </xdr:to>
    <xdr:sp macro="" textlink="">
      <xdr:nvSpPr>
        <xdr:cNvPr id="366" name="楕円 365"/>
        <xdr:cNvSpPr/>
      </xdr:nvSpPr>
      <xdr:spPr>
        <a:xfrm>
          <a:off x="9588500" y="100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64022</xdr:rowOff>
    </xdr:from>
    <xdr:ext cx="534377" cy="259045"/>
    <xdr:sp macro="" textlink="">
      <xdr:nvSpPr>
        <xdr:cNvPr id="367" name="テキスト ボックス 366"/>
        <xdr:cNvSpPr txBox="1"/>
      </xdr:nvSpPr>
      <xdr:spPr>
        <a:xfrm>
          <a:off x="9372111" y="101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142039</xdr:rowOff>
    </xdr:from>
    <xdr:to>
      <xdr:col>46</xdr:col>
      <xdr:colOff>38100</xdr:colOff>
      <xdr:row>59</xdr:row>
      <xdr:rowOff>72189</xdr:rowOff>
    </xdr:to>
    <xdr:sp macro="" textlink="">
      <xdr:nvSpPr>
        <xdr:cNvPr id="368" name="楕円 367"/>
        <xdr:cNvSpPr/>
      </xdr:nvSpPr>
      <xdr:spPr>
        <a:xfrm>
          <a:off x="8699500" y="100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63316</xdr:rowOff>
    </xdr:from>
    <xdr:ext cx="534377" cy="259045"/>
    <xdr:sp macro="" textlink="">
      <xdr:nvSpPr>
        <xdr:cNvPr id="369" name="テキスト ボックス 368"/>
        <xdr:cNvSpPr txBox="1"/>
      </xdr:nvSpPr>
      <xdr:spPr>
        <a:xfrm>
          <a:off x="8483111" y="101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108534</xdr:rowOff>
    </xdr:from>
    <xdr:to>
      <xdr:col>41</xdr:col>
      <xdr:colOff>101600</xdr:colOff>
      <xdr:row>59</xdr:row>
      <xdr:rowOff>38684</xdr:rowOff>
    </xdr:to>
    <xdr:sp macro="" textlink="">
      <xdr:nvSpPr>
        <xdr:cNvPr id="370" name="楕円 369"/>
        <xdr:cNvSpPr/>
      </xdr:nvSpPr>
      <xdr:spPr>
        <a:xfrm>
          <a:off x="7810500" y="100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29811</xdr:rowOff>
    </xdr:from>
    <xdr:ext cx="534377" cy="259045"/>
    <xdr:sp macro="" textlink="">
      <xdr:nvSpPr>
        <xdr:cNvPr id="371" name="テキスト ボックス 370"/>
        <xdr:cNvSpPr txBox="1"/>
      </xdr:nvSpPr>
      <xdr:spPr>
        <a:xfrm>
          <a:off x="7594111"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141925</xdr:rowOff>
    </xdr:from>
    <xdr:to>
      <xdr:col>36</xdr:col>
      <xdr:colOff>165100</xdr:colOff>
      <xdr:row>58</xdr:row>
      <xdr:rowOff>72075</xdr:rowOff>
    </xdr:to>
    <xdr:sp macro="" textlink="">
      <xdr:nvSpPr>
        <xdr:cNvPr id="372" name="楕円 371"/>
        <xdr:cNvSpPr/>
      </xdr:nvSpPr>
      <xdr:spPr>
        <a:xfrm>
          <a:off x="6921500" y="99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88602</xdr:rowOff>
    </xdr:from>
    <xdr:ext cx="534377" cy="259045"/>
    <xdr:sp macro="" textlink="">
      <xdr:nvSpPr>
        <xdr:cNvPr id="373" name="テキスト ボックス 372"/>
        <xdr:cNvSpPr txBox="1"/>
      </xdr:nvSpPr>
      <xdr:spPr>
        <a:xfrm>
          <a:off x="6705111" y="96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70346</xdr:rowOff>
    </xdr:from>
    <xdr:to>
      <xdr:col>55</xdr:col>
      <xdr:colOff>0</xdr:colOff>
      <xdr:row>79</xdr:row>
      <xdr:rowOff>79682</xdr:rowOff>
    </xdr:to>
    <xdr:cxnSp macro="">
      <xdr:nvCxnSpPr>
        <xdr:cNvPr id="404" name="直線コネクタ 403"/>
        <xdr:cNvCxnSpPr/>
      </xdr:nvCxnSpPr>
      <xdr:spPr>
        <a:xfrm>
          <a:off x="9639300" y="13614896"/>
          <a:ext cx="8382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70346</xdr:rowOff>
    </xdr:from>
    <xdr:to>
      <xdr:col>50</xdr:col>
      <xdr:colOff>114300</xdr:colOff>
      <xdr:row>79</xdr:row>
      <xdr:rowOff>94385</xdr:rowOff>
    </xdr:to>
    <xdr:cxnSp macro="">
      <xdr:nvCxnSpPr>
        <xdr:cNvPr id="407" name="直線コネクタ 406"/>
        <xdr:cNvCxnSpPr/>
      </xdr:nvCxnSpPr>
      <xdr:spPr>
        <a:xfrm flipV="1">
          <a:off x="8750300" y="13614896"/>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73537</xdr:rowOff>
    </xdr:from>
    <xdr:to>
      <xdr:col>45</xdr:col>
      <xdr:colOff>177800</xdr:colOff>
      <xdr:row>79</xdr:row>
      <xdr:rowOff>94385</xdr:rowOff>
    </xdr:to>
    <xdr:cxnSp macro="">
      <xdr:nvCxnSpPr>
        <xdr:cNvPr id="410" name="直線コネクタ 409"/>
        <xdr:cNvCxnSpPr/>
      </xdr:nvCxnSpPr>
      <xdr:spPr>
        <a:xfrm>
          <a:off x="7861300" y="13618087"/>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53541</xdr:rowOff>
    </xdr:from>
    <xdr:to>
      <xdr:col>41</xdr:col>
      <xdr:colOff>50800</xdr:colOff>
      <xdr:row>79</xdr:row>
      <xdr:rowOff>73537</xdr:rowOff>
    </xdr:to>
    <xdr:cxnSp macro="">
      <xdr:nvCxnSpPr>
        <xdr:cNvPr id="413" name="直線コネクタ 412"/>
        <xdr:cNvCxnSpPr/>
      </xdr:nvCxnSpPr>
      <xdr:spPr>
        <a:xfrm>
          <a:off x="6972300" y="13426641"/>
          <a:ext cx="889000" cy="19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28882</xdr:rowOff>
    </xdr:from>
    <xdr:to>
      <xdr:col>55</xdr:col>
      <xdr:colOff>50800</xdr:colOff>
      <xdr:row>79</xdr:row>
      <xdr:rowOff>130482</xdr:rowOff>
    </xdr:to>
    <xdr:sp macro="" textlink="">
      <xdr:nvSpPr>
        <xdr:cNvPr id="423" name="楕円 422"/>
        <xdr:cNvSpPr/>
      </xdr:nvSpPr>
      <xdr:spPr>
        <a:xfrm>
          <a:off x="10426700" y="135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115259</xdr:rowOff>
    </xdr:from>
    <xdr:ext cx="469744" cy="259045"/>
    <xdr:sp macro="" textlink="">
      <xdr:nvSpPr>
        <xdr:cNvPr id="424" name="普通建設事業費 （ うち新規整備　）該当値テキスト"/>
        <xdr:cNvSpPr txBox="1"/>
      </xdr:nvSpPr>
      <xdr:spPr>
        <a:xfrm>
          <a:off x="10528300" y="1348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19546</xdr:rowOff>
    </xdr:from>
    <xdr:to>
      <xdr:col>50</xdr:col>
      <xdr:colOff>165100</xdr:colOff>
      <xdr:row>79</xdr:row>
      <xdr:rowOff>121146</xdr:rowOff>
    </xdr:to>
    <xdr:sp macro="" textlink="">
      <xdr:nvSpPr>
        <xdr:cNvPr id="425" name="楕円 424"/>
        <xdr:cNvSpPr/>
      </xdr:nvSpPr>
      <xdr:spPr>
        <a:xfrm>
          <a:off x="9588500" y="135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112273</xdr:rowOff>
    </xdr:from>
    <xdr:ext cx="469744" cy="259045"/>
    <xdr:sp macro="" textlink="">
      <xdr:nvSpPr>
        <xdr:cNvPr id="426" name="テキスト ボックス 425"/>
        <xdr:cNvSpPr txBox="1"/>
      </xdr:nvSpPr>
      <xdr:spPr>
        <a:xfrm>
          <a:off x="9404428" y="136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43585</xdr:rowOff>
    </xdr:from>
    <xdr:to>
      <xdr:col>46</xdr:col>
      <xdr:colOff>38100</xdr:colOff>
      <xdr:row>79</xdr:row>
      <xdr:rowOff>145185</xdr:rowOff>
    </xdr:to>
    <xdr:sp macro="" textlink="">
      <xdr:nvSpPr>
        <xdr:cNvPr id="427" name="楕円 426"/>
        <xdr:cNvSpPr/>
      </xdr:nvSpPr>
      <xdr:spPr>
        <a:xfrm>
          <a:off x="8699500" y="135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136312</xdr:rowOff>
    </xdr:from>
    <xdr:ext cx="469744" cy="259045"/>
    <xdr:sp macro="" textlink="">
      <xdr:nvSpPr>
        <xdr:cNvPr id="428" name="テキスト ボックス 427"/>
        <xdr:cNvSpPr txBox="1"/>
      </xdr:nvSpPr>
      <xdr:spPr>
        <a:xfrm>
          <a:off x="8515428" y="1368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22737</xdr:rowOff>
    </xdr:from>
    <xdr:to>
      <xdr:col>41</xdr:col>
      <xdr:colOff>101600</xdr:colOff>
      <xdr:row>79</xdr:row>
      <xdr:rowOff>124337</xdr:rowOff>
    </xdr:to>
    <xdr:sp macro="" textlink="">
      <xdr:nvSpPr>
        <xdr:cNvPr id="429" name="楕円 428"/>
        <xdr:cNvSpPr/>
      </xdr:nvSpPr>
      <xdr:spPr>
        <a:xfrm>
          <a:off x="7810500" y="135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115464</xdr:rowOff>
    </xdr:from>
    <xdr:ext cx="469744" cy="259045"/>
    <xdr:sp macro="" textlink="">
      <xdr:nvSpPr>
        <xdr:cNvPr id="430" name="テキスト ボックス 429"/>
        <xdr:cNvSpPr txBox="1"/>
      </xdr:nvSpPr>
      <xdr:spPr>
        <a:xfrm>
          <a:off x="7626428" y="1366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31" name="楕円 430"/>
        <xdr:cNvSpPr/>
      </xdr:nvSpPr>
      <xdr:spPr>
        <a:xfrm>
          <a:off x="6921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32" name="テキスト ボックス 431"/>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88407</xdr:rowOff>
    </xdr:from>
    <xdr:to>
      <xdr:col>55</xdr:col>
      <xdr:colOff>0</xdr:colOff>
      <xdr:row>98</xdr:row>
      <xdr:rowOff>96704</xdr:rowOff>
    </xdr:to>
    <xdr:cxnSp macro="">
      <xdr:nvCxnSpPr>
        <xdr:cNvPr id="459" name="直線コネクタ 458"/>
        <xdr:cNvCxnSpPr/>
      </xdr:nvCxnSpPr>
      <xdr:spPr>
        <a:xfrm flipV="1">
          <a:off x="9639300" y="16890507"/>
          <a:ext cx="8382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65780</xdr:rowOff>
    </xdr:from>
    <xdr:to>
      <xdr:col>50</xdr:col>
      <xdr:colOff>114300</xdr:colOff>
      <xdr:row>98</xdr:row>
      <xdr:rowOff>96704</xdr:rowOff>
    </xdr:to>
    <xdr:cxnSp macro="">
      <xdr:nvCxnSpPr>
        <xdr:cNvPr id="462" name="直線コネクタ 461"/>
        <xdr:cNvCxnSpPr/>
      </xdr:nvCxnSpPr>
      <xdr:spPr>
        <a:xfrm>
          <a:off x="8750300" y="16867880"/>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44163</xdr:rowOff>
    </xdr:from>
    <xdr:to>
      <xdr:col>45</xdr:col>
      <xdr:colOff>177800</xdr:colOff>
      <xdr:row>98</xdr:row>
      <xdr:rowOff>65780</xdr:rowOff>
    </xdr:to>
    <xdr:cxnSp macro="">
      <xdr:nvCxnSpPr>
        <xdr:cNvPr id="465" name="直線コネクタ 464"/>
        <xdr:cNvCxnSpPr/>
      </xdr:nvCxnSpPr>
      <xdr:spPr>
        <a:xfrm>
          <a:off x="7861300" y="16846263"/>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44163</xdr:rowOff>
    </xdr:from>
    <xdr:to>
      <xdr:col>41</xdr:col>
      <xdr:colOff>50800</xdr:colOff>
      <xdr:row>98</xdr:row>
      <xdr:rowOff>122473</xdr:rowOff>
    </xdr:to>
    <xdr:cxnSp macro="">
      <xdr:nvCxnSpPr>
        <xdr:cNvPr id="468" name="直線コネクタ 467"/>
        <xdr:cNvCxnSpPr/>
      </xdr:nvCxnSpPr>
      <xdr:spPr>
        <a:xfrm flipV="1">
          <a:off x="6972300" y="16846263"/>
          <a:ext cx="8890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37607</xdr:rowOff>
    </xdr:from>
    <xdr:to>
      <xdr:col>55</xdr:col>
      <xdr:colOff>50800</xdr:colOff>
      <xdr:row>98</xdr:row>
      <xdr:rowOff>139207</xdr:rowOff>
    </xdr:to>
    <xdr:sp macro="" textlink="">
      <xdr:nvSpPr>
        <xdr:cNvPr id="478" name="楕円 477"/>
        <xdr:cNvSpPr/>
      </xdr:nvSpPr>
      <xdr:spPr>
        <a:xfrm>
          <a:off x="104267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123984</xdr:rowOff>
    </xdr:from>
    <xdr:ext cx="534377" cy="259045"/>
    <xdr:sp macro="" textlink="">
      <xdr:nvSpPr>
        <xdr:cNvPr id="479" name="普通建設事業費 （ うち更新整備　）該当値テキスト"/>
        <xdr:cNvSpPr txBox="1"/>
      </xdr:nvSpPr>
      <xdr:spPr>
        <a:xfrm>
          <a:off x="10528300" y="167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45904</xdr:rowOff>
    </xdr:from>
    <xdr:to>
      <xdr:col>50</xdr:col>
      <xdr:colOff>165100</xdr:colOff>
      <xdr:row>98</xdr:row>
      <xdr:rowOff>147504</xdr:rowOff>
    </xdr:to>
    <xdr:sp macro="" textlink="">
      <xdr:nvSpPr>
        <xdr:cNvPr id="480" name="楕円 479"/>
        <xdr:cNvSpPr/>
      </xdr:nvSpPr>
      <xdr:spPr>
        <a:xfrm>
          <a:off x="9588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138631</xdr:rowOff>
    </xdr:from>
    <xdr:ext cx="469744" cy="259045"/>
    <xdr:sp macro="" textlink="">
      <xdr:nvSpPr>
        <xdr:cNvPr id="481" name="テキスト ボックス 480"/>
        <xdr:cNvSpPr txBox="1"/>
      </xdr:nvSpPr>
      <xdr:spPr>
        <a:xfrm>
          <a:off x="9404428" y="169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14980</xdr:rowOff>
    </xdr:from>
    <xdr:to>
      <xdr:col>46</xdr:col>
      <xdr:colOff>38100</xdr:colOff>
      <xdr:row>98</xdr:row>
      <xdr:rowOff>116580</xdr:rowOff>
    </xdr:to>
    <xdr:sp macro="" textlink="">
      <xdr:nvSpPr>
        <xdr:cNvPr id="482" name="楕円 481"/>
        <xdr:cNvSpPr/>
      </xdr:nvSpPr>
      <xdr:spPr>
        <a:xfrm>
          <a:off x="8699500" y="168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107707</xdr:rowOff>
    </xdr:from>
    <xdr:ext cx="534377" cy="259045"/>
    <xdr:sp macro="" textlink="">
      <xdr:nvSpPr>
        <xdr:cNvPr id="483" name="テキスト ボックス 482"/>
        <xdr:cNvSpPr txBox="1"/>
      </xdr:nvSpPr>
      <xdr:spPr>
        <a:xfrm>
          <a:off x="8483111" y="169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164813</xdr:rowOff>
    </xdr:from>
    <xdr:to>
      <xdr:col>41</xdr:col>
      <xdr:colOff>101600</xdr:colOff>
      <xdr:row>98</xdr:row>
      <xdr:rowOff>94963</xdr:rowOff>
    </xdr:to>
    <xdr:sp macro="" textlink="">
      <xdr:nvSpPr>
        <xdr:cNvPr id="484" name="楕円 483"/>
        <xdr:cNvSpPr/>
      </xdr:nvSpPr>
      <xdr:spPr>
        <a:xfrm>
          <a:off x="7810500" y="167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86090</xdr:rowOff>
    </xdr:from>
    <xdr:ext cx="534377" cy="259045"/>
    <xdr:sp macro="" textlink="">
      <xdr:nvSpPr>
        <xdr:cNvPr id="485" name="テキスト ボックス 484"/>
        <xdr:cNvSpPr txBox="1"/>
      </xdr:nvSpPr>
      <xdr:spPr>
        <a:xfrm>
          <a:off x="7594111" y="168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71673</xdr:rowOff>
    </xdr:from>
    <xdr:to>
      <xdr:col>36</xdr:col>
      <xdr:colOff>165100</xdr:colOff>
      <xdr:row>99</xdr:row>
      <xdr:rowOff>1823</xdr:rowOff>
    </xdr:to>
    <xdr:sp macro="" textlink="">
      <xdr:nvSpPr>
        <xdr:cNvPr id="486" name="楕円 485"/>
        <xdr:cNvSpPr/>
      </xdr:nvSpPr>
      <xdr:spPr>
        <a:xfrm>
          <a:off x="6921500" y="168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164400</xdr:rowOff>
    </xdr:from>
    <xdr:ext cx="469744" cy="259045"/>
    <xdr:sp macro="" textlink="">
      <xdr:nvSpPr>
        <xdr:cNvPr id="487" name="テキスト ボックス 486"/>
        <xdr:cNvSpPr txBox="1"/>
      </xdr:nvSpPr>
      <xdr:spPr>
        <a:xfrm>
          <a:off x="6737428" y="169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24016</xdr:rowOff>
    </xdr:from>
    <xdr:to>
      <xdr:col>85</xdr:col>
      <xdr:colOff>127000</xdr:colOff>
      <xdr:row>39</xdr:row>
      <xdr:rowOff>44272</xdr:rowOff>
    </xdr:to>
    <xdr:cxnSp macro="">
      <xdr:nvCxnSpPr>
        <xdr:cNvPr id="516" name="直線コネクタ 515"/>
        <xdr:cNvCxnSpPr/>
      </xdr:nvCxnSpPr>
      <xdr:spPr>
        <a:xfrm flipV="1">
          <a:off x="15481300" y="6710566"/>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40551</xdr:rowOff>
    </xdr:from>
    <xdr:to>
      <xdr:col>81</xdr:col>
      <xdr:colOff>50800</xdr:colOff>
      <xdr:row>39</xdr:row>
      <xdr:rowOff>44272</xdr:rowOff>
    </xdr:to>
    <xdr:cxnSp macro="">
      <xdr:nvCxnSpPr>
        <xdr:cNvPr id="519" name="直線コネクタ 518"/>
        <xdr:cNvCxnSpPr/>
      </xdr:nvCxnSpPr>
      <xdr:spPr>
        <a:xfrm>
          <a:off x="14592300" y="672710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32753</xdr:rowOff>
    </xdr:from>
    <xdr:to>
      <xdr:col>76</xdr:col>
      <xdr:colOff>114300</xdr:colOff>
      <xdr:row>39</xdr:row>
      <xdr:rowOff>40551</xdr:rowOff>
    </xdr:to>
    <xdr:cxnSp macro="">
      <xdr:nvCxnSpPr>
        <xdr:cNvPr id="522" name="直線コネクタ 521"/>
        <xdr:cNvCxnSpPr/>
      </xdr:nvCxnSpPr>
      <xdr:spPr>
        <a:xfrm>
          <a:off x="13703300" y="6719303"/>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32753</xdr:rowOff>
    </xdr:from>
    <xdr:to>
      <xdr:col>71</xdr:col>
      <xdr:colOff>177800</xdr:colOff>
      <xdr:row>39</xdr:row>
      <xdr:rowOff>38202</xdr:rowOff>
    </xdr:to>
    <xdr:cxnSp macro="">
      <xdr:nvCxnSpPr>
        <xdr:cNvPr id="525" name="直線コネクタ 524"/>
        <xdr:cNvCxnSpPr/>
      </xdr:nvCxnSpPr>
      <xdr:spPr>
        <a:xfrm flipV="1">
          <a:off x="12814300" y="67193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144666</xdr:rowOff>
    </xdr:from>
    <xdr:to>
      <xdr:col>85</xdr:col>
      <xdr:colOff>177800</xdr:colOff>
      <xdr:row>39</xdr:row>
      <xdr:rowOff>74816</xdr:rowOff>
    </xdr:to>
    <xdr:sp macro="" textlink="">
      <xdr:nvSpPr>
        <xdr:cNvPr id="535" name="楕円 534"/>
        <xdr:cNvSpPr/>
      </xdr:nvSpPr>
      <xdr:spPr>
        <a:xfrm>
          <a:off x="16268700" y="66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164922</xdr:rowOff>
    </xdr:from>
    <xdr:to>
      <xdr:col>81</xdr:col>
      <xdr:colOff>101600</xdr:colOff>
      <xdr:row>39</xdr:row>
      <xdr:rowOff>95072</xdr:rowOff>
    </xdr:to>
    <xdr:sp macro="" textlink="">
      <xdr:nvSpPr>
        <xdr:cNvPr id="537" name="楕円 536"/>
        <xdr:cNvSpPr/>
      </xdr:nvSpPr>
      <xdr:spPr>
        <a:xfrm>
          <a:off x="15430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86199</xdr:rowOff>
    </xdr:from>
    <xdr:ext cx="313932" cy="259045"/>
    <xdr:sp macro="" textlink="">
      <xdr:nvSpPr>
        <xdr:cNvPr id="538" name="テキスト ボックス 537"/>
        <xdr:cNvSpPr txBox="1"/>
      </xdr:nvSpPr>
      <xdr:spPr>
        <a:xfrm>
          <a:off x="15324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161201</xdr:rowOff>
    </xdr:from>
    <xdr:to>
      <xdr:col>76</xdr:col>
      <xdr:colOff>165100</xdr:colOff>
      <xdr:row>39</xdr:row>
      <xdr:rowOff>91351</xdr:rowOff>
    </xdr:to>
    <xdr:sp macro="" textlink="">
      <xdr:nvSpPr>
        <xdr:cNvPr id="539" name="楕円 538"/>
        <xdr:cNvSpPr/>
      </xdr:nvSpPr>
      <xdr:spPr>
        <a:xfrm>
          <a:off x="14541500" y="6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82478</xdr:rowOff>
    </xdr:from>
    <xdr:ext cx="378565" cy="259045"/>
    <xdr:sp macro="" textlink="">
      <xdr:nvSpPr>
        <xdr:cNvPr id="540" name="テキスト ボックス 539"/>
        <xdr:cNvSpPr txBox="1"/>
      </xdr:nvSpPr>
      <xdr:spPr>
        <a:xfrm>
          <a:off x="14403017" y="676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153403</xdr:rowOff>
    </xdr:from>
    <xdr:to>
      <xdr:col>72</xdr:col>
      <xdr:colOff>38100</xdr:colOff>
      <xdr:row>39</xdr:row>
      <xdr:rowOff>83553</xdr:rowOff>
    </xdr:to>
    <xdr:sp macro="" textlink="">
      <xdr:nvSpPr>
        <xdr:cNvPr id="541" name="楕円 540"/>
        <xdr:cNvSpPr/>
      </xdr:nvSpPr>
      <xdr:spPr>
        <a:xfrm>
          <a:off x="136525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74680</xdr:rowOff>
    </xdr:from>
    <xdr:ext cx="378565" cy="259045"/>
    <xdr:sp macro="" textlink="">
      <xdr:nvSpPr>
        <xdr:cNvPr id="542" name="テキスト ボックス 541"/>
        <xdr:cNvSpPr txBox="1"/>
      </xdr:nvSpPr>
      <xdr:spPr>
        <a:xfrm>
          <a:off x="13514017" y="676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158852</xdr:rowOff>
    </xdr:from>
    <xdr:to>
      <xdr:col>67</xdr:col>
      <xdr:colOff>101600</xdr:colOff>
      <xdr:row>39</xdr:row>
      <xdr:rowOff>89002</xdr:rowOff>
    </xdr:to>
    <xdr:sp macro="" textlink="">
      <xdr:nvSpPr>
        <xdr:cNvPr id="543" name="楕円 542"/>
        <xdr:cNvSpPr/>
      </xdr:nvSpPr>
      <xdr:spPr>
        <a:xfrm>
          <a:off x="12763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80129</xdr:rowOff>
    </xdr:from>
    <xdr:ext cx="378565" cy="259045"/>
    <xdr:sp macro="" textlink="">
      <xdr:nvSpPr>
        <xdr:cNvPr id="544" name="テキスト ボックス 543"/>
        <xdr:cNvSpPr txBox="1"/>
      </xdr:nvSpPr>
      <xdr:spPr>
        <a:xfrm>
          <a:off x="12625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157896</xdr:rowOff>
    </xdr:from>
    <xdr:to>
      <xdr:col>85</xdr:col>
      <xdr:colOff>127000</xdr:colOff>
      <xdr:row>77</xdr:row>
      <xdr:rowOff>170858</xdr:rowOff>
    </xdr:to>
    <xdr:cxnSp macro="">
      <xdr:nvCxnSpPr>
        <xdr:cNvPr id="622" name="直線コネクタ 621"/>
        <xdr:cNvCxnSpPr/>
      </xdr:nvCxnSpPr>
      <xdr:spPr>
        <a:xfrm flipV="1">
          <a:off x="15481300" y="13359546"/>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165570</xdr:rowOff>
    </xdr:from>
    <xdr:to>
      <xdr:col>81</xdr:col>
      <xdr:colOff>50800</xdr:colOff>
      <xdr:row>77</xdr:row>
      <xdr:rowOff>170858</xdr:rowOff>
    </xdr:to>
    <xdr:cxnSp macro="">
      <xdr:nvCxnSpPr>
        <xdr:cNvPr id="625" name="直線コネクタ 624"/>
        <xdr:cNvCxnSpPr/>
      </xdr:nvCxnSpPr>
      <xdr:spPr>
        <a:xfrm>
          <a:off x="14592300" y="13367220"/>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165570</xdr:rowOff>
    </xdr:from>
    <xdr:to>
      <xdr:col>76</xdr:col>
      <xdr:colOff>114300</xdr:colOff>
      <xdr:row>77</xdr:row>
      <xdr:rowOff>171331</xdr:rowOff>
    </xdr:to>
    <xdr:cxnSp macro="">
      <xdr:nvCxnSpPr>
        <xdr:cNvPr id="628" name="直線コネクタ 627"/>
        <xdr:cNvCxnSpPr/>
      </xdr:nvCxnSpPr>
      <xdr:spPr>
        <a:xfrm flipV="1">
          <a:off x="13703300" y="13367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171331</xdr:rowOff>
    </xdr:from>
    <xdr:to>
      <xdr:col>71</xdr:col>
      <xdr:colOff>177800</xdr:colOff>
      <xdr:row>78</xdr:row>
      <xdr:rowOff>19495</xdr:rowOff>
    </xdr:to>
    <xdr:cxnSp macro="">
      <xdr:nvCxnSpPr>
        <xdr:cNvPr id="631" name="直線コネクタ 630"/>
        <xdr:cNvCxnSpPr/>
      </xdr:nvCxnSpPr>
      <xdr:spPr>
        <a:xfrm flipV="1">
          <a:off x="12814300" y="13372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107096</xdr:rowOff>
    </xdr:from>
    <xdr:to>
      <xdr:col>85</xdr:col>
      <xdr:colOff>177800</xdr:colOff>
      <xdr:row>78</xdr:row>
      <xdr:rowOff>37246</xdr:rowOff>
    </xdr:to>
    <xdr:sp macro="" textlink="">
      <xdr:nvSpPr>
        <xdr:cNvPr id="641" name="楕円 640"/>
        <xdr:cNvSpPr/>
      </xdr:nvSpPr>
      <xdr:spPr>
        <a:xfrm>
          <a:off x="162687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85523</xdr:rowOff>
    </xdr:from>
    <xdr:ext cx="534377" cy="259045"/>
    <xdr:sp macro="" textlink="">
      <xdr:nvSpPr>
        <xdr:cNvPr id="642" name="公債費該当値テキスト"/>
        <xdr:cNvSpPr txBox="1"/>
      </xdr:nvSpPr>
      <xdr:spPr>
        <a:xfrm>
          <a:off x="16370300" y="132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120058</xdr:rowOff>
    </xdr:from>
    <xdr:to>
      <xdr:col>81</xdr:col>
      <xdr:colOff>101600</xdr:colOff>
      <xdr:row>78</xdr:row>
      <xdr:rowOff>50208</xdr:rowOff>
    </xdr:to>
    <xdr:sp macro="" textlink="">
      <xdr:nvSpPr>
        <xdr:cNvPr id="643" name="楕円 642"/>
        <xdr:cNvSpPr/>
      </xdr:nvSpPr>
      <xdr:spPr>
        <a:xfrm>
          <a:off x="15430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41335</xdr:rowOff>
    </xdr:from>
    <xdr:ext cx="534377" cy="259045"/>
    <xdr:sp macro="" textlink="">
      <xdr:nvSpPr>
        <xdr:cNvPr id="644" name="テキスト ボックス 643"/>
        <xdr:cNvSpPr txBox="1"/>
      </xdr:nvSpPr>
      <xdr:spPr>
        <a:xfrm>
          <a:off x="15214111" y="134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114770</xdr:rowOff>
    </xdr:from>
    <xdr:to>
      <xdr:col>76</xdr:col>
      <xdr:colOff>165100</xdr:colOff>
      <xdr:row>78</xdr:row>
      <xdr:rowOff>44920</xdr:rowOff>
    </xdr:to>
    <xdr:sp macro="" textlink="">
      <xdr:nvSpPr>
        <xdr:cNvPr id="645" name="楕円 644"/>
        <xdr:cNvSpPr/>
      </xdr:nvSpPr>
      <xdr:spPr>
        <a:xfrm>
          <a:off x="14541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36047</xdr:rowOff>
    </xdr:from>
    <xdr:ext cx="534377" cy="259045"/>
    <xdr:sp macro="" textlink="">
      <xdr:nvSpPr>
        <xdr:cNvPr id="646" name="テキスト ボックス 645"/>
        <xdr:cNvSpPr txBox="1"/>
      </xdr:nvSpPr>
      <xdr:spPr>
        <a:xfrm>
          <a:off x="14325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120531</xdr:rowOff>
    </xdr:from>
    <xdr:to>
      <xdr:col>72</xdr:col>
      <xdr:colOff>38100</xdr:colOff>
      <xdr:row>78</xdr:row>
      <xdr:rowOff>50681</xdr:rowOff>
    </xdr:to>
    <xdr:sp macro="" textlink="">
      <xdr:nvSpPr>
        <xdr:cNvPr id="647" name="楕円 646"/>
        <xdr:cNvSpPr/>
      </xdr:nvSpPr>
      <xdr:spPr>
        <a:xfrm>
          <a:off x="13652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41808</xdr:rowOff>
    </xdr:from>
    <xdr:ext cx="534377" cy="259045"/>
    <xdr:sp macro="" textlink="">
      <xdr:nvSpPr>
        <xdr:cNvPr id="648" name="テキスト ボックス 647"/>
        <xdr:cNvSpPr txBox="1"/>
      </xdr:nvSpPr>
      <xdr:spPr>
        <a:xfrm>
          <a:off x="13436111" y="134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140145</xdr:rowOff>
    </xdr:from>
    <xdr:to>
      <xdr:col>67</xdr:col>
      <xdr:colOff>101600</xdr:colOff>
      <xdr:row>78</xdr:row>
      <xdr:rowOff>70295</xdr:rowOff>
    </xdr:to>
    <xdr:sp macro="" textlink="">
      <xdr:nvSpPr>
        <xdr:cNvPr id="649" name="楕円 648"/>
        <xdr:cNvSpPr/>
      </xdr:nvSpPr>
      <xdr:spPr>
        <a:xfrm>
          <a:off x="12763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61422</xdr:rowOff>
    </xdr:from>
    <xdr:ext cx="534377" cy="259045"/>
    <xdr:sp macro="" textlink="">
      <xdr:nvSpPr>
        <xdr:cNvPr id="650" name="テキスト ボックス 649"/>
        <xdr:cNvSpPr txBox="1"/>
      </xdr:nvSpPr>
      <xdr:spPr>
        <a:xfrm>
          <a:off x="12547111" y="13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119621</xdr:rowOff>
    </xdr:from>
    <xdr:to>
      <xdr:col>85</xdr:col>
      <xdr:colOff>127000</xdr:colOff>
      <xdr:row>96</xdr:row>
      <xdr:rowOff>10140</xdr:rowOff>
    </xdr:to>
    <xdr:cxnSp macro="">
      <xdr:nvCxnSpPr>
        <xdr:cNvPr id="679" name="直線コネクタ 678"/>
        <xdr:cNvCxnSpPr/>
      </xdr:nvCxnSpPr>
      <xdr:spPr>
        <a:xfrm>
          <a:off x="15481300" y="16407371"/>
          <a:ext cx="8382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119621</xdr:rowOff>
    </xdr:from>
    <xdr:to>
      <xdr:col>81</xdr:col>
      <xdr:colOff>50800</xdr:colOff>
      <xdr:row>96</xdr:row>
      <xdr:rowOff>114345</xdr:rowOff>
    </xdr:to>
    <xdr:cxnSp macro="">
      <xdr:nvCxnSpPr>
        <xdr:cNvPr id="682" name="直線コネクタ 681"/>
        <xdr:cNvCxnSpPr/>
      </xdr:nvCxnSpPr>
      <xdr:spPr>
        <a:xfrm flipV="1">
          <a:off x="14592300" y="16407371"/>
          <a:ext cx="889000" cy="1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114345</xdr:rowOff>
    </xdr:from>
    <xdr:to>
      <xdr:col>76</xdr:col>
      <xdr:colOff>114300</xdr:colOff>
      <xdr:row>97</xdr:row>
      <xdr:rowOff>143224</xdr:rowOff>
    </xdr:to>
    <xdr:cxnSp macro="">
      <xdr:nvCxnSpPr>
        <xdr:cNvPr id="685" name="直線コネクタ 684"/>
        <xdr:cNvCxnSpPr/>
      </xdr:nvCxnSpPr>
      <xdr:spPr>
        <a:xfrm flipV="1">
          <a:off x="13703300" y="16573545"/>
          <a:ext cx="889000" cy="2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138804</xdr:rowOff>
    </xdr:from>
    <xdr:to>
      <xdr:col>71</xdr:col>
      <xdr:colOff>177800</xdr:colOff>
      <xdr:row>97</xdr:row>
      <xdr:rowOff>143224</xdr:rowOff>
    </xdr:to>
    <xdr:cxnSp macro="">
      <xdr:nvCxnSpPr>
        <xdr:cNvPr id="688" name="直線コネクタ 687"/>
        <xdr:cNvCxnSpPr/>
      </xdr:nvCxnSpPr>
      <xdr:spPr>
        <a:xfrm>
          <a:off x="12814300" y="1676945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130790</xdr:rowOff>
    </xdr:from>
    <xdr:to>
      <xdr:col>85</xdr:col>
      <xdr:colOff>177800</xdr:colOff>
      <xdr:row>96</xdr:row>
      <xdr:rowOff>60940</xdr:rowOff>
    </xdr:to>
    <xdr:sp macro="" textlink="">
      <xdr:nvSpPr>
        <xdr:cNvPr id="698" name="楕円 697"/>
        <xdr:cNvSpPr/>
      </xdr:nvSpPr>
      <xdr:spPr>
        <a:xfrm>
          <a:off x="16268700" y="164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153667</xdr:rowOff>
    </xdr:from>
    <xdr:ext cx="534377" cy="259045"/>
    <xdr:sp macro="" textlink="">
      <xdr:nvSpPr>
        <xdr:cNvPr id="699" name="積立金該当値テキスト"/>
        <xdr:cNvSpPr txBox="1"/>
      </xdr:nvSpPr>
      <xdr:spPr>
        <a:xfrm>
          <a:off x="16370300" y="162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68821</xdr:rowOff>
    </xdr:from>
    <xdr:to>
      <xdr:col>81</xdr:col>
      <xdr:colOff>101600</xdr:colOff>
      <xdr:row>95</xdr:row>
      <xdr:rowOff>170421</xdr:rowOff>
    </xdr:to>
    <xdr:sp macro="" textlink="">
      <xdr:nvSpPr>
        <xdr:cNvPr id="700" name="楕円 699"/>
        <xdr:cNvSpPr/>
      </xdr:nvSpPr>
      <xdr:spPr>
        <a:xfrm>
          <a:off x="15430500" y="163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15498</xdr:rowOff>
    </xdr:from>
    <xdr:ext cx="534377" cy="259045"/>
    <xdr:sp macro="" textlink="">
      <xdr:nvSpPr>
        <xdr:cNvPr id="701" name="テキスト ボックス 700"/>
        <xdr:cNvSpPr txBox="1"/>
      </xdr:nvSpPr>
      <xdr:spPr>
        <a:xfrm>
          <a:off x="15214111" y="161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63545</xdr:rowOff>
    </xdr:from>
    <xdr:to>
      <xdr:col>76</xdr:col>
      <xdr:colOff>165100</xdr:colOff>
      <xdr:row>96</xdr:row>
      <xdr:rowOff>165145</xdr:rowOff>
    </xdr:to>
    <xdr:sp macro="" textlink="">
      <xdr:nvSpPr>
        <xdr:cNvPr id="702" name="楕円 701"/>
        <xdr:cNvSpPr/>
      </xdr:nvSpPr>
      <xdr:spPr>
        <a:xfrm>
          <a:off x="14541500" y="165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156272</xdr:rowOff>
    </xdr:from>
    <xdr:ext cx="534377" cy="259045"/>
    <xdr:sp macro="" textlink="">
      <xdr:nvSpPr>
        <xdr:cNvPr id="703" name="テキスト ボックス 702"/>
        <xdr:cNvSpPr txBox="1"/>
      </xdr:nvSpPr>
      <xdr:spPr>
        <a:xfrm>
          <a:off x="14325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92424</xdr:rowOff>
    </xdr:from>
    <xdr:to>
      <xdr:col>72</xdr:col>
      <xdr:colOff>38100</xdr:colOff>
      <xdr:row>98</xdr:row>
      <xdr:rowOff>22574</xdr:rowOff>
    </xdr:to>
    <xdr:sp macro="" textlink="">
      <xdr:nvSpPr>
        <xdr:cNvPr id="704" name="楕円 703"/>
        <xdr:cNvSpPr/>
      </xdr:nvSpPr>
      <xdr:spPr>
        <a:xfrm>
          <a:off x="13652500" y="167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13701</xdr:rowOff>
    </xdr:from>
    <xdr:ext cx="534377" cy="259045"/>
    <xdr:sp macro="" textlink="">
      <xdr:nvSpPr>
        <xdr:cNvPr id="705" name="テキスト ボックス 704"/>
        <xdr:cNvSpPr txBox="1"/>
      </xdr:nvSpPr>
      <xdr:spPr>
        <a:xfrm>
          <a:off x="13436111" y="168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88004</xdr:rowOff>
    </xdr:from>
    <xdr:to>
      <xdr:col>67</xdr:col>
      <xdr:colOff>101600</xdr:colOff>
      <xdr:row>98</xdr:row>
      <xdr:rowOff>18154</xdr:rowOff>
    </xdr:to>
    <xdr:sp macro="" textlink="">
      <xdr:nvSpPr>
        <xdr:cNvPr id="706" name="楕円 705"/>
        <xdr:cNvSpPr/>
      </xdr:nvSpPr>
      <xdr:spPr>
        <a:xfrm>
          <a:off x="12763500" y="167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9281</xdr:rowOff>
    </xdr:from>
    <xdr:ext cx="534377" cy="259045"/>
    <xdr:sp macro="" textlink="">
      <xdr:nvSpPr>
        <xdr:cNvPr id="707" name="テキスト ボックス 706"/>
        <xdr:cNvSpPr txBox="1"/>
      </xdr:nvSpPr>
      <xdr:spPr>
        <a:xfrm>
          <a:off x="12547111" y="168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40221</xdr:rowOff>
    </xdr:from>
    <xdr:to>
      <xdr:col>111</xdr:col>
      <xdr:colOff>177800</xdr:colOff>
      <xdr:row>39</xdr:row>
      <xdr:rowOff>44450</xdr:rowOff>
    </xdr:to>
    <xdr:cxnSp macro="">
      <xdr:nvCxnSpPr>
        <xdr:cNvPr id="739" name="直線コネクタ 738"/>
        <xdr:cNvCxnSpPr/>
      </xdr:nvCxnSpPr>
      <xdr:spPr>
        <a:xfrm>
          <a:off x="20434300" y="67267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40221</xdr:rowOff>
    </xdr:to>
    <xdr:cxnSp macro="">
      <xdr:nvCxnSpPr>
        <xdr:cNvPr id="742" name="直線コネクタ 741"/>
        <xdr:cNvCxnSpPr/>
      </xdr:nvCxnSpPr>
      <xdr:spPr>
        <a:xfrm>
          <a:off x="19545300" y="67258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37516</xdr:rowOff>
    </xdr:from>
    <xdr:to>
      <xdr:col>102</xdr:col>
      <xdr:colOff>114300</xdr:colOff>
      <xdr:row>39</xdr:row>
      <xdr:rowOff>39306</xdr:rowOff>
    </xdr:to>
    <xdr:cxnSp macro="">
      <xdr:nvCxnSpPr>
        <xdr:cNvPr id="745" name="直線コネクタ 744"/>
        <xdr:cNvCxnSpPr/>
      </xdr:nvCxnSpPr>
      <xdr:spPr>
        <a:xfrm>
          <a:off x="18656300" y="672406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160871</xdr:rowOff>
    </xdr:from>
    <xdr:to>
      <xdr:col>107</xdr:col>
      <xdr:colOff>101600</xdr:colOff>
      <xdr:row>39</xdr:row>
      <xdr:rowOff>91021</xdr:rowOff>
    </xdr:to>
    <xdr:sp macro="" textlink="">
      <xdr:nvSpPr>
        <xdr:cNvPr id="759" name="楕円 758"/>
        <xdr:cNvSpPr/>
      </xdr:nvSpPr>
      <xdr:spPr>
        <a:xfrm>
          <a:off x="203835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82148</xdr:rowOff>
    </xdr:from>
    <xdr:ext cx="378565" cy="259045"/>
    <xdr:sp macro="" textlink="">
      <xdr:nvSpPr>
        <xdr:cNvPr id="760" name="テキスト ボックス 759"/>
        <xdr:cNvSpPr txBox="1"/>
      </xdr:nvSpPr>
      <xdr:spPr>
        <a:xfrm>
          <a:off x="20245017" y="676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159956</xdr:rowOff>
    </xdr:from>
    <xdr:to>
      <xdr:col>102</xdr:col>
      <xdr:colOff>165100</xdr:colOff>
      <xdr:row>39</xdr:row>
      <xdr:rowOff>90106</xdr:rowOff>
    </xdr:to>
    <xdr:sp macro="" textlink="">
      <xdr:nvSpPr>
        <xdr:cNvPr id="761" name="楕円 760"/>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81233</xdr:rowOff>
    </xdr:from>
    <xdr:ext cx="378565" cy="259045"/>
    <xdr:sp macro="" textlink="">
      <xdr:nvSpPr>
        <xdr:cNvPr id="762" name="テキスト ボックス 761"/>
        <xdr:cNvSpPr txBox="1"/>
      </xdr:nvSpPr>
      <xdr:spPr>
        <a:xfrm>
          <a:off x="19356017" y="676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158166</xdr:rowOff>
    </xdr:from>
    <xdr:to>
      <xdr:col>98</xdr:col>
      <xdr:colOff>38100</xdr:colOff>
      <xdr:row>39</xdr:row>
      <xdr:rowOff>88316</xdr:rowOff>
    </xdr:to>
    <xdr:sp macro="" textlink="">
      <xdr:nvSpPr>
        <xdr:cNvPr id="763" name="楕円 762"/>
        <xdr:cNvSpPr/>
      </xdr:nvSpPr>
      <xdr:spPr>
        <a:xfrm>
          <a:off x="18605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79443</xdr:rowOff>
    </xdr:from>
    <xdr:ext cx="378565" cy="259045"/>
    <xdr:sp macro="" textlink="">
      <xdr:nvSpPr>
        <xdr:cNvPr id="764" name="テキスト ボックス 763"/>
        <xdr:cNvSpPr txBox="1"/>
      </xdr:nvSpPr>
      <xdr:spPr>
        <a:xfrm>
          <a:off x="18467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85620</xdr:rowOff>
    </xdr:from>
    <xdr:to>
      <xdr:col>116</xdr:col>
      <xdr:colOff>63500</xdr:colOff>
      <xdr:row>75</xdr:row>
      <xdr:rowOff>106814</xdr:rowOff>
    </xdr:to>
    <xdr:cxnSp macro="">
      <xdr:nvCxnSpPr>
        <xdr:cNvPr id="852" name="直線コネクタ 851"/>
        <xdr:cNvCxnSpPr/>
      </xdr:nvCxnSpPr>
      <xdr:spPr>
        <a:xfrm flipV="1">
          <a:off x="21323300" y="12944370"/>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106814</xdr:rowOff>
    </xdr:from>
    <xdr:to>
      <xdr:col>111</xdr:col>
      <xdr:colOff>177800</xdr:colOff>
      <xdr:row>75</xdr:row>
      <xdr:rowOff>154820</xdr:rowOff>
    </xdr:to>
    <xdr:cxnSp macro="">
      <xdr:nvCxnSpPr>
        <xdr:cNvPr id="855" name="直線コネクタ 854"/>
        <xdr:cNvCxnSpPr/>
      </xdr:nvCxnSpPr>
      <xdr:spPr>
        <a:xfrm flipV="1">
          <a:off x="20434300" y="129655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154820</xdr:rowOff>
    </xdr:from>
    <xdr:to>
      <xdr:col>107</xdr:col>
      <xdr:colOff>50800</xdr:colOff>
      <xdr:row>76</xdr:row>
      <xdr:rowOff>10432</xdr:rowOff>
    </xdr:to>
    <xdr:cxnSp macro="">
      <xdr:nvCxnSpPr>
        <xdr:cNvPr id="858" name="直線コネクタ 857"/>
        <xdr:cNvCxnSpPr/>
      </xdr:nvCxnSpPr>
      <xdr:spPr>
        <a:xfrm flipV="1">
          <a:off x="19545300" y="13013570"/>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10432</xdr:rowOff>
    </xdr:from>
    <xdr:to>
      <xdr:col>102</xdr:col>
      <xdr:colOff>114300</xdr:colOff>
      <xdr:row>76</xdr:row>
      <xdr:rowOff>29820</xdr:rowOff>
    </xdr:to>
    <xdr:cxnSp macro="">
      <xdr:nvCxnSpPr>
        <xdr:cNvPr id="861" name="直線コネクタ 860"/>
        <xdr:cNvCxnSpPr/>
      </xdr:nvCxnSpPr>
      <xdr:spPr>
        <a:xfrm flipV="1">
          <a:off x="18656300" y="13040632"/>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34820</xdr:rowOff>
    </xdr:from>
    <xdr:to>
      <xdr:col>116</xdr:col>
      <xdr:colOff>114300</xdr:colOff>
      <xdr:row>75</xdr:row>
      <xdr:rowOff>136420</xdr:rowOff>
    </xdr:to>
    <xdr:sp macro="" textlink="">
      <xdr:nvSpPr>
        <xdr:cNvPr id="871" name="楕円 870"/>
        <xdr:cNvSpPr/>
      </xdr:nvSpPr>
      <xdr:spPr>
        <a:xfrm>
          <a:off x="221107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57697</xdr:rowOff>
    </xdr:from>
    <xdr:ext cx="534377" cy="259045"/>
    <xdr:sp macro="" textlink="">
      <xdr:nvSpPr>
        <xdr:cNvPr id="872" name="繰出金該当値テキスト"/>
        <xdr:cNvSpPr txBox="1"/>
      </xdr:nvSpPr>
      <xdr:spPr>
        <a:xfrm>
          <a:off x="22212300" y="127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56014</xdr:rowOff>
    </xdr:from>
    <xdr:to>
      <xdr:col>112</xdr:col>
      <xdr:colOff>38100</xdr:colOff>
      <xdr:row>75</xdr:row>
      <xdr:rowOff>157615</xdr:rowOff>
    </xdr:to>
    <xdr:sp macro="" textlink="">
      <xdr:nvSpPr>
        <xdr:cNvPr id="873" name="楕円 872"/>
        <xdr:cNvSpPr/>
      </xdr:nvSpPr>
      <xdr:spPr>
        <a:xfrm>
          <a:off x="21272500" y="12914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2691</xdr:rowOff>
    </xdr:from>
    <xdr:ext cx="534377" cy="259045"/>
    <xdr:sp macro="" textlink="">
      <xdr:nvSpPr>
        <xdr:cNvPr id="874" name="テキスト ボックス 873"/>
        <xdr:cNvSpPr txBox="1"/>
      </xdr:nvSpPr>
      <xdr:spPr>
        <a:xfrm>
          <a:off x="21056111" y="12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104020</xdr:rowOff>
    </xdr:from>
    <xdr:to>
      <xdr:col>107</xdr:col>
      <xdr:colOff>101600</xdr:colOff>
      <xdr:row>76</xdr:row>
      <xdr:rowOff>34170</xdr:rowOff>
    </xdr:to>
    <xdr:sp macro="" textlink="">
      <xdr:nvSpPr>
        <xdr:cNvPr id="875" name="楕円 874"/>
        <xdr:cNvSpPr/>
      </xdr:nvSpPr>
      <xdr:spPr>
        <a:xfrm>
          <a:off x="20383500" y="12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25297</xdr:rowOff>
    </xdr:from>
    <xdr:ext cx="534377" cy="259045"/>
    <xdr:sp macro="" textlink="">
      <xdr:nvSpPr>
        <xdr:cNvPr id="876" name="テキスト ボックス 875"/>
        <xdr:cNvSpPr txBox="1"/>
      </xdr:nvSpPr>
      <xdr:spPr>
        <a:xfrm>
          <a:off x="20167111" y="13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131082</xdr:rowOff>
    </xdr:from>
    <xdr:to>
      <xdr:col>102</xdr:col>
      <xdr:colOff>165100</xdr:colOff>
      <xdr:row>76</xdr:row>
      <xdr:rowOff>61232</xdr:rowOff>
    </xdr:to>
    <xdr:sp macro="" textlink="">
      <xdr:nvSpPr>
        <xdr:cNvPr id="877" name="楕円 876"/>
        <xdr:cNvSpPr/>
      </xdr:nvSpPr>
      <xdr:spPr>
        <a:xfrm>
          <a:off x="19494500" y="129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52359</xdr:rowOff>
    </xdr:from>
    <xdr:ext cx="534377" cy="259045"/>
    <xdr:sp macro="" textlink="">
      <xdr:nvSpPr>
        <xdr:cNvPr id="878" name="テキスト ボックス 877"/>
        <xdr:cNvSpPr txBox="1"/>
      </xdr:nvSpPr>
      <xdr:spPr>
        <a:xfrm>
          <a:off x="19278111" y="130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150470</xdr:rowOff>
    </xdr:from>
    <xdr:to>
      <xdr:col>98</xdr:col>
      <xdr:colOff>38100</xdr:colOff>
      <xdr:row>76</xdr:row>
      <xdr:rowOff>80620</xdr:rowOff>
    </xdr:to>
    <xdr:sp macro="" textlink="">
      <xdr:nvSpPr>
        <xdr:cNvPr id="879" name="楕円 878"/>
        <xdr:cNvSpPr/>
      </xdr:nvSpPr>
      <xdr:spPr>
        <a:xfrm>
          <a:off x="18605500" y="130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71747</xdr:rowOff>
    </xdr:from>
    <xdr:ext cx="534377" cy="259045"/>
    <xdr:sp macro="" textlink="">
      <xdr:nvSpPr>
        <xdr:cNvPr id="880" name="テキスト ボックス 879"/>
        <xdr:cNvSpPr txBox="1"/>
      </xdr:nvSpPr>
      <xdr:spPr>
        <a:xfrm>
          <a:off x="18389111" y="131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類似団体内平均値を上回った繰出金については、下水道事業及び介護保険事業への繰出金の伸びによるもの、物件費及び積立金については、近年の本村の傾向であるふるさと納税寄附金の増加による返礼品等に係る経費、基金積立額の伸びによるものであり、ともに全国平均、千葉県平均を大きく上回った。</a:t>
          </a: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類似団体内平均値を下回っているものの、全国平均、</a:t>
          </a:r>
          <a:r>
            <a:rPr kumimoji="1" lang="ja-JP" altLang="en-US" sz="1300" u="none">
              <a:latin typeface="ＭＳ Ｐゴシック" panose="020B0600070205080204" pitchFamily="50" charset="-128"/>
              <a:ea typeface="ＭＳ Ｐゴシック" panose="020B0600070205080204" pitchFamily="50" charset="-128"/>
            </a:rPr>
            <a:t>千葉県平均を上回る人件費及び補助費等は年々増加しており、繰出金を含め経常経費の増加に注視する必要がある。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14,133
14,028
28.25
6,724,823
6,254,420
364,044
3,604,532
4,605,948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49022</xdr:rowOff>
    </xdr:from>
    <xdr:to>
      <xdr:col>24</xdr:col>
      <xdr:colOff>63500</xdr:colOff>
      <xdr:row>36</xdr:row>
      <xdr:rowOff>60452</xdr:rowOff>
    </xdr:to>
    <xdr:cxnSp macro="">
      <xdr:nvCxnSpPr>
        <xdr:cNvPr id="61" name="直線コネクタ 60"/>
        <xdr:cNvCxnSpPr/>
      </xdr:nvCxnSpPr>
      <xdr:spPr>
        <a:xfrm>
          <a:off x="3797300" y="62212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49022</xdr:rowOff>
    </xdr:to>
    <xdr:cxnSp macro="">
      <xdr:nvCxnSpPr>
        <xdr:cNvPr id="64" name="直線コネクタ 63"/>
        <xdr:cNvCxnSpPr/>
      </xdr:nvCxnSpPr>
      <xdr:spPr>
        <a:xfrm>
          <a:off x="2908300" y="620941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62166</xdr:rowOff>
    </xdr:to>
    <xdr:cxnSp macro="">
      <xdr:nvCxnSpPr>
        <xdr:cNvPr id="67" name="直線コネクタ 66"/>
        <xdr:cNvCxnSpPr/>
      </xdr:nvCxnSpPr>
      <xdr:spPr>
        <a:xfrm flipV="1">
          <a:off x="2019300" y="6209411"/>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130937</xdr:rowOff>
    </xdr:from>
    <xdr:to>
      <xdr:col>10</xdr:col>
      <xdr:colOff>114300</xdr:colOff>
      <xdr:row>36</xdr:row>
      <xdr:rowOff>62166</xdr:rowOff>
    </xdr:to>
    <xdr:cxnSp macro="">
      <xdr:nvCxnSpPr>
        <xdr:cNvPr id="70" name="直線コネクタ 69"/>
        <xdr:cNvCxnSpPr/>
      </xdr:nvCxnSpPr>
      <xdr:spPr>
        <a:xfrm>
          <a:off x="1130300" y="6131687"/>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9652</xdr:rowOff>
    </xdr:from>
    <xdr:to>
      <xdr:col>24</xdr:col>
      <xdr:colOff>114300</xdr:colOff>
      <xdr:row>36</xdr:row>
      <xdr:rowOff>111252</xdr:rowOff>
    </xdr:to>
    <xdr:sp macro="" textlink="">
      <xdr:nvSpPr>
        <xdr:cNvPr id="80" name="楕円 79"/>
        <xdr:cNvSpPr/>
      </xdr:nvSpPr>
      <xdr:spPr>
        <a:xfrm>
          <a:off x="4584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159529</xdr:rowOff>
    </xdr:from>
    <xdr:ext cx="469744" cy="259045"/>
    <xdr:sp macro="" textlink="">
      <xdr:nvSpPr>
        <xdr:cNvPr id="81" name="議会費該当値テキスト"/>
        <xdr:cNvSpPr txBox="1"/>
      </xdr:nvSpPr>
      <xdr:spPr>
        <a:xfrm>
          <a:off x="4686300"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169672</xdr:rowOff>
    </xdr:from>
    <xdr:to>
      <xdr:col>20</xdr:col>
      <xdr:colOff>38100</xdr:colOff>
      <xdr:row>36</xdr:row>
      <xdr:rowOff>99822</xdr:rowOff>
    </xdr:to>
    <xdr:sp macro="" textlink="">
      <xdr:nvSpPr>
        <xdr:cNvPr id="82" name="楕円 81"/>
        <xdr:cNvSpPr/>
      </xdr:nvSpPr>
      <xdr:spPr>
        <a:xfrm>
          <a:off x="3746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90949</xdr:rowOff>
    </xdr:from>
    <xdr:ext cx="469744" cy="259045"/>
    <xdr:sp macro="" textlink="">
      <xdr:nvSpPr>
        <xdr:cNvPr id="83" name="テキスト ボックス 82"/>
        <xdr:cNvSpPr txBox="1"/>
      </xdr:nvSpPr>
      <xdr:spPr>
        <a:xfrm>
          <a:off x="3562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11366</xdr:rowOff>
    </xdr:from>
    <xdr:to>
      <xdr:col>10</xdr:col>
      <xdr:colOff>165100</xdr:colOff>
      <xdr:row>36</xdr:row>
      <xdr:rowOff>112966</xdr:rowOff>
    </xdr:to>
    <xdr:sp macro="" textlink="">
      <xdr:nvSpPr>
        <xdr:cNvPr id="86" name="楕円 85"/>
        <xdr:cNvSpPr/>
      </xdr:nvSpPr>
      <xdr:spPr>
        <a:xfrm>
          <a:off x="1968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104093</xdr:rowOff>
    </xdr:from>
    <xdr:ext cx="469744" cy="259045"/>
    <xdr:sp macro="" textlink="">
      <xdr:nvSpPr>
        <xdr:cNvPr id="87" name="テキスト ボックス 86"/>
        <xdr:cNvSpPr txBox="1"/>
      </xdr:nvSpPr>
      <xdr:spPr>
        <a:xfrm>
          <a:off x="1784428"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80137</xdr:rowOff>
    </xdr:from>
    <xdr:to>
      <xdr:col>6</xdr:col>
      <xdr:colOff>38100</xdr:colOff>
      <xdr:row>36</xdr:row>
      <xdr:rowOff>10287</xdr:rowOff>
    </xdr:to>
    <xdr:sp macro="" textlink="">
      <xdr:nvSpPr>
        <xdr:cNvPr id="88" name="楕円 87"/>
        <xdr:cNvSpPr/>
      </xdr:nvSpPr>
      <xdr:spPr>
        <a:xfrm>
          <a:off x="1079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1414</xdr:rowOff>
    </xdr:from>
    <xdr:ext cx="469744" cy="259045"/>
    <xdr:sp macro="" textlink="">
      <xdr:nvSpPr>
        <xdr:cNvPr id="89" name="テキスト ボックス 88"/>
        <xdr:cNvSpPr txBox="1"/>
      </xdr:nvSpPr>
      <xdr:spPr>
        <a:xfrm>
          <a:off x="895428"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30328</xdr:rowOff>
    </xdr:from>
    <xdr:to>
      <xdr:col>24</xdr:col>
      <xdr:colOff>63500</xdr:colOff>
      <xdr:row>57</xdr:row>
      <xdr:rowOff>73331</xdr:rowOff>
    </xdr:to>
    <xdr:cxnSp macro="">
      <xdr:nvCxnSpPr>
        <xdr:cNvPr id="120" name="直線コネクタ 119"/>
        <xdr:cNvCxnSpPr/>
      </xdr:nvCxnSpPr>
      <xdr:spPr>
        <a:xfrm flipV="1">
          <a:off x="3797300" y="9802978"/>
          <a:ext cx="8382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73331</xdr:rowOff>
    </xdr:from>
    <xdr:to>
      <xdr:col>19</xdr:col>
      <xdr:colOff>177800</xdr:colOff>
      <xdr:row>57</xdr:row>
      <xdr:rowOff>128740</xdr:rowOff>
    </xdr:to>
    <xdr:cxnSp macro="">
      <xdr:nvCxnSpPr>
        <xdr:cNvPr id="123" name="直線コネクタ 122"/>
        <xdr:cNvCxnSpPr/>
      </xdr:nvCxnSpPr>
      <xdr:spPr>
        <a:xfrm flipV="1">
          <a:off x="2908300" y="9845981"/>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128740</xdr:rowOff>
    </xdr:from>
    <xdr:to>
      <xdr:col>15</xdr:col>
      <xdr:colOff>50800</xdr:colOff>
      <xdr:row>58</xdr:row>
      <xdr:rowOff>15466</xdr:rowOff>
    </xdr:to>
    <xdr:cxnSp macro="">
      <xdr:nvCxnSpPr>
        <xdr:cNvPr id="126" name="直線コネクタ 125"/>
        <xdr:cNvCxnSpPr/>
      </xdr:nvCxnSpPr>
      <xdr:spPr>
        <a:xfrm flipV="1">
          <a:off x="2019300" y="9901390"/>
          <a:ext cx="889000" cy="5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15466</xdr:rowOff>
    </xdr:from>
    <xdr:to>
      <xdr:col>10</xdr:col>
      <xdr:colOff>114300</xdr:colOff>
      <xdr:row>58</xdr:row>
      <xdr:rowOff>57152</xdr:rowOff>
    </xdr:to>
    <xdr:cxnSp macro="">
      <xdr:nvCxnSpPr>
        <xdr:cNvPr id="129" name="直線コネクタ 128"/>
        <xdr:cNvCxnSpPr/>
      </xdr:nvCxnSpPr>
      <xdr:spPr>
        <a:xfrm flipV="1">
          <a:off x="1130300" y="9959566"/>
          <a:ext cx="889000" cy="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150978</xdr:rowOff>
    </xdr:from>
    <xdr:to>
      <xdr:col>24</xdr:col>
      <xdr:colOff>114300</xdr:colOff>
      <xdr:row>57</xdr:row>
      <xdr:rowOff>81128</xdr:rowOff>
    </xdr:to>
    <xdr:sp macro="" textlink="">
      <xdr:nvSpPr>
        <xdr:cNvPr id="139" name="楕円 138"/>
        <xdr:cNvSpPr/>
      </xdr:nvSpPr>
      <xdr:spPr>
        <a:xfrm>
          <a:off x="4584700" y="97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2405</xdr:rowOff>
    </xdr:from>
    <xdr:ext cx="599010" cy="259045"/>
    <xdr:sp macro="" textlink="">
      <xdr:nvSpPr>
        <xdr:cNvPr id="140" name="総務費該当値テキスト"/>
        <xdr:cNvSpPr txBox="1"/>
      </xdr:nvSpPr>
      <xdr:spPr>
        <a:xfrm>
          <a:off x="4686300" y="960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22531</xdr:rowOff>
    </xdr:from>
    <xdr:to>
      <xdr:col>20</xdr:col>
      <xdr:colOff>38100</xdr:colOff>
      <xdr:row>57</xdr:row>
      <xdr:rowOff>124131</xdr:rowOff>
    </xdr:to>
    <xdr:sp macro="" textlink="">
      <xdr:nvSpPr>
        <xdr:cNvPr id="141" name="楕円 140"/>
        <xdr:cNvSpPr/>
      </xdr:nvSpPr>
      <xdr:spPr>
        <a:xfrm>
          <a:off x="3746500" y="97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115258</xdr:rowOff>
    </xdr:from>
    <xdr:ext cx="599010" cy="259045"/>
    <xdr:sp macro="" textlink="">
      <xdr:nvSpPr>
        <xdr:cNvPr id="142" name="テキスト ボックス 141"/>
        <xdr:cNvSpPr txBox="1"/>
      </xdr:nvSpPr>
      <xdr:spPr>
        <a:xfrm>
          <a:off x="3497795" y="98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77940</xdr:rowOff>
    </xdr:from>
    <xdr:to>
      <xdr:col>15</xdr:col>
      <xdr:colOff>101600</xdr:colOff>
      <xdr:row>58</xdr:row>
      <xdr:rowOff>8090</xdr:rowOff>
    </xdr:to>
    <xdr:sp macro="" textlink="">
      <xdr:nvSpPr>
        <xdr:cNvPr id="143" name="楕円 142"/>
        <xdr:cNvSpPr/>
      </xdr:nvSpPr>
      <xdr:spPr>
        <a:xfrm>
          <a:off x="2857500" y="98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170667</xdr:rowOff>
    </xdr:from>
    <xdr:ext cx="534377" cy="259045"/>
    <xdr:sp macro="" textlink="">
      <xdr:nvSpPr>
        <xdr:cNvPr id="144" name="テキスト ボックス 143"/>
        <xdr:cNvSpPr txBox="1"/>
      </xdr:nvSpPr>
      <xdr:spPr>
        <a:xfrm>
          <a:off x="2641111" y="99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136116</xdr:rowOff>
    </xdr:from>
    <xdr:to>
      <xdr:col>10</xdr:col>
      <xdr:colOff>165100</xdr:colOff>
      <xdr:row>58</xdr:row>
      <xdr:rowOff>66266</xdr:rowOff>
    </xdr:to>
    <xdr:sp macro="" textlink="">
      <xdr:nvSpPr>
        <xdr:cNvPr id="145" name="楕円 144"/>
        <xdr:cNvSpPr/>
      </xdr:nvSpPr>
      <xdr:spPr>
        <a:xfrm>
          <a:off x="1968500" y="99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57393</xdr:rowOff>
    </xdr:from>
    <xdr:ext cx="534377" cy="259045"/>
    <xdr:sp macro="" textlink="">
      <xdr:nvSpPr>
        <xdr:cNvPr id="146" name="テキスト ボックス 145"/>
        <xdr:cNvSpPr txBox="1"/>
      </xdr:nvSpPr>
      <xdr:spPr>
        <a:xfrm>
          <a:off x="1752111" y="100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6352</xdr:rowOff>
    </xdr:from>
    <xdr:to>
      <xdr:col>6</xdr:col>
      <xdr:colOff>38100</xdr:colOff>
      <xdr:row>58</xdr:row>
      <xdr:rowOff>107952</xdr:rowOff>
    </xdr:to>
    <xdr:sp macro="" textlink="">
      <xdr:nvSpPr>
        <xdr:cNvPr id="147" name="楕円 146"/>
        <xdr:cNvSpPr/>
      </xdr:nvSpPr>
      <xdr:spPr>
        <a:xfrm>
          <a:off x="1079500" y="9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99079</xdr:rowOff>
    </xdr:from>
    <xdr:ext cx="534377" cy="259045"/>
    <xdr:sp macro="" textlink="">
      <xdr:nvSpPr>
        <xdr:cNvPr id="148" name="テキスト ボックス 147"/>
        <xdr:cNvSpPr txBox="1"/>
      </xdr:nvSpPr>
      <xdr:spPr>
        <a:xfrm>
          <a:off x="863111" y="100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130167</xdr:rowOff>
    </xdr:from>
    <xdr:to>
      <xdr:col>24</xdr:col>
      <xdr:colOff>63500</xdr:colOff>
      <xdr:row>78</xdr:row>
      <xdr:rowOff>165447</xdr:rowOff>
    </xdr:to>
    <xdr:cxnSp macro="">
      <xdr:nvCxnSpPr>
        <xdr:cNvPr id="178" name="直線コネクタ 177"/>
        <xdr:cNvCxnSpPr/>
      </xdr:nvCxnSpPr>
      <xdr:spPr>
        <a:xfrm flipV="1">
          <a:off x="3797300" y="13503267"/>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96038</xdr:rowOff>
    </xdr:from>
    <xdr:to>
      <xdr:col>19</xdr:col>
      <xdr:colOff>177800</xdr:colOff>
      <xdr:row>78</xdr:row>
      <xdr:rowOff>165447</xdr:rowOff>
    </xdr:to>
    <xdr:cxnSp macro="">
      <xdr:nvCxnSpPr>
        <xdr:cNvPr id="181" name="直線コネクタ 180"/>
        <xdr:cNvCxnSpPr/>
      </xdr:nvCxnSpPr>
      <xdr:spPr>
        <a:xfrm>
          <a:off x="2908300" y="13469138"/>
          <a:ext cx="889000" cy="6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96038</xdr:rowOff>
    </xdr:from>
    <xdr:to>
      <xdr:col>15</xdr:col>
      <xdr:colOff>50800</xdr:colOff>
      <xdr:row>79</xdr:row>
      <xdr:rowOff>38705</xdr:rowOff>
    </xdr:to>
    <xdr:cxnSp macro="">
      <xdr:nvCxnSpPr>
        <xdr:cNvPr id="184" name="直線コネクタ 183"/>
        <xdr:cNvCxnSpPr/>
      </xdr:nvCxnSpPr>
      <xdr:spPr>
        <a:xfrm flipV="1">
          <a:off x="2019300" y="13469138"/>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38705</xdr:rowOff>
    </xdr:from>
    <xdr:to>
      <xdr:col>10</xdr:col>
      <xdr:colOff>114300</xdr:colOff>
      <xdr:row>79</xdr:row>
      <xdr:rowOff>82649</xdr:rowOff>
    </xdr:to>
    <xdr:cxnSp macro="">
      <xdr:nvCxnSpPr>
        <xdr:cNvPr id="187" name="直線コネクタ 186"/>
        <xdr:cNvCxnSpPr/>
      </xdr:nvCxnSpPr>
      <xdr:spPr>
        <a:xfrm flipV="1">
          <a:off x="1130300" y="13583255"/>
          <a:ext cx="889000" cy="4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79367</xdr:rowOff>
    </xdr:from>
    <xdr:to>
      <xdr:col>24</xdr:col>
      <xdr:colOff>114300</xdr:colOff>
      <xdr:row>79</xdr:row>
      <xdr:rowOff>9517</xdr:rowOff>
    </xdr:to>
    <xdr:sp macro="" textlink="">
      <xdr:nvSpPr>
        <xdr:cNvPr id="197" name="楕円 196"/>
        <xdr:cNvSpPr/>
      </xdr:nvSpPr>
      <xdr:spPr>
        <a:xfrm>
          <a:off x="4584700" y="134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165744</xdr:rowOff>
    </xdr:from>
    <xdr:ext cx="599010" cy="259045"/>
    <xdr:sp macro="" textlink="">
      <xdr:nvSpPr>
        <xdr:cNvPr id="198" name="民生費該当値テキスト"/>
        <xdr:cNvSpPr txBox="1"/>
      </xdr:nvSpPr>
      <xdr:spPr>
        <a:xfrm>
          <a:off x="4686300" y="133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114647</xdr:rowOff>
    </xdr:from>
    <xdr:to>
      <xdr:col>20</xdr:col>
      <xdr:colOff>38100</xdr:colOff>
      <xdr:row>79</xdr:row>
      <xdr:rowOff>44797</xdr:rowOff>
    </xdr:to>
    <xdr:sp macro="" textlink="">
      <xdr:nvSpPr>
        <xdr:cNvPr id="199" name="楕円 198"/>
        <xdr:cNvSpPr/>
      </xdr:nvSpPr>
      <xdr:spPr>
        <a:xfrm>
          <a:off x="3746500" y="134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35924</xdr:rowOff>
    </xdr:from>
    <xdr:ext cx="599010" cy="259045"/>
    <xdr:sp macro="" textlink="">
      <xdr:nvSpPr>
        <xdr:cNvPr id="200" name="テキスト ボックス 199"/>
        <xdr:cNvSpPr txBox="1"/>
      </xdr:nvSpPr>
      <xdr:spPr>
        <a:xfrm>
          <a:off x="3497795" y="1358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45238</xdr:rowOff>
    </xdr:from>
    <xdr:to>
      <xdr:col>15</xdr:col>
      <xdr:colOff>101600</xdr:colOff>
      <xdr:row>78</xdr:row>
      <xdr:rowOff>146838</xdr:rowOff>
    </xdr:to>
    <xdr:sp macro="" textlink="">
      <xdr:nvSpPr>
        <xdr:cNvPr id="201" name="楕円 200"/>
        <xdr:cNvSpPr/>
      </xdr:nvSpPr>
      <xdr:spPr>
        <a:xfrm>
          <a:off x="2857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137965</xdr:rowOff>
    </xdr:from>
    <xdr:ext cx="599010" cy="259045"/>
    <xdr:sp macro="" textlink="">
      <xdr:nvSpPr>
        <xdr:cNvPr id="202" name="テキスト ボックス 201"/>
        <xdr:cNvSpPr txBox="1"/>
      </xdr:nvSpPr>
      <xdr:spPr>
        <a:xfrm>
          <a:off x="2608795" y="1351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159355</xdr:rowOff>
    </xdr:from>
    <xdr:to>
      <xdr:col>10</xdr:col>
      <xdr:colOff>165100</xdr:colOff>
      <xdr:row>79</xdr:row>
      <xdr:rowOff>89505</xdr:rowOff>
    </xdr:to>
    <xdr:sp macro="" textlink="">
      <xdr:nvSpPr>
        <xdr:cNvPr id="203" name="楕円 202"/>
        <xdr:cNvSpPr/>
      </xdr:nvSpPr>
      <xdr:spPr>
        <a:xfrm>
          <a:off x="1968500" y="13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80632</xdr:rowOff>
    </xdr:from>
    <xdr:ext cx="599010" cy="259045"/>
    <xdr:sp macro="" textlink="">
      <xdr:nvSpPr>
        <xdr:cNvPr id="204" name="テキスト ボックス 203"/>
        <xdr:cNvSpPr txBox="1"/>
      </xdr:nvSpPr>
      <xdr:spPr>
        <a:xfrm>
          <a:off x="1719795" y="136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31849</xdr:rowOff>
    </xdr:from>
    <xdr:to>
      <xdr:col>6</xdr:col>
      <xdr:colOff>38100</xdr:colOff>
      <xdr:row>79</xdr:row>
      <xdr:rowOff>133449</xdr:rowOff>
    </xdr:to>
    <xdr:sp macro="" textlink="">
      <xdr:nvSpPr>
        <xdr:cNvPr id="205" name="楕円 204"/>
        <xdr:cNvSpPr/>
      </xdr:nvSpPr>
      <xdr:spPr>
        <a:xfrm>
          <a:off x="1079500" y="135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124576</xdr:rowOff>
    </xdr:from>
    <xdr:ext cx="534377" cy="259045"/>
    <xdr:sp macro="" textlink="">
      <xdr:nvSpPr>
        <xdr:cNvPr id="206" name="テキスト ボックス 205"/>
        <xdr:cNvSpPr txBox="1"/>
      </xdr:nvSpPr>
      <xdr:spPr>
        <a:xfrm>
          <a:off x="863111" y="136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102220</xdr:rowOff>
    </xdr:from>
    <xdr:to>
      <xdr:col>24</xdr:col>
      <xdr:colOff>63500</xdr:colOff>
      <xdr:row>97</xdr:row>
      <xdr:rowOff>111299</xdr:rowOff>
    </xdr:to>
    <xdr:cxnSp macro="">
      <xdr:nvCxnSpPr>
        <xdr:cNvPr id="237" name="直線コネクタ 236"/>
        <xdr:cNvCxnSpPr/>
      </xdr:nvCxnSpPr>
      <xdr:spPr>
        <a:xfrm flipV="1">
          <a:off x="3797300" y="16732870"/>
          <a:ext cx="8382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111266</xdr:rowOff>
    </xdr:from>
    <xdr:to>
      <xdr:col>19</xdr:col>
      <xdr:colOff>177800</xdr:colOff>
      <xdr:row>97</xdr:row>
      <xdr:rowOff>111299</xdr:rowOff>
    </xdr:to>
    <xdr:cxnSp macro="">
      <xdr:nvCxnSpPr>
        <xdr:cNvPr id="240" name="直線コネクタ 239"/>
        <xdr:cNvCxnSpPr/>
      </xdr:nvCxnSpPr>
      <xdr:spPr>
        <a:xfrm>
          <a:off x="2908300" y="167419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111266</xdr:rowOff>
    </xdr:from>
    <xdr:to>
      <xdr:col>15</xdr:col>
      <xdr:colOff>50800</xdr:colOff>
      <xdr:row>97</xdr:row>
      <xdr:rowOff>146101</xdr:rowOff>
    </xdr:to>
    <xdr:cxnSp macro="">
      <xdr:nvCxnSpPr>
        <xdr:cNvPr id="243" name="直線コネクタ 242"/>
        <xdr:cNvCxnSpPr/>
      </xdr:nvCxnSpPr>
      <xdr:spPr>
        <a:xfrm flipV="1">
          <a:off x="2019300" y="16741916"/>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125189</xdr:rowOff>
    </xdr:from>
    <xdr:to>
      <xdr:col>10</xdr:col>
      <xdr:colOff>114300</xdr:colOff>
      <xdr:row>97</xdr:row>
      <xdr:rowOff>146101</xdr:rowOff>
    </xdr:to>
    <xdr:cxnSp macro="">
      <xdr:nvCxnSpPr>
        <xdr:cNvPr id="246" name="直線コネクタ 245"/>
        <xdr:cNvCxnSpPr/>
      </xdr:nvCxnSpPr>
      <xdr:spPr>
        <a:xfrm>
          <a:off x="1130300" y="1675583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51420</xdr:rowOff>
    </xdr:from>
    <xdr:to>
      <xdr:col>24</xdr:col>
      <xdr:colOff>114300</xdr:colOff>
      <xdr:row>97</xdr:row>
      <xdr:rowOff>153020</xdr:rowOff>
    </xdr:to>
    <xdr:sp macro="" textlink="">
      <xdr:nvSpPr>
        <xdr:cNvPr id="256" name="楕円 255"/>
        <xdr:cNvSpPr/>
      </xdr:nvSpPr>
      <xdr:spPr>
        <a:xfrm>
          <a:off x="4584700" y="166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29847</xdr:rowOff>
    </xdr:from>
    <xdr:ext cx="534377" cy="259045"/>
    <xdr:sp macro="" textlink="">
      <xdr:nvSpPr>
        <xdr:cNvPr id="257" name="衛生費該当値テキスト"/>
        <xdr:cNvSpPr txBox="1"/>
      </xdr:nvSpPr>
      <xdr:spPr>
        <a:xfrm>
          <a:off x="4686300" y="166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60499</xdr:rowOff>
    </xdr:from>
    <xdr:to>
      <xdr:col>20</xdr:col>
      <xdr:colOff>38100</xdr:colOff>
      <xdr:row>97</xdr:row>
      <xdr:rowOff>162099</xdr:rowOff>
    </xdr:to>
    <xdr:sp macro="" textlink="">
      <xdr:nvSpPr>
        <xdr:cNvPr id="258" name="楕円 257"/>
        <xdr:cNvSpPr/>
      </xdr:nvSpPr>
      <xdr:spPr>
        <a:xfrm>
          <a:off x="3746500" y="166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153226</xdr:rowOff>
    </xdr:from>
    <xdr:ext cx="534377" cy="259045"/>
    <xdr:sp macro="" textlink="">
      <xdr:nvSpPr>
        <xdr:cNvPr id="259" name="テキスト ボックス 258"/>
        <xdr:cNvSpPr txBox="1"/>
      </xdr:nvSpPr>
      <xdr:spPr>
        <a:xfrm>
          <a:off x="3530111" y="167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60466</xdr:rowOff>
    </xdr:from>
    <xdr:to>
      <xdr:col>15</xdr:col>
      <xdr:colOff>101600</xdr:colOff>
      <xdr:row>97</xdr:row>
      <xdr:rowOff>162066</xdr:rowOff>
    </xdr:to>
    <xdr:sp macro="" textlink="">
      <xdr:nvSpPr>
        <xdr:cNvPr id="260" name="楕円 259"/>
        <xdr:cNvSpPr/>
      </xdr:nvSpPr>
      <xdr:spPr>
        <a:xfrm>
          <a:off x="2857500" y="16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153193</xdr:rowOff>
    </xdr:from>
    <xdr:ext cx="534377" cy="259045"/>
    <xdr:sp macro="" textlink="">
      <xdr:nvSpPr>
        <xdr:cNvPr id="261" name="テキスト ボックス 260"/>
        <xdr:cNvSpPr txBox="1"/>
      </xdr:nvSpPr>
      <xdr:spPr>
        <a:xfrm>
          <a:off x="2641111" y="167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95301</xdr:rowOff>
    </xdr:from>
    <xdr:to>
      <xdr:col>10</xdr:col>
      <xdr:colOff>165100</xdr:colOff>
      <xdr:row>98</xdr:row>
      <xdr:rowOff>25451</xdr:rowOff>
    </xdr:to>
    <xdr:sp macro="" textlink="">
      <xdr:nvSpPr>
        <xdr:cNvPr id="262" name="楕円 261"/>
        <xdr:cNvSpPr/>
      </xdr:nvSpPr>
      <xdr:spPr>
        <a:xfrm>
          <a:off x="19685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16578</xdr:rowOff>
    </xdr:from>
    <xdr:ext cx="534377" cy="259045"/>
    <xdr:sp macro="" textlink="">
      <xdr:nvSpPr>
        <xdr:cNvPr id="263" name="テキスト ボックス 262"/>
        <xdr:cNvSpPr txBox="1"/>
      </xdr:nvSpPr>
      <xdr:spPr>
        <a:xfrm>
          <a:off x="1752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74389</xdr:rowOff>
    </xdr:from>
    <xdr:to>
      <xdr:col>6</xdr:col>
      <xdr:colOff>38100</xdr:colOff>
      <xdr:row>98</xdr:row>
      <xdr:rowOff>4539</xdr:rowOff>
    </xdr:to>
    <xdr:sp macro="" textlink="">
      <xdr:nvSpPr>
        <xdr:cNvPr id="264" name="楕円 263"/>
        <xdr:cNvSpPr/>
      </xdr:nvSpPr>
      <xdr:spPr>
        <a:xfrm>
          <a:off x="1079500" y="167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167116</xdr:rowOff>
    </xdr:from>
    <xdr:ext cx="534377" cy="259045"/>
    <xdr:sp macro="" textlink="">
      <xdr:nvSpPr>
        <xdr:cNvPr id="265" name="テキスト ボックス 264"/>
        <xdr:cNvSpPr txBox="1"/>
      </xdr:nvSpPr>
      <xdr:spPr>
        <a:xfrm>
          <a:off x="863111" y="167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38824</xdr:rowOff>
    </xdr:from>
    <xdr:to>
      <xdr:col>55</xdr:col>
      <xdr:colOff>0</xdr:colOff>
      <xdr:row>58</xdr:row>
      <xdr:rowOff>81966</xdr:rowOff>
    </xdr:to>
    <xdr:cxnSp macro="">
      <xdr:nvCxnSpPr>
        <xdr:cNvPr id="351" name="直線コネクタ 350"/>
        <xdr:cNvCxnSpPr/>
      </xdr:nvCxnSpPr>
      <xdr:spPr>
        <a:xfrm flipV="1">
          <a:off x="9639300" y="9982924"/>
          <a:ext cx="8382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69037</xdr:rowOff>
    </xdr:from>
    <xdr:to>
      <xdr:col>50</xdr:col>
      <xdr:colOff>114300</xdr:colOff>
      <xdr:row>58</xdr:row>
      <xdr:rowOff>81966</xdr:rowOff>
    </xdr:to>
    <xdr:cxnSp macro="">
      <xdr:nvCxnSpPr>
        <xdr:cNvPr id="354" name="直線コネクタ 353"/>
        <xdr:cNvCxnSpPr/>
      </xdr:nvCxnSpPr>
      <xdr:spPr>
        <a:xfrm>
          <a:off x="8750300" y="10013137"/>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59207</xdr:rowOff>
    </xdr:from>
    <xdr:to>
      <xdr:col>45</xdr:col>
      <xdr:colOff>177800</xdr:colOff>
      <xdr:row>58</xdr:row>
      <xdr:rowOff>69037</xdr:rowOff>
    </xdr:to>
    <xdr:cxnSp macro="">
      <xdr:nvCxnSpPr>
        <xdr:cNvPr id="357" name="直線コネクタ 356"/>
        <xdr:cNvCxnSpPr/>
      </xdr:nvCxnSpPr>
      <xdr:spPr>
        <a:xfrm>
          <a:off x="7861300" y="1000330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133477</xdr:rowOff>
    </xdr:from>
    <xdr:to>
      <xdr:col>41</xdr:col>
      <xdr:colOff>50800</xdr:colOff>
      <xdr:row>58</xdr:row>
      <xdr:rowOff>59207</xdr:rowOff>
    </xdr:to>
    <xdr:cxnSp macro="">
      <xdr:nvCxnSpPr>
        <xdr:cNvPr id="360" name="直線コネクタ 359"/>
        <xdr:cNvCxnSpPr/>
      </xdr:nvCxnSpPr>
      <xdr:spPr>
        <a:xfrm>
          <a:off x="6972300" y="9563227"/>
          <a:ext cx="889000" cy="4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159474</xdr:rowOff>
    </xdr:from>
    <xdr:to>
      <xdr:col>55</xdr:col>
      <xdr:colOff>50800</xdr:colOff>
      <xdr:row>58</xdr:row>
      <xdr:rowOff>89624</xdr:rowOff>
    </xdr:to>
    <xdr:sp macro="" textlink="">
      <xdr:nvSpPr>
        <xdr:cNvPr id="370" name="楕円 369"/>
        <xdr:cNvSpPr/>
      </xdr:nvSpPr>
      <xdr:spPr>
        <a:xfrm>
          <a:off x="10426700" y="99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137901</xdr:rowOff>
    </xdr:from>
    <xdr:ext cx="534377" cy="259045"/>
    <xdr:sp macro="" textlink="">
      <xdr:nvSpPr>
        <xdr:cNvPr id="371" name="農林水産業費該当値テキスト"/>
        <xdr:cNvSpPr txBox="1"/>
      </xdr:nvSpPr>
      <xdr:spPr>
        <a:xfrm>
          <a:off x="10528300" y="99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31166</xdr:rowOff>
    </xdr:from>
    <xdr:to>
      <xdr:col>50</xdr:col>
      <xdr:colOff>165100</xdr:colOff>
      <xdr:row>58</xdr:row>
      <xdr:rowOff>132766</xdr:rowOff>
    </xdr:to>
    <xdr:sp macro="" textlink="">
      <xdr:nvSpPr>
        <xdr:cNvPr id="372" name="楕円 371"/>
        <xdr:cNvSpPr/>
      </xdr:nvSpPr>
      <xdr:spPr>
        <a:xfrm>
          <a:off x="9588500" y="99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123893</xdr:rowOff>
    </xdr:from>
    <xdr:ext cx="534377" cy="259045"/>
    <xdr:sp macro="" textlink="">
      <xdr:nvSpPr>
        <xdr:cNvPr id="373" name="テキスト ボックス 372"/>
        <xdr:cNvSpPr txBox="1"/>
      </xdr:nvSpPr>
      <xdr:spPr>
        <a:xfrm>
          <a:off x="9372111" y="100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18237</xdr:rowOff>
    </xdr:from>
    <xdr:to>
      <xdr:col>46</xdr:col>
      <xdr:colOff>38100</xdr:colOff>
      <xdr:row>58</xdr:row>
      <xdr:rowOff>119837</xdr:rowOff>
    </xdr:to>
    <xdr:sp macro="" textlink="">
      <xdr:nvSpPr>
        <xdr:cNvPr id="374" name="楕円 373"/>
        <xdr:cNvSpPr/>
      </xdr:nvSpPr>
      <xdr:spPr>
        <a:xfrm>
          <a:off x="8699500" y="99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110964</xdr:rowOff>
    </xdr:from>
    <xdr:ext cx="534377" cy="259045"/>
    <xdr:sp macro="" textlink="">
      <xdr:nvSpPr>
        <xdr:cNvPr id="375" name="テキスト ボックス 374"/>
        <xdr:cNvSpPr txBox="1"/>
      </xdr:nvSpPr>
      <xdr:spPr>
        <a:xfrm>
          <a:off x="8483111" y="100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8407</xdr:rowOff>
    </xdr:from>
    <xdr:to>
      <xdr:col>41</xdr:col>
      <xdr:colOff>101600</xdr:colOff>
      <xdr:row>58</xdr:row>
      <xdr:rowOff>110007</xdr:rowOff>
    </xdr:to>
    <xdr:sp macro="" textlink="">
      <xdr:nvSpPr>
        <xdr:cNvPr id="376" name="楕円 375"/>
        <xdr:cNvSpPr/>
      </xdr:nvSpPr>
      <xdr:spPr>
        <a:xfrm>
          <a:off x="7810500" y="99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101134</xdr:rowOff>
    </xdr:from>
    <xdr:ext cx="534377" cy="259045"/>
    <xdr:sp macro="" textlink="">
      <xdr:nvSpPr>
        <xdr:cNvPr id="377" name="テキスト ボックス 376"/>
        <xdr:cNvSpPr txBox="1"/>
      </xdr:nvSpPr>
      <xdr:spPr>
        <a:xfrm>
          <a:off x="7594111" y="100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82677</xdr:rowOff>
    </xdr:from>
    <xdr:to>
      <xdr:col>36</xdr:col>
      <xdr:colOff>165100</xdr:colOff>
      <xdr:row>56</xdr:row>
      <xdr:rowOff>12827</xdr:rowOff>
    </xdr:to>
    <xdr:sp macro="" textlink="">
      <xdr:nvSpPr>
        <xdr:cNvPr id="378" name="楕円 377"/>
        <xdr:cNvSpPr/>
      </xdr:nvSpPr>
      <xdr:spPr>
        <a:xfrm>
          <a:off x="6921500" y="95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29354</xdr:rowOff>
    </xdr:from>
    <xdr:ext cx="534377" cy="259045"/>
    <xdr:sp macro="" textlink="">
      <xdr:nvSpPr>
        <xdr:cNvPr id="379" name="テキスト ボックス 378"/>
        <xdr:cNvSpPr txBox="1"/>
      </xdr:nvSpPr>
      <xdr:spPr>
        <a:xfrm>
          <a:off x="6705111" y="92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155524</xdr:rowOff>
    </xdr:from>
    <xdr:to>
      <xdr:col>55</xdr:col>
      <xdr:colOff>0</xdr:colOff>
      <xdr:row>78</xdr:row>
      <xdr:rowOff>164097</xdr:rowOff>
    </xdr:to>
    <xdr:cxnSp macro="">
      <xdr:nvCxnSpPr>
        <xdr:cNvPr id="408" name="直線コネクタ 407"/>
        <xdr:cNvCxnSpPr/>
      </xdr:nvCxnSpPr>
      <xdr:spPr>
        <a:xfrm>
          <a:off x="9639300" y="13528624"/>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155524</xdr:rowOff>
    </xdr:from>
    <xdr:to>
      <xdr:col>50</xdr:col>
      <xdr:colOff>114300</xdr:colOff>
      <xdr:row>79</xdr:row>
      <xdr:rowOff>13399</xdr:rowOff>
    </xdr:to>
    <xdr:cxnSp macro="">
      <xdr:nvCxnSpPr>
        <xdr:cNvPr id="411" name="直線コネクタ 410"/>
        <xdr:cNvCxnSpPr/>
      </xdr:nvCxnSpPr>
      <xdr:spPr>
        <a:xfrm flipV="1">
          <a:off x="8750300" y="13528624"/>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13399</xdr:rowOff>
    </xdr:from>
    <xdr:to>
      <xdr:col>45</xdr:col>
      <xdr:colOff>177800</xdr:colOff>
      <xdr:row>79</xdr:row>
      <xdr:rowOff>16917</xdr:rowOff>
    </xdr:to>
    <xdr:cxnSp macro="">
      <xdr:nvCxnSpPr>
        <xdr:cNvPr id="414" name="直線コネクタ 413"/>
        <xdr:cNvCxnSpPr/>
      </xdr:nvCxnSpPr>
      <xdr:spPr>
        <a:xfrm flipV="1">
          <a:off x="7861300" y="13557949"/>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155333</xdr:rowOff>
    </xdr:from>
    <xdr:to>
      <xdr:col>41</xdr:col>
      <xdr:colOff>50800</xdr:colOff>
      <xdr:row>79</xdr:row>
      <xdr:rowOff>16917</xdr:rowOff>
    </xdr:to>
    <xdr:cxnSp macro="">
      <xdr:nvCxnSpPr>
        <xdr:cNvPr id="417" name="直線コネクタ 416"/>
        <xdr:cNvCxnSpPr/>
      </xdr:nvCxnSpPr>
      <xdr:spPr>
        <a:xfrm>
          <a:off x="6972300" y="13528433"/>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113297</xdr:rowOff>
    </xdr:from>
    <xdr:to>
      <xdr:col>55</xdr:col>
      <xdr:colOff>50800</xdr:colOff>
      <xdr:row>79</xdr:row>
      <xdr:rowOff>43447</xdr:rowOff>
    </xdr:to>
    <xdr:sp macro="" textlink="">
      <xdr:nvSpPr>
        <xdr:cNvPr id="427" name="楕円 426"/>
        <xdr:cNvSpPr/>
      </xdr:nvSpPr>
      <xdr:spPr>
        <a:xfrm>
          <a:off x="10426700" y="13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28224</xdr:rowOff>
    </xdr:from>
    <xdr:ext cx="469744" cy="259045"/>
    <xdr:sp macro="" textlink="">
      <xdr:nvSpPr>
        <xdr:cNvPr id="428" name="商工費該当値テキスト"/>
        <xdr:cNvSpPr txBox="1"/>
      </xdr:nvSpPr>
      <xdr:spPr>
        <a:xfrm>
          <a:off x="10528300" y="1340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104724</xdr:rowOff>
    </xdr:from>
    <xdr:to>
      <xdr:col>50</xdr:col>
      <xdr:colOff>165100</xdr:colOff>
      <xdr:row>79</xdr:row>
      <xdr:rowOff>34874</xdr:rowOff>
    </xdr:to>
    <xdr:sp macro="" textlink="">
      <xdr:nvSpPr>
        <xdr:cNvPr id="429" name="楕円 428"/>
        <xdr:cNvSpPr/>
      </xdr:nvSpPr>
      <xdr:spPr>
        <a:xfrm>
          <a:off x="9588500" y="134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26001</xdr:rowOff>
    </xdr:from>
    <xdr:ext cx="469744" cy="259045"/>
    <xdr:sp macro="" textlink="">
      <xdr:nvSpPr>
        <xdr:cNvPr id="430" name="テキスト ボックス 429"/>
        <xdr:cNvSpPr txBox="1"/>
      </xdr:nvSpPr>
      <xdr:spPr>
        <a:xfrm>
          <a:off x="9404428" y="135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134049</xdr:rowOff>
    </xdr:from>
    <xdr:to>
      <xdr:col>46</xdr:col>
      <xdr:colOff>38100</xdr:colOff>
      <xdr:row>79</xdr:row>
      <xdr:rowOff>64199</xdr:rowOff>
    </xdr:to>
    <xdr:sp macro="" textlink="">
      <xdr:nvSpPr>
        <xdr:cNvPr id="431" name="楕円 430"/>
        <xdr:cNvSpPr/>
      </xdr:nvSpPr>
      <xdr:spPr>
        <a:xfrm>
          <a:off x="8699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55326</xdr:rowOff>
    </xdr:from>
    <xdr:ext cx="469744" cy="259045"/>
    <xdr:sp macro="" textlink="">
      <xdr:nvSpPr>
        <xdr:cNvPr id="432" name="テキスト ボックス 431"/>
        <xdr:cNvSpPr txBox="1"/>
      </xdr:nvSpPr>
      <xdr:spPr>
        <a:xfrm>
          <a:off x="8515428" y="135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137567</xdr:rowOff>
    </xdr:from>
    <xdr:to>
      <xdr:col>41</xdr:col>
      <xdr:colOff>101600</xdr:colOff>
      <xdr:row>79</xdr:row>
      <xdr:rowOff>67717</xdr:rowOff>
    </xdr:to>
    <xdr:sp macro="" textlink="">
      <xdr:nvSpPr>
        <xdr:cNvPr id="433" name="楕円 432"/>
        <xdr:cNvSpPr/>
      </xdr:nvSpPr>
      <xdr:spPr>
        <a:xfrm>
          <a:off x="7810500" y="135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58844</xdr:rowOff>
    </xdr:from>
    <xdr:ext cx="469744" cy="259045"/>
    <xdr:sp macro="" textlink="">
      <xdr:nvSpPr>
        <xdr:cNvPr id="434" name="テキスト ボックス 433"/>
        <xdr:cNvSpPr txBox="1"/>
      </xdr:nvSpPr>
      <xdr:spPr>
        <a:xfrm>
          <a:off x="7626428" y="136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104533</xdr:rowOff>
    </xdr:from>
    <xdr:to>
      <xdr:col>36</xdr:col>
      <xdr:colOff>165100</xdr:colOff>
      <xdr:row>79</xdr:row>
      <xdr:rowOff>34683</xdr:rowOff>
    </xdr:to>
    <xdr:sp macro="" textlink="">
      <xdr:nvSpPr>
        <xdr:cNvPr id="435" name="楕円 434"/>
        <xdr:cNvSpPr/>
      </xdr:nvSpPr>
      <xdr:spPr>
        <a:xfrm>
          <a:off x="6921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25810</xdr:rowOff>
    </xdr:from>
    <xdr:ext cx="469744" cy="259045"/>
    <xdr:sp macro="" textlink="">
      <xdr:nvSpPr>
        <xdr:cNvPr id="436" name="テキスト ボックス 435"/>
        <xdr:cNvSpPr txBox="1"/>
      </xdr:nvSpPr>
      <xdr:spPr>
        <a:xfrm>
          <a:off x="6737428" y="135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51277</xdr:rowOff>
    </xdr:from>
    <xdr:to>
      <xdr:col>55</xdr:col>
      <xdr:colOff>0</xdr:colOff>
      <xdr:row>97</xdr:row>
      <xdr:rowOff>118235</xdr:rowOff>
    </xdr:to>
    <xdr:cxnSp macro="">
      <xdr:nvCxnSpPr>
        <xdr:cNvPr id="463" name="直線コネクタ 462"/>
        <xdr:cNvCxnSpPr/>
      </xdr:nvCxnSpPr>
      <xdr:spPr>
        <a:xfrm flipV="1">
          <a:off x="9639300" y="16681927"/>
          <a:ext cx="8382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107459</xdr:rowOff>
    </xdr:from>
    <xdr:to>
      <xdr:col>50</xdr:col>
      <xdr:colOff>114300</xdr:colOff>
      <xdr:row>97</xdr:row>
      <xdr:rowOff>118235</xdr:rowOff>
    </xdr:to>
    <xdr:cxnSp macro="">
      <xdr:nvCxnSpPr>
        <xdr:cNvPr id="466" name="直線コネクタ 465"/>
        <xdr:cNvCxnSpPr/>
      </xdr:nvCxnSpPr>
      <xdr:spPr>
        <a:xfrm>
          <a:off x="8750300" y="16738109"/>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75138</xdr:rowOff>
    </xdr:from>
    <xdr:to>
      <xdr:col>45</xdr:col>
      <xdr:colOff>177800</xdr:colOff>
      <xdr:row>97</xdr:row>
      <xdr:rowOff>107459</xdr:rowOff>
    </xdr:to>
    <xdr:cxnSp macro="">
      <xdr:nvCxnSpPr>
        <xdr:cNvPr id="469" name="直線コネクタ 468"/>
        <xdr:cNvCxnSpPr/>
      </xdr:nvCxnSpPr>
      <xdr:spPr>
        <a:xfrm>
          <a:off x="7861300" y="16705788"/>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50098</xdr:rowOff>
    </xdr:from>
    <xdr:to>
      <xdr:col>41</xdr:col>
      <xdr:colOff>50800</xdr:colOff>
      <xdr:row>97</xdr:row>
      <xdr:rowOff>75138</xdr:rowOff>
    </xdr:to>
    <xdr:cxnSp macro="">
      <xdr:nvCxnSpPr>
        <xdr:cNvPr id="472" name="直線コネクタ 471"/>
        <xdr:cNvCxnSpPr/>
      </xdr:nvCxnSpPr>
      <xdr:spPr>
        <a:xfrm>
          <a:off x="6972300" y="16680748"/>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xdr:rowOff>
    </xdr:from>
    <xdr:to>
      <xdr:col>55</xdr:col>
      <xdr:colOff>50800</xdr:colOff>
      <xdr:row>97</xdr:row>
      <xdr:rowOff>102077</xdr:rowOff>
    </xdr:to>
    <xdr:sp macro="" textlink="">
      <xdr:nvSpPr>
        <xdr:cNvPr id="482" name="楕円 481"/>
        <xdr:cNvSpPr/>
      </xdr:nvSpPr>
      <xdr:spPr>
        <a:xfrm>
          <a:off x="10426700" y="166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150354</xdr:rowOff>
    </xdr:from>
    <xdr:ext cx="534377" cy="259045"/>
    <xdr:sp macro="" textlink="">
      <xdr:nvSpPr>
        <xdr:cNvPr id="483" name="土木費該当値テキスト"/>
        <xdr:cNvSpPr txBox="1"/>
      </xdr:nvSpPr>
      <xdr:spPr>
        <a:xfrm>
          <a:off x="10528300" y="166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67435</xdr:rowOff>
    </xdr:from>
    <xdr:to>
      <xdr:col>50</xdr:col>
      <xdr:colOff>165100</xdr:colOff>
      <xdr:row>97</xdr:row>
      <xdr:rowOff>169035</xdr:rowOff>
    </xdr:to>
    <xdr:sp macro="" textlink="">
      <xdr:nvSpPr>
        <xdr:cNvPr id="484" name="楕円 483"/>
        <xdr:cNvSpPr/>
      </xdr:nvSpPr>
      <xdr:spPr>
        <a:xfrm>
          <a:off x="9588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160162</xdr:rowOff>
    </xdr:from>
    <xdr:ext cx="534377" cy="259045"/>
    <xdr:sp macro="" textlink="">
      <xdr:nvSpPr>
        <xdr:cNvPr id="485" name="テキスト ボックス 484"/>
        <xdr:cNvSpPr txBox="1"/>
      </xdr:nvSpPr>
      <xdr:spPr>
        <a:xfrm>
          <a:off x="9372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56659</xdr:rowOff>
    </xdr:from>
    <xdr:to>
      <xdr:col>46</xdr:col>
      <xdr:colOff>38100</xdr:colOff>
      <xdr:row>97</xdr:row>
      <xdr:rowOff>158259</xdr:rowOff>
    </xdr:to>
    <xdr:sp macro="" textlink="">
      <xdr:nvSpPr>
        <xdr:cNvPr id="486" name="楕円 485"/>
        <xdr:cNvSpPr/>
      </xdr:nvSpPr>
      <xdr:spPr>
        <a:xfrm>
          <a:off x="8699500" y="166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149386</xdr:rowOff>
    </xdr:from>
    <xdr:ext cx="534377" cy="259045"/>
    <xdr:sp macro="" textlink="">
      <xdr:nvSpPr>
        <xdr:cNvPr id="487" name="テキスト ボックス 486"/>
        <xdr:cNvSpPr txBox="1"/>
      </xdr:nvSpPr>
      <xdr:spPr>
        <a:xfrm>
          <a:off x="8483111" y="16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24338</xdr:rowOff>
    </xdr:from>
    <xdr:to>
      <xdr:col>41</xdr:col>
      <xdr:colOff>101600</xdr:colOff>
      <xdr:row>97</xdr:row>
      <xdr:rowOff>125938</xdr:rowOff>
    </xdr:to>
    <xdr:sp macro="" textlink="">
      <xdr:nvSpPr>
        <xdr:cNvPr id="488" name="楕円 487"/>
        <xdr:cNvSpPr/>
      </xdr:nvSpPr>
      <xdr:spPr>
        <a:xfrm>
          <a:off x="7810500" y="166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117065</xdr:rowOff>
    </xdr:from>
    <xdr:ext cx="534377" cy="259045"/>
    <xdr:sp macro="" textlink="">
      <xdr:nvSpPr>
        <xdr:cNvPr id="489" name="テキスト ボックス 488"/>
        <xdr:cNvSpPr txBox="1"/>
      </xdr:nvSpPr>
      <xdr:spPr>
        <a:xfrm>
          <a:off x="7594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170748</xdr:rowOff>
    </xdr:from>
    <xdr:to>
      <xdr:col>36</xdr:col>
      <xdr:colOff>165100</xdr:colOff>
      <xdr:row>97</xdr:row>
      <xdr:rowOff>100898</xdr:rowOff>
    </xdr:to>
    <xdr:sp macro="" textlink="">
      <xdr:nvSpPr>
        <xdr:cNvPr id="490" name="楕円 489"/>
        <xdr:cNvSpPr/>
      </xdr:nvSpPr>
      <xdr:spPr>
        <a:xfrm>
          <a:off x="6921500" y="166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117425</xdr:rowOff>
    </xdr:from>
    <xdr:ext cx="534377" cy="259045"/>
    <xdr:sp macro="" textlink="">
      <xdr:nvSpPr>
        <xdr:cNvPr id="491" name="テキスト ボックス 490"/>
        <xdr:cNvSpPr txBox="1"/>
      </xdr:nvSpPr>
      <xdr:spPr>
        <a:xfrm>
          <a:off x="6705111" y="164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51961</xdr:rowOff>
    </xdr:from>
    <xdr:to>
      <xdr:col>85</xdr:col>
      <xdr:colOff>127000</xdr:colOff>
      <xdr:row>38</xdr:row>
      <xdr:rowOff>57448</xdr:rowOff>
    </xdr:to>
    <xdr:cxnSp macro="">
      <xdr:nvCxnSpPr>
        <xdr:cNvPr id="522" name="直線コネクタ 521"/>
        <xdr:cNvCxnSpPr/>
      </xdr:nvCxnSpPr>
      <xdr:spPr>
        <a:xfrm flipV="1">
          <a:off x="15481300" y="656706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45016</xdr:rowOff>
    </xdr:from>
    <xdr:to>
      <xdr:col>81</xdr:col>
      <xdr:colOff>50800</xdr:colOff>
      <xdr:row>38</xdr:row>
      <xdr:rowOff>57448</xdr:rowOff>
    </xdr:to>
    <xdr:cxnSp macro="">
      <xdr:nvCxnSpPr>
        <xdr:cNvPr id="525" name="直線コネクタ 524"/>
        <xdr:cNvCxnSpPr/>
      </xdr:nvCxnSpPr>
      <xdr:spPr>
        <a:xfrm>
          <a:off x="14592300" y="6560116"/>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45016</xdr:rowOff>
    </xdr:from>
    <xdr:to>
      <xdr:col>76</xdr:col>
      <xdr:colOff>114300</xdr:colOff>
      <xdr:row>38</xdr:row>
      <xdr:rowOff>54584</xdr:rowOff>
    </xdr:to>
    <xdr:cxnSp macro="">
      <xdr:nvCxnSpPr>
        <xdr:cNvPr id="528" name="直線コネクタ 527"/>
        <xdr:cNvCxnSpPr/>
      </xdr:nvCxnSpPr>
      <xdr:spPr>
        <a:xfrm flipV="1">
          <a:off x="13703300" y="6560116"/>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155201</xdr:rowOff>
    </xdr:from>
    <xdr:to>
      <xdr:col>71</xdr:col>
      <xdr:colOff>177800</xdr:colOff>
      <xdr:row>38</xdr:row>
      <xdr:rowOff>54584</xdr:rowOff>
    </xdr:to>
    <xdr:cxnSp macro="">
      <xdr:nvCxnSpPr>
        <xdr:cNvPr id="531" name="直線コネクタ 530"/>
        <xdr:cNvCxnSpPr/>
      </xdr:nvCxnSpPr>
      <xdr:spPr>
        <a:xfrm>
          <a:off x="12814300" y="6155951"/>
          <a:ext cx="889000" cy="4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1161</xdr:rowOff>
    </xdr:from>
    <xdr:to>
      <xdr:col>85</xdr:col>
      <xdr:colOff>177800</xdr:colOff>
      <xdr:row>38</xdr:row>
      <xdr:rowOff>102761</xdr:rowOff>
    </xdr:to>
    <xdr:sp macro="" textlink="">
      <xdr:nvSpPr>
        <xdr:cNvPr id="541" name="楕円 540"/>
        <xdr:cNvSpPr/>
      </xdr:nvSpPr>
      <xdr:spPr>
        <a:xfrm>
          <a:off x="16268700" y="65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87538</xdr:rowOff>
    </xdr:from>
    <xdr:ext cx="534377" cy="259045"/>
    <xdr:sp macro="" textlink="">
      <xdr:nvSpPr>
        <xdr:cNvPr id="542" name="消防費該当値テキスト"/>
        <xdr:cNvSpPr txBox="1"/>
      </xdr:nvSpPr>
      <xdr:spPr>
        <a:xfrm>
          <a:off x="16370300" y="64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6648</xdr:rowOff>
    </xdr:from>
    <xdr:to>
      <xdr:col>81</xdr:col>
      <xdr:colOff>101600</xdr:colOff>
      <xdr:row>38</xdr:row>
      <xdr:rowOff>108248</xdr:rowOff>
    </xdr:to>
    <xdr:sp macro="" textlink="">
      <xdr:nvSpPr>
        <xdr:cNvPr id="543" name="楕円 542"/>
        <xdr:cNvSpPr/>
      </xdr:nvSpPr>
      <xdr:spPr>
        <a:xfrm>
          <a:off x="15430500" y="65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99375</xdr:rowOff>
    </xdr:from>
    <xdr:ext cx="534377" cy="259045"/>
    <xdr:sp macro="" textlink="">
      <xdr:nvSpPr>
        <xdr:cNvPr id="544" name="テキスト ボックス 543"/>
        <xdr:cNvSpPr txBox="1"/>
      </xdr:nvSpPr>
      <xdr:spPr>
        <a:xfrm>
          <a:off x="15214111" y="66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165666</xdr:rowOff>
    </xdr:from>
    <xdr:to>
      <xdr:col>76</xdr:col>
      <xdr:colOff>165100</xdr:colOff>
      <xdr:row>38</xdr:row>
      <xdr:rowOff>95816</xdr:rowOff>
    </xdr:to>
    <xdr:sp macro="" textlink="">
      <xdr:nvSpPr>
        <xdr:cNvPr id="545" name="楕円 544"/>
        <xdr:cNvSpPr/>
      </xdr:nvSpPr>
      <xdr:spPr>
        <a:xfrm>
          <a:off x="14541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86943</xdr:rowOff>
    </xdr:from>
    <xdr:ext cx="534377" cy="259045"/>
    <xdr:sp macro="" textlink="">
      <xdr:nvSpPr>
        <xdr:cNvPr id="546" name="テキスト ボックス 545"/>
        <xdr:cNvSpPr txBox="1"/>
      </xdr:nvSpPr>
      <xdr:spPr>
        <a:xfrm>
          <a:off x="14325111" y="66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3784</xdr:rowOff>
    </xdr:from>
    <xdr:to>
      <xdr:col>72</xdr:col>
      <xdr:colOff>38100</xdr:colOff>
      <xdr:row>38</xdr:row>
      <xdr:rowOff>105384</xdr:rowOff>
    </xdr:to>
    <xdr:sp macro="" textlink="">
      <xdr:nvSpPr>
        <xdr:cNvPr id="547" name="楕円 546"/>
        <xdr:cNvSpPr/>
      </xdr:nvSpPr>
      <xdr:spPr>
        <a:xfrm>
          <a:off x="13652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96511</xdr:rowOff>
    </xdr:from>
    <xdr:ext cx="534377" cy="259045"/>
    <xdr:sp macro="" textlink="">
      <xdr:nvSpPr>
        <xdr:cNvPr id="548" name="テキスト ボックス 547"/>
        <xdr:cNvSpPr txBox="1"/>
      </xdr:nvSpPr>
      <xdr:spPr>
        <a:xfrm>
          <a:off x="13436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104401</xdr:rowOff>
    </xdr:from>
    <xdr:to>
      <xdr:col>67</xdr:col>
      <xdr:colOff>101600</xdr:colOff>
      <xdr:row>36</xdr:row>
      <xdr:rowOff>34551</xdr:rowOff>
    </xdr:to>
    <xdr:sp macro="" textlink="">
      <xdr:nvSpPr>
        <xdr:cNvPr id="549" name="楕円 548"/>
        <xdr:cNvSpPr/>
      </xdr:nvSpPr>
      <xdr:spPr>
        <a:xfrm>
          <a:off x="12763500" y="61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51078</xdr:rowOff>
    </xdr:from>
    <xdr:ext cx="534377" cy="259045"/>
    <xdr:sp macro="" textlink="">
      <xdr:nvSpPr>
        <xdr:cNvPr id="550" name="テキスト ボックス 549"/>
        <xdr:cNvSpPr txBox="1"/>
      </xdr:nvSpPr>
      <xdr:spPr>
        <a:xfrm>
          <a:off x="12547111" y="58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60273</xdr:rowOff>
    </xdr:from>
    <xdr:to>
      <xdr:col>85</xdr:col>
      <xdr:colOff>127000</xdr:colOff>
      <xdr:row>58</xdr:row>
      <xdr:rowOff>70252</xdr:rowOff>
    </xdr:to>
    <xdr:cxnSp macro="">
      <xdr:nvCxnSpPr>
        <xdr:cNvPr id="579" name="直線コネクタ 578"/>
        <xdr:cNvCxnSpPr/>
      </xdr:nvCxnSpPr>
      <xdr:spPr>
        <a:xfrm flipV="1">
          <a:off x="15481300" y="10004373"/>
          <a:ext cx="8382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70252</xdr:rowOff>
    </xdr:from>
    <xdr:to>
      <xdr:col>81</xdr:col>
      <xdr:colOff>50800</xdr:colOff>
      <xdr:row>58</xdr:row>
      <xdr:rowOff>102564</xdr:rowOff>
    </xdr:to>
    <xdr:cxnSp macro="">
      <xdr:nvCxnSpPr>
        <xdr:cNvPr id="582" name="直線コネクタ 581"/>
        <xdr:cNvCxnSpPr/>
      </xdr:nvCxnSpPr>
      <xdr:spPr>
        <a:xfrm flipV="1">
          <a:off x="14592300" y="10014352"/>
          <a:ext cx="889000" cy="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102564</xdr:rowOff>
    </xdr:from>
    <xdr:to>
      <xdr:col>76</xdr:col>
      <xdr:colOff>114300</xdr:colOff>
      <xdr:row>58</xdr:row>
      <xdr:rowOff>107841</xdr:rowOff>
    </xdr:to>
    <xdr:cxnSp macro="">
      <xdr:nvCxnSpPr>
        <xdr:cNvPr id="585" name="直線コネクタ 584"/>
        <xdr:cNvCxnSpPr/>
      </xdr:nvCxnSpPr>
      <xdr:spPr>
        <a:xfrm flipV="1">
          <a:off x="13703300" y="10046664"/>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107841</xdr:rowOff>
    </xdr:from>
    <xdr:to>
      <xdr:col>71</xdr:col>
      <xdr:colOff>177800</xdr:colOff>
      <xdr:row>58</xdr:row>
      <xdr:rowOff>117716</xdr:rowOff>
    </xdr:to>
    <xdr:cxnSp macro="">
      <xdr:nvCxnSpPr>
        <xdr:cNvPr id="588" name="直線コネクタ 587"/>
        <xdr:cNvCxnSpPr/>
      </xdr:nvCxnSpPr>
      <xdr:spPr>
        <a:xfrm flipV="1">
          <a:off x="12814300" y="1005194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9473</xdr:rowOff>
    </xdr:from>
    <xdr:to>
      <xdr:col>85</xdr:col>
      <xdr:colOff>177800</xdr:colOff>
      <xdr:row>58</xdr:row>
      <xdr:rowOff>111073</xdr:rowOff>
    </xdr:to>
    <xdr:sp macro="" textlink="">
      <xdr:nvSpPr>
        <xdr:cNvPr id="598" name="楕円 597"/>
        <xdr:cNvSpPr/>
      </xdr:nvSpPr>
      <xdr:spPr>
        <a:xfrm>
          <a:off x="16268700" y="9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95850</xdr:rowOff>
    </xdr:from>
    <xdr:ext cx="534377" cy="259045"/>
    <xdr:sp macro="" textlink="">
      <xdr:nvSpPr>
        <xdr:cNvPr id="599" name="教育費該当値テキスト"/>
        <xdr:cNvSpPr txBox="1"/>
      </xdr:nvSpPr>
      <xdr:spPr>
        <a:xfrm>
          <a:off x="16370300" y="98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19452</xdr:rowOff>
    </xdr:from>
    <xdr:to>
      <xdr:col>81</xdr:col>
      <xdr:colOff>101600</xdr:colOff>
      <xdr:row>58</xdr:row>
      <xdr:rowOff>121052</xdr:rowOff>
    </xdr:to>
    <xdr:sp macro="" textlink="">
      <xdr:nvSpPr>
        <xdr:cNvPr id="600" name="楕円 599"/>
        <xdr:cNvSpPr/>
      </xdr:nvSpPr>
      <xdr:spPr>
        <a:xfrm>
          <a:off x="15430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112179</xdr:rowOff>
    </xdr:from>
    <xdr:ext cx="534377" cy="259045"/>
    <xdr:sp macro="" textlink="">
      <xdr:nvSpPr>
        <xdr:cNvPr id="601" name="テキスト ボックス 600"/>
        <xdr:cNvSpPr txBox="1"/>
      </xdr:nvSpPr>
      <xdr:spPr>
        <a:xfrm>
          <a:off x="15214111" y="100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51764</xdr:rowOff>
    </xdr:from>
    <xdr:to>
      <xdr:col>76</xdr:col>
      <xdr:colOff>165100</xdr:colOff>
      <xdr:row>58</xdr:row>
      <xdr:rowOff>153364</xdr:rowOff>
    </xdr:to>
    <xdr:sp macro="" textlink="">
      <xdr:nvSpPr>
        <xdr:cNvPr id="602" name="楕円 601"/>
        <xdr:cNvSpPr/>
      </xdr:nvSpPr>
      <xdr:spPr>
        <a:xfrm>
          <a:off x="14541500" y="99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144491</xdr:rowOff>
    </xdr:from>
    <xdr:ext cx="534377" cy="259045"/>
    <xdr:sp macro="" textlink="">
      <xdr:nvSpPr>
        <xdr:cNvPr id="603" name="テキスト ボックス 602"/>
        <xdr:cNvSpPr txBox="1"/>
      </xdr:nvSpPr>
      <xdr:spPr>
        <a:xfrm>
          <a:off x="14325111" y="100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57041</xdr:rowOff>
    </xdr:from>
    <xdr:to>
      <xdr:col>72</xdr:col>
      <xdr:colOff>38100</xdr:colOff>
      <xdr:row>58</xdr:row>
      <xdr:rowOff>158641</xdr:rowOff>
    </xdr:to>
    <xdr:sp macro="" textlink="">
      <xdr:nvSpPr>
        <xdr:cNvPr id="604" name="楕円 603"/>
        <xdr:cNvSpPr/>
      </xdr:nvSpPr>
      <xdr:spPr>
        <a:xfrm>
          <a:off x="13652500" y="100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149768</xdr:rowOff>
    </xdr:from>
    <xdr:ext cx="534377" cy="259045"/>
    <xdr:sp macro="" textlink="">
      <xdr:nvSpPr>
        <xdr:cNvPr id="605" name="テキスト ボックス 604"/>
        <xdr:cNvSpPr txBox="1"/>
      </xdr:nvSpPr>
      <xdr:spPr>
        <a:xfrm>
          <a:off x="13436111" y="10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66916</xdr:rowOff>
    </xdr:from>
    <xdr:to>
      <xdr:col>67</xdr:col>
      <xdr:colOff>101600</xdr:colOff>
      <xdr:row>58</xdr:row>
      <xdr:rowOff>168516</xdr:rowOff>
    </xdr:to>
    <xdr:sp macro="" textlink="">
      <xdr:nvSpPr>
        <xdr:cNvPr id="606" name="楕円 605"/>
        <xdr:cNvSpPr/>
      </xdr:nvSpPr>
      <xdr:spPr>
        <a:xfrm>
          <a:off x="12763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159643</xdr:rowOff>
    </xdr:from>
    <xdr:ext cx="534377" cy="259045"/>
    <xdr:sp macro="" textlink="">
      <xdr:nvSpPr>
        <xdr:cNvPr id="607" name="テキスト ボックス 606"/>
        <xdr:cNvSpPr txBox="1"/>
      </xdr:nvSpPr>
      <xdr:spPr>
        <a:xfrm>
          <a:off x="12547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24016</xdr:rowOff>
    </xdr:from>
    <xdr:to>
      <xdr:col>85</xdr:col>
      <xdr:colOff>127000</xdr:colOff>
      <xdr:row>79</xdr:row>
      <xdr:rowOff>44272</xdr:rowOff>
    </xdr:to>
    <xdr:cxnSp macro="">
      <xdr:nvCxnSpPr>
        <xdr:cNvPr id="636" name="直線コネクタ 635"/>
        <xdr:cNvCxnSpPr/>
      </xdr:nvCxnSpPr>
      <xdr:spPr>
        <a:xfrm flipV="1">
          <a:off x="15481300" y="13568566"/>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40551</xdr:rowOff>
    </xdr:from>
    <xdr:to>
      <xdr:col>81</xdr:col>
      <xdr:colOff>50800</xdr:colOff>
      <xdr:row>79</xdr:row>
      <xdr:rowOff>44272</xdr:rowOff>
    </xdr:to>
    <xdr:cxnSp macro="">
      <xdr:nvCxnSpPr>
        <xdr:cNvPr id="639" name="直線コネクタ 638"/>
        <xdr:cNvCxnSpPr/>
      </xdr:nvCxnSpPr>
      <xdr:spPr>
        <a:xfrm>
          <a:off x="14592300" y="1358510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32753</xdr:rowOff>
    </xdr:from>
    <xdr:to>
      <xdr:col>76</xdr:col>
      <xdr:colOff>114300</xdr:colOff>
      <xdr:row>79</xdr:row>
      <xdr:rowOff>40551</xdr:rowOff>
    </xdr:to>
    <xdr:cxnSp macro="">
      <xdr:nvCxnSpPr>
        <xdr:cNvPr id="642" name="直線コネクタ 641"/>
        <xdr:cNvCxnSpPr/>
      </xdr:nvCxnSpPr>
      <xdr:spPr>
        <a:xfrm>
          <a:off x="13703300" y="13577303"/>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32753</xdr:rowOff>
    </xdr:from>
    <xdr:to>
      <xdr:col>71</xdr:col>
      <xdr:colOff>177800</xdr:colOff>
      <xdr:row>79</xdr:row>
      <xdr:rowOff>38202</xdr:rowOff>
    </xdr:to>
    <xdr:cxnSp macro="">
      <xdr:nvCxnSpPr>
        <xdr:cNvPr id="645" name="直線コネクタ 644"/>
        <xdr:cNvCxnSpPr/>
      </xdr:nvCxnSpPr>
      <xdr:spPr>
        <a:xfrm flipV="1">
          <a:off x="12814300" y="135773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144666</xdr:rowOff>
    </xdr:from>
    <xdr:to>
      <xdr:col>85</xdr:col>
      <xdr:colOff>177800</xdr:colOff>
      <xdr:row>79</xdr:row>
      <xdr:rowOff>74816</xdr:rowOff>
    </xdr:to>
    <xdr:sp macro="" textlink="">
      <xdr:nvSpPr>
        <xdr:cNvPr id="655" name="楕円 654"/>
        <xdr:cNvSpPr/>
      </xdr:nvSpPr>
      <xdr:spPr>
        <a:xfrm>
          <a:off x="16268700" y="135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164922</xdr:rowOff>
    </xdr:from>
    <xdr:to>
      <xdr:col>81</xdr:col>
      <xdr:colOff>101600</xdr:colOff>
      <xdr:row>79</xdr:row>
      <xdr:rowOff>95072</xdr:rowOff>
    </xdr:to>
    <xdr:sp macro="" textlink="">
      <xdr:nvSpPr>
        <xdr:cNvPr id="657" name="楕円 656"/>
        <xdr:cNvSpPr/>
      </xdr:nvSpPr>
      <xdr:spPr>
        <a:xfrm>
          <a:off x="15430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86199</xdr:rowOff>
    </xdr:from>
    <xdr:ext cx="313932" cy="259045"/>
    <xdr:sp macro="" textlink="">
      <xdr:nvSpPr>
        <xdr:cNvPr id="658" name="テキスト ボックス 657"/>
        <xdr:cNvSpPr txBox="1"/>
      </xdr:nvSpPr>
      <xdr:spPr>
        <a:xfrm>
          <a:off x="15324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161201</xdr:rowOff>
    </xdr:from>
    <xdr:to>
      <xdr:col>76</xdr:col>
      <xdr:colOff>165100</xdr:colOff>
      <xdr:row>79</xdr:row>
      <xdr:rowOff>91351</xdr:rowOff>
    </xdr:to>
    <xdr:sp macro="" textlink="">
      <xdr:nvSpPr>
        <xdr:cNvPr id="659" name="楕円 658"/>
        <xdr:cNvSpPr/>
      </xdr:nvSpPr>
      <xdr:spPr>
        <a:xfrm>
          <a:off x="14541500" y="13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82478</xdr:rowOff>
    </xdr:from>
    <xdr:ext cx="378565" cy="259045"/>
    <xdr:sp macro="" textlink="">
      <xdr:nvSpPr>
        <xdr:cNvPr id="660" name="テキスト ボックス 659"/>
        <xdr:cNvSpPr txBox="1"/>
      </xdr:nvSpPr>
      <xdr:spPr>
        <a:xfrm>
          <a:off x="14403017" y="136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153403</xdr:rowOff>
    </xdr:from>
    <xdr:to>
      <xdr:col>72</xdr:col>
      <xdr:colOff>38100</xdr:colOff>
      <xdr:row>79</xdr:row>
      <xdr:rowOff>83553</xdr:rowOff>
    </xdr:to>
    <xdr:sp macro="" textlink="">
      <xdr:nvSpPr>
        <xdr:cNvPr id="661" name="楕円 660"/>
        <xdr:cNvSpPr/>
      </xdr:nvSpPr>
      <xdr:spPr>
        <a:xfrm>
          <a:off x="136525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74680</xdr:rowOff>
    </xdr:from>
    <xdr:ext cx="378565" cy="259045"/>
    <xdr:sp macro="" textlink="">
      <xdr:nvSpPr>
        <xdr:cNvPr id="662" name="テキスト ボックス 661"/>
        <xdr:cNvSpPr txBox="1"/>
      </xdr:nvSpPr>
      <xdr:spPr>
        <a:xfrm>
          <a:off x="13514017" y="1361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158852</xdr:rowOff>
    </xdr:from>
    <xdr:to>
      <xdr:col>67</xdr:col>
      <xdr:colOff>101600</xdr:colOff>
      <xdr:row>79</xdr:row>
      <xdr:rowOff>89002</xdr:rowOff>
    </xdr:to>
    <xdr:sp macro="" textlink="">
      <xdr:nvSpPr>
        <xdr:cNvPr id="663" name="楕円 662"/>
        <xdr:cNvSpPr/>
      </xdr:nvSpPr>
      <xdr:spPr>
        <a:xfrm>
          <a:off x="12763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80129</xdr:rowOff>
    </xdr:from>
    <xdr:ext cx="378565" cy="259045"/>
    <xdr:sp macro="" textlink="">
      <xdr:nvSpPr>
        <xdr:cNvPr id="664" name="テキスト ボックス 663"/>
        <xdr:cNvSpPr txBox="1"/>
      </xdr:nvSpPr>
      <xdr:spPr>
        <a:xfrm>
          <a:off x="12625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157896</xdr:rowOff>
    </xdr:from>
    <xdr:to>
      <xdr:col>85</xdr:col>
      <xdr:colOff>127000</xdr:colOff>
      <xdr:row>97</xdr:row>
      <xdr:rowOff>170858</xdr:rowOff>
    </xdr:to>
    <xdr:cxnSp macro="">
      <xdr:nvCxnSpPr>
        <xdr:cNvPr id="693" name="直線コネクタ 692"/>
        <xdr:cNvCxnSpPr/>
      </xdr:nvCxnSpPr>
      <xdr:spPr>
        <a:xfrm flipV="1">
          <a:off x="15481300" y="16788546"/>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165570</xdr:rowOff>
    </xdr:from>
    <xdr:to>
      <xdr:col>81</xdr:col>
      <xdr:colOff>50800</xdr:colOff>
      <xdr:row>97</xdr:row>
      <xdr:rowOff>170858</xdr:rowOff>
    </xdr:to>
    <xdr:cxnSp macro="">
      <xdr:nvCxnSpPr>
        <xdr:cNvPr id="696" name="直線コネクタ 695"/>
        <xdr:cNvCxnSpPr/>
      </xdr:nvCxnSpPr>
      <xdr:spPr>
        <a:xfrm>
          <a:off x="14592300" y="16796220"/>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165570</xdr:rowOff>
    </xdr:from>
    <xdr:to>
      <xdr:col>76</xdr:col>
      <xdr:colOff>114300</xdr:colOff>
      <xdr:row>97</xdr:row>
      <xdr:rowOff>171331</xdr:rowOff>
    </xdr:to>
    <xdr:cxnSp macro="">
      <xdr:nvCxnSpPr>
        <xdr:cNvPr id="699" name="直線コネクタ 698"/>
        <xdr:cNvCxnSpPr/>
      </xdr:nvCxnSpPr>
      <xdr:spPr>
        <a:xfrm flipV="1">
          <a:off x="13703300" y="16796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171331</xdr:rowOff>
    </xdr:from>
    <xdr:to>
      <xdr:col>71</xdr:col>
      <xdr:colOff>177800</xdr:colOff>
      <xdr:row>98</xdr:row>
      <xdr:rowOff>19495</xdr:rowOff>
    </xdr:to>
    <xdr:cxnSp macro="">
      <xdr:nvCxnSpPr>
        <xdr:cNvPr id="702" name="直線コネクタ 701"/>
        <xdr:cNvCxnSpPr/>
      </xdr:nvCxnSpPr>
      <xdr:spPr>
        <a:xfrm flipV="1">
          <a:off x="12814300" y="16801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107096</xdr:rowOff>
    </xdr:from>
    <xdr:to>
      <xdr:col>85</xdr:col>
      <xdr:colOff>177800</xdr:colOff>
      <xdr:row>98</xdr:row>
      <xdr:rowOff>37246</xdr:rowOff>
    </xdr:to>
    <xdr:sp macro="" textlink="">
      <xdr:nvSpPr>
        <xdr:cNvPr id="712" name="楕円 711"/>
        <xdr:cNvSpPr/>
      </xdr:nvSpPr>
      <xdr:spPr>
        <a:xfrm>
          <a:off x="162687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85523</xdr:rowOff>
    </xdr:from>
    <xdr:ext cx="534377" cy="259045"/>
    <xdr:sp macro="" textlink="">
      <xdr:nvSpPr>
        <xdr:cNvPr id="713" name="公債費該当値テキスト"/>
        <xdr:cNvSpPr txBox="1"/>
      </xdr:nvSpPr>
      <xdr:spPr>
        <a:xfrm>
          <a:off x="16370300" y="167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120058</xdr:rowOff>
    </xdr:from>
    <xdr:to>
      <xdr:col>81</xdr:col>
      <xdr:colOff>101600</xdr:colOff>
      <xdr:row>98</xdr:row>
      <xdr:rowOff>50208</xdr:rowOff>
    </xdr:to>
    <xdr:sp macro="" textlink="">
      <xdr:nvSpPr>
        <xdr:cNvPr id="714" name="楕円 713"/>
        <xdr:cNvSpPr/>
      </xdr:nvSpPr>
      <xdr:spPr>
        <a:xfrm>
          <a:off x="15430500" y="167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41335</xdr:rowOff>
    </xdr:from>
    <xdr:ext cx="534377" cy="259045"/>
    <xdr:sp macro="" textlink="">
      <xdr:nvSpPr>
        <xdr:cNvPr id="715" name="テキスト ボックス 714"/>
        <xdr:cNvSpPr txBox="1"/>
      </xdr:nvSpPr>
      <xdr:spPr>
        <a:xfrm>
          <a:off x="15214111" y="168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114770</xdr:rowOff>
    </xdr:from>
    <xdr:to>
      <xdr:col>76</xdr:col>
      <xdr:colOff>165100</xdr:colOff>
      <xdr:row>98</xdr:row>
      <xdr:rowOff>44920</xdr:rowOff>
    </xdr:to>
    <xdr:sp macro="" textlink="">
      <xdr:nvSpPr>
        <xdr:cNvPr id="716" name="楕円 715"/>
        <xdr:cNvSpPr/>
      </xdr:nvSpPr>
      <xdr:spPr>
        <a:xfrm>
          <a:off x="14541500" y="167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36047</xdr:rowOff>
    </xdr:from>
    <xdr:ext cx="534377" cy="259045"/>
    <xdr:sp macro="" textlink="">
      <xdr:nvSpPr>
        <xdr:cNvPr id="717" name="テキスト ボックス 716"/>
        <xdr:cNvSpPr txBox="1"/>
      </xdr:nvSpPr>
      <xdr:spPr>
        <a:xfrm>
          <a:off x="14325111" y="16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120531</xdr:rowOff>
    </xdr:from>
    <xdr:to>
      <xdr:col>72</xdr:col>
      <xdr:colOff>38100</xdr:colOff>
      <xdr:row>98</xdr:row>
      <xdr:rowOff>50681</xdr:rowOff>
    </xdr:to>
    <xdr:sp macro="" textlink="">
      <xdr:nvSpPr>
        <xdr:cNvPr id="718" name="楕円 717"/>
        <xdr:cNvSpPr/>
      </xdr:nvSpPr>
      <xdr:spPr>
        <a:xfrm>
          <a:off x="13652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41808</xdr:rowOff>
    </xdr:from>
    <xdr:ext cx="534377" cy="259045"/>
    <xdr:sp macro="" textlink="">
      <xdr:nvSpPr>
        <xdr:cNvPr id="719" name="テキスト ボックス 718"/>
        <xdr:cNvSpPr txBox="1"/>
      </xdr:nvSpPr>
      <xdr:spPr>
        <a:xfrm>
          <a:off x="13436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140145</xdr:rowOff>
    </xdr:from>
    <xdr:to>
      <xdr:col>67</xdr:col>
      <xdr:colOff>101600</xdr:colOff>
      <xdr:row>98</xdr:row>
      <xdr:rowOff>70295</xdr:rowOff>
    </xdr:to>
    <xdr:sp macro="" textlink="">
      <xdr:nvSpPr>
        <xdr:cNvPr id="720" name="楕円 719"/>
        <xdr:cNvSpPr/>
      </xdr:nvSpPr>
      <xdr:spPr>
        <a:xfrm>
          <a:off x="127635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61422</xdr:rowOff>
    </xdr:from>
    <xdr:ext cx="534377" cy="259045"/>
    <xdr:sp macro="" textlink="">
      <xdr:nvSpPr>
        <xdr:cNvPr id="721" name="テキスト ボックス 720"/>
        <xdr:cNvSpPr txBox="1"/>
      </xdr:nvSpPr>
      <xdr:spPr>
        <a:xfrm>
          <a:off x="12547111" y="168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総務費を除き、全ての項目において類似団体内平均値を下回っている。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総務費の伸びについては、地籍調査事業に係る調査委託料、ふるさと納税寄附件数の伸びに伴う返礼品等の経費の増加により、前年度に比べ</a:t>
          </a:r>
          <a:r>
            <a:rPr kumimoji="1" lang="en-US" altLang="ja-JP" sz="1300">
              <a:latin typeface="ＭＳ Ｐゴシック" panose="020B0600070205080204" pitchFamily="50" charset="-128"/>
              <a:ea typeface="ＭＳ Ｐゴシック" panose="020B0600070205080204" pitchFamily="50" charset="-128"/>
            </a:rPr>
            <a:t>13,168</a:t>
          </a:r>
          <a:r>
            <a:rPr kumimoji="1" lang="ja-JP" altLang="en-US" sz="1300">
              <a:latin typeface="ＭＳ Ｐゴシック" panose="020B0600070205080204" pitchFamily="50" charset="-128"/>
              <a:ea typeface="ＭＳ Ｐゴシック" panose="020B0600070205080204" pitchFamily="50" charset="-128"/>
            </a:rPr>
            <a:t>千円増額（</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八積駅周辺環境整備事業の進展により、土木費が前年度に比べ</a:t>
          </a:r>
          <a:r>
            <a:rPr kumimoji="1" lang="en-US" altLang="ja-JP" sz="1300">
              <a:latin typeface="ＭＳ Ｐゴシック" panose="020B0600070205080204" pitchFamily="50" charset="-128"/>
              <a:ea typeface="ＭＳ Ｐゴシック" panose="020B0600070205080204" pitchFamily="50" charset="-128"/>
            </a:rPr>
            <a:t>14,645</a:t>
          </a:r>
          <a:r>
            <a:rPr kumimoji="1" lang="ja-JP" altLang="en-US" sz="1300">
              <a:latin typeface="ＭＳ Ｐゴシック" panose="020B0600070205080204" pitchFamily="50" charset="-128"/>
              <a:ea typeface="ＭＳ Ｐゴシック" panose="020B0600070205080204" pitchFamily="50" charset="-128"/>
            </a:rPr>
            <a:t>千円増額（</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％増）となっている。事業最終年度となる令和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年度についても同様の傾向となると見込まれる。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財政調整基金の繰入れが積立額を</a:t>
          </a:r>
          <a:r>
            <a:rPr kumimoji="1" lang="en-US" altLang="ja-JP" sz="1400">
              <a:latin typeface="ＭＳ ゴシック" pitchFamily="49" charset="-128"/>
              <a:ea typeface="ＭＳ ゴシック" pitchFamily="49" charset="-128"/>
            </a:rPr>
            <a:t>16,005</a:t>
          </a:r>
          <a:r>
            <a:rPr kumimoji="1" lang="ja-JP" altLang="en-US" sz="1400">
              <a:latin typeface="ＭＳ ゴシック" pitchFamily="49" charset="-128"/>
              <a:ea typeface="ＭＳ ゴシック" pitchFamily="49" charset="-128"/>
            </a:rPr>
            <a:t>千円上回ったが、実質収支額が前年度に比べ</a:t>
          </a:r>
          <a:r>
            <a:rPr kumimoji="1" lang="en-US" altLang="ja-JP" sz="1400">
              <a:latin typeface="ＭＳ ゴシック" pitchFamily="49" charset="-128"/>
              <a:ea typeface="ＭＳ ゴシック" pitchFamily="49" charset="-128"/>
            </a:rPr>
            <a:t>44,912</a:t>
          </a:r>
          <a:r>
            <a:rPr kumimoji="1" lang="ja-JP" altLang="en-US" sz="1400">
              <a:latin typeface="ＭＳ ゴシック" pitchFamily="49" charset="-128"/>
              <a:ea typeface="ＭＳ ゴシック" pitchFamily="49" charset="-128"/>
            </a:rPr>
            <a:t>千円増額（</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％増）したことにより、実質単年度収支は</a:t>
          </a:r>
          <a:r>
            <a:rPr kumimoji="1" lang="en-US" altLang="ja-JP" sz="1400">
              <a:latin typeface="ＭＳ ゴシック" pitchFamily="49" charset="-128"/>
              <a:ea typeface="ＭＳ ゴシック" pitchFamily="49" charset="-128"/>
            </a:rPr>
            <a:t>0.80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景気動向の影響を受ける村民税法人税割、地方消費税交付金など、前年度並みと見込んでいた歳入の上振れにより、実質収支額の伸びにつながった。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231_&#38263;&#29983;&#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61.8</v>
          </cell>
          <cell r="BX51">
            <v>59.3</v>
          </cell>
          <cell r="CF51">
            <v>49</v>
          </cell>
          <cell r="CN51">
            <v>37.299999999999997</v>
          </cell>
          <cell r="CV51">
            <v>40.5</v>
          </cell>
        </row>
        <row r="53">
          <cell r="BP53">
            <v>39.700000000000003</v>
          </cell>
          <cell r="BX53">
            <v>42.5</v>
          </cell>
          <cell r="CF53">
            <v>53.2</v>
          </cell>
          <cell r="CN53">
            <v>55</v>
          </cell>
          <cell r="CV53">
            <v>56.5</v>
          </cell>
        </row>
        <row r="55">
          <cell r="AN55" t="str">
            <v>類似団体内平均値</v>
          </cell>
          <cell r="BP55">
            <v>13.1</v>
          </cell>
          <cell r="BX55">
            <v>0</v>
          </cell>
          <cell r="CF55">
            <v>0</v>
          </cell>
          <cell r="CN55">
            <v>0</v>
          </cell>
          <cell r="CV55">
            <v>3.1</v>
          </cell>
        </row>
        <row r="57">
          <cell r="BP57">
            <v>53.4</v>
          </cell>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61.8</v>
          </cell>
          <cell r="BX73">
            <v>59.3</v>
          </cell>
          <cell r="CF73">
            <v>49</v>
          </cell>
          <cell r="CN73">
            <v>37.299999999999997</v>
          </cell>
          <cell r="CV73">
            <v>40.5</v>
          </cell>
        </row>
        <row r="75">
          <cell r="BP75">
            <v>7.4</v>
          </cell>
          <cell r="BX75">
            <v>8</v>
          </cell>
          <cell r="CF75">
            <v>8.4</v>
          </cell>
          <cell r="CN75">
            <v>8.9</v>
          </cell>
          <cell r="CV75">
            <v>9.1</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6724823</v>
      </c>
      <c r="BO4" s="424"/>
      <c r="BP4" s="424"/>
      <c r="BQ4" s="424"/>
      <c r="BR4" s="424"/>
      <c r="BS4" s="424"/>
      <c r="BT4" s="424"/>
      <c r="BU4" s="425"/>
      <c r="BV4" s="423">
        <v>6133577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10.1</v>
      </c>
      <c r="CU4" s="608"/>
      <c r="CV4" s="608"/>
      <c r="CW4" s="608"/>
      <c r="CX4" s="608"/>
      <c r="CY4" s="608"/>
      <c r="CZ4" s="608"/>
      <c r="DA4" s="609"/>
      <c r="DB4" s="607">
        <v>8.9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6254420</v>
      </c>
      <c r="BO5" s="429"/>
      <c r="BP5" s="429"/>
      <c r="BQ5" s="429"/>
      <c r="BR5" s="429"/>
      <c r="BS5" s="429"/>
      <c r="BT5" s="429"/>
      <c r="BU5" s="430"/>
      <c r="BV5" s="428">
        <v>5767434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88.2</v>
      </c>
      <c r="CU5" s="399"/>
      <c r="CV5" s="399"/>
      <c r="CW5" s="399"/>
      <c r="CX5" s="399"/>
      <c r="CY5" s="399"/>
      <c r="CZ5" s="399"/>
      <c r="DA5" s="400"/>
      <c r="DB5" s="398">
        <v>90.3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470403</v>
      </c>
      <c r="BO6" s="429"/>
      <c r="BP6" s="429"/>
      <c r="BQ6" s="429"/>
      <c r="BR6" s="429"/>
      <c r="BS6" s="429"/>
      <c r="BT6" s="429"/>
      <c r="BU6" s="430"/>
      <c r="BV6" s="428">
        <v>366143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92.4</v>
      </c>
      <c r="CU6" s="582"/>
      <c r="CV6" s="582"/>
      <c r="CW6" s="582"/>
      <c r="CX6" s="582"/>
      <c r="CY6" s="582"/>
      <c r="CZ6" s="582"/>
      <c r="DA6" s="583"/>
      <c r="DB6" s="581">
        <v>95.8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106359</v>
      </c>
      <c r="BO7" s="429"/>
      <c r="BP7" s="429"/>
      <c r="BQ7" s="429"/>
      <c r="BR7" s="429"/>
      <c r="BS7" s="429"/>
      <c r="BT7" s="429"/>
      <c r="BU7" s="430"/>
      <c r="BV7" s="428">
        <v>47011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3604532</v>
      </c>
      <c r="CU7" s="429"/>
      <c r="CV7" s="429"/>
      <c r="CW7" s="429"/>
      <c r="CX7" s="429"/>
      <c r="CY7" s="429"/>
      <c r="CZ7" s="429"/>
      <c r="DA7" s="430"/>
      <c r="DB7" s="428">
        <v>3581830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364044</v>
      </c>
      <c r="BO8" s="429"/>
      <c r="BP8" s="429"/>
      <c r="BQ8" s="429"/>
      <c r="BR8" s="429"/>
      <c r="BS8" s="429"/>
      <c r="BT8" s="429"/>
      <c r="BU8" s="430"/>
      <c r="BV8" s="428">
        <v>319132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14359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44912</v>
      </c>
      <c r="BO9" s="429"/>
      <c r="BP9" s="429"/>
      <c r="BQ9" s="429"/>
      <c r="BR9" s="429"/>
      <c r="BS9" s="429"/>
      <c r="BT9" s="429"/>
      <c r="BU9" s="430"/>
      <c r="BV9" s="428">
        <v>12379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8.3000000000000007</v>
      </c>
      <c r="CU9" s="399"/>
      <c r="CV9" s="399"/>
      <c r="CW9" s="399"/>
      <c r="CX9" s="399"/>
      <c r="CY9" s="399"/>
      <c r="CZ9" s="399"/>
      <c r="DA9" s="400"/>
      <c r="DB9" s="398">
        <v>8.4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14752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159566</v>
      </c>
      <c r="BO10" s="429"/>
      <c r="BP10" s="429"/>
      <c r="BQ10" s="429"/>
      <c r="BR10" s="429"/>
      <c r="BS10" s="429"/>
      <c r="BT10" s="429"/>
      <c r="BU10" s="430"/>
      <c r="BV10" s="428">
        <v>218762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14133</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175571</v>
      </c>
      <c r="BO12" s="429"/>
      <c r="BP12" s="429"/>
      <c r="BQ12" s="429"/>
      <c r="BR12" s="429"/>
      <c r="BS12" s="429"/>
      <c r="BT12" s="429"/>
      <c r="BU12" s="430"/>
      <c r="BV12" s="428">
        <v>237786</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14028</v>
      </c>
      <c r="S13" s="532"/>
      <c r="T13" s="532"/>
      <c r="U13" s="532"/>
      <c r="V13" s="533"/>
      <c r="W13" s="519" t="s">
        <v>140</v>
      </c>
      <c r="X13" s="441"/>
      <c r="Y13" s="441"/>
      <c r="Z13" s="441"/>
      <c r="AA13" s="441"/>
      <c r="AB13" s="442"/>
      <c r="AC13" s="404">
        <v>432</v>
      </c>
      <c r="AD13" s="405"/>
      <c r="AE13" s="405"/>
      <c r="AF13" s="405"/>
      <c r="AG13" s="406"/>
      <c r="AH13" s="404">
        <v>528</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28907</v>
      </c>
      <c r="BO13" s="429"/>
      <c r="BP13" s="429"/>
      <c r="BQ13" s="429"/>
      <c r="BR13" s="429"/>
      <c r="BS13" s="429"/>
      <c r="BT13" s="429"/>
      <c r="BU13" s="430"/>
      <c r="BV13" s="428">
        <v>-6645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9.1</v>
      </c>
      <c r="CU13" s="399"/>
      <c r="CV13" s="399"/>
      <c r="CW13" s="399"/>
      <c r="CX13" s="399"/>
      <c r="CY13" s="399"/>
      <c r="CZ13" s="399"/>
      <c r="DA13" s="400"/>
      <c r="DB13" s="398">
        <v>8.9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14412</v>
      </c>
      <c r="S14" s="532"/>
      <c r="T14" s="532"/>
      <c r="U14" s="532"/>
      <c r="V14" s="533"/>
      <c r="W14" s="534"/>
      <c r="X14" s="444"/>
      <c r="Y14" s="444"/>
      <c r="Z14" s="444"/>
      <c r="AA14" s="444"/>
      <c r="AB14" s="445"/>
      <c r="AC14" s="524">
        <v>6.7</v>
      </c>
      <c r="AD14" s="525"/>
      <c r="AE14" s="525"/>
      <c r="AF14" s="525"/>
      <c r="AG14" s="526"/>
      <c r="AH14" s="524">
        <v>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40.5</v>
      </c>
      <c r="CU14" s="536"/>
      <c r="CV14" s="536"/>
      <c r="CW14" s="536"/>
      <c r="CX14" s="536"/>
      <c r="CY14" s="536"/>
      <c r="CZ14" s="536"/>
      <c r="DA14" s="537"/>
      <c r="DB14" s="535">
        <v>37.299999999999997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14306</v>
      </c>
      <c r="S15" s="532"/>
      <c r="T15" s="532"/>
      <c r="U15" s="532"/>
      <c r="V15" s="533"/>
      <c r="W15" s="519" t="s">
        <v>148</v>
      </c>
      <c r="X15" s="441"/>
      <c r="Y15" s="441"/>
      <c r="Z15" s="441"/>
      <c r="AA15" s="441"/>
      <c r="AB15" s="442"/>
      <c r="AC15" s="404">
        <v>1726</v>
      </c>
      <c r="AD15" s="405"/>
      <c r="AE15" s="405"/>
      <c r="AF15" s="405"/>
      <c r="AG15" s="406"/>
      <c r="AH15" s="404">
        <v>1844</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1610359</v>
      </c>
      <c r="BO15" s="424"/>
      <c r="BP15" s="424"/>
      <c r="BQ15" s="424"/>
      <c r="BR15" s="424"/>
      <c r="BS15" s="424"/>
      <c r="BT15" s="424"/>
      <c r="BU15" s="425"/>
      <c r="BV15" s="423">
        <v>1603100</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26.7</v>
      </c>
      <c r="AD16" s="525"/>
      <c r="AE16" s="525"/>
      <c r="AF16" s="525"/>
      <c r="AG16" s="526"/>
      <c r="AH16" s="524">
        <v>28.1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2991485</v>
      </c>
      <c r="BO16" s="429"/>
      <c r="BP16" s="429"/>
      <c r="BQ16" s="429"/>
      <c r="BR16" s="429"/>
      <c r="BS16" s="429"/>
      <c r="BT16" s="429"/>
      <c r="BU16" s="430"/>
      <c r="BV16" s="428">
        <v>2950686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4317</v>
      </c>
      <c r="AD17" s="405"/>
      <c r="AE17" s="405"/>
      <c r="AF17" s="405"/>
      <c r="AG17" s="406"/>
      <c r="AH17" s="404">
        <v>4197</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2035972</v>
      </c>
      <c r="BO17" s="429"/>
      <c r="BP17" s="429"/>
      <c r="BQ17" s="429"/>
      <c r="BR17" s="429"/>
      <c r="BS17" s="429"/>
      <c r="BT17" s="429"/>
      <c r="BU17" s="430"/>
      <c r="BV17" s="428">
        <v>2025425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28.25</v>
      </c>
      <c r="M18" s="493"/>
      <c r="N18" s="493"/>
      <c r="O18" s="493"/>
      <c r="P18" s="493"/>
      <c r="Q18" s="493"/>
      <c r="R18" s="494"/>
      <c r="S18" s="494"/>
      <c r="T18" s="494"/>
      <c r="U18" s="494"/>
      <c r="V18" s="495"/>
      <c r="W18" s="509"/>
      <c r="X18" s="510"/>
      <c r="Y18" s="510"/>
      <c r="Z18" s="510"/>
      <c r="AA18" s="510"/>
      <c r="AB18" s="520"/>
      <c r="AC18" s="392">
        <v>66.7</v>
      </c>
      <c r="AD18" s="393"/>
      <c r="AE18" s="393"/>
      <c r="AF18" s="393"/>
      <c r="AG18" s="496"/>
      <c r="AH18" s="392">
        <v>63.9</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3285530</v>
      </c>
      <c r="BO18" s="429"/>
      <c r="BP18" s="429"/>
      <c r="BQ18" s="429"/>
      <c r="BR18" s="429"/>
      <c r="BS18" s="429"/>
      <c r="BT18" s="429"/>
      <c r="BU18" s="430"/>
      <c r="BV18" s="428">
        <v>3302591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508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5130123</v>
      </c>
      <c r="BO19" s="429"/>
      <c r="BP19" s="429"/>
      <c r="BQ19" s="429"/>
      <c r="BR19" s="429"/>
      <c r="BS19" s="429"/>
      <c r="BT19" s="429"/>
      <c r="BU19" s="430"/>
      <c r="BV19" s="428">
        <v>4852555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5178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4605948</v>
      </c>
      <c r="BO23" s="429"/>
      <c r="BP23" s="429"/>
      <c r="BQ23" s="429"/>
      <c r="BR23" s="429"/>
      <c r="BS23" s="429"/>
      <c r="BT23" s="429"/>
      <c r="BU23" s="430"/>
      <c r="BV23" s="428">
        <v>4781296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7880</v>
      </c>
      <c r="R24" s="405"/>
      <c r="S24" s="405"/>
      <c r="T24" s="405"/>
      <c r="U24" s="405"/>
      <c r="V24" s="406"/>
      <c r="W24" s="470"/>
      <c r="X24" s="461"/>
      <c r="Y24" s="462"/>
      <c r="Z24" s="401" t="s">
        <v>172</v>
      </c>
      <c r="AA24" s="402"/>
      <c r="AB24" s="402"/>
      <c r="AC24" s="402"/>
      <c r="AD24" s="402"/>
      <c r="AE24" s="402"/>
      <c r="AF24" s="402"/>
      <c r="AG24" s="403"/>
      <c r="AH24" s="404">
        <v>133</v>
      </c>
      <c r="AI24" s="405"/>
      <c r="AJ24" s="405"/>
      <c r="AK24" s="405"/>
      <c r="AL24" s="406"/>
      <c r="AM24" s="404">
        <v>395143</v>
      </c>
      <c r="AN24" s="405"/>
      <c r="AO24" s="405"/>
      <c r="AP24" s="405"/>
      <c r="AQ24" s="405"/>
      <c r="AR24" s="406"/>
      <c r="AS24" s="404">
        <v>2971</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3767598</v>
      </c>
      <c r="BO24" s="429"/>
      <c r="BP24" s="429"/>
      <c r="BQ24" s="429"/>
      <c r="BR24" s="429"/>
      <c r="BS24" s="429"/>
      <c r="BT24" s="429"/>
      <c r="BU24" s="430"/>
      <c r="BV24" s="428">
        <v>3908991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6390</v>
      </c>
      <c r="R25" s="405"/>
      <c r="S25" s="405"/>
      <c r="T25" s="405"/>
      <c r="U25" s="405"/>
      <c r="V25" s="406"/>
      <c r="W25" s="470"/>
      <c r="X25" s="461"/>
      <c r="Y25" s="462"/>
      <c r="Z25" s="401" t="s">
        <v>175</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53027</v>
      </c>
      <c r="BO25" s="424"/>
      <c r="BP25" s="424"/>
      <c r="BQ25" s="424"/>
      <c r="BR25" s="424"/>
      <c r="BS25" s="424"/>
      <c r="BT25" s="424"/>
      <c r="BU25" s="425"/>
      <c r="BV25" s="423">
        <v>89922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5770</v>
      </c>
      <c r="R26" s="405"/>
      <c r="S26" s="405"/>
      <c r="T26" s="405"/>
      <c r="U26" s="405"/>
      <c r="V26" s="406"/>
      <c r="W26" s="470"/>
      <c r="X26" s="461"/>
      <c r="Y26" s="462"/>
      <c r="Z26" s="401" t="s">
        <v>178</v>
      </c>
      <c r="AA26" s="483"/>
      <c r="AB26" s="483"/>
      <c r="AC26" s="483"/>
      <c r="AD26" s="483"/>
      <c r="AE26" s="483"/>
      <c r="AF26" s="483"/>
      <c r="AG26" s="484"/>
      <c r="AH26" s="404">
        <v>5</v>
      </c>
      <c r="AI26" s="405"/>
      <c r="AJ26" s="405"/>
      <c r="AK26" s="405"/>
      <c r="AL26" s="406"/>
      <c r="AM26" s="404">
        <v>12425</v>
      </c>
      <c r="AN26" s="405"/>
      <c r="AO26" s="405"/>
      <c r="AP26" s="405"/>
      <c r="AQ26" s="405"/>
      <c r="AR26" s="406"/>
      <c r="AS26" s="404">
        <v>2485</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2850</v>
      </c>
      <c r="R27" s="405"/>
      <c r="S27" s="405"/>
      <c r="T27" s="405"/>
      <c r="U27" s="405"/>
      <c r="V27" s="406"/>
      <c r="W27" s="470"/>
      <c r="X27" s="461"/>
      <c r="Y27" s="462"/>
      <c r="Z27" s="401" t="s">
        <v>181</v>
      </c>
      <c r="AA27" s="402"/>
      <c r="AB27" s="402"/>
      <c r="AC27" s="402"/>
      <c r="AD27" s="402"/>
      <c r="AE27" s="402"/>
      <c r="AF27" s="402"/>
      <c r="AG27" s="403"/>
      <c r="AH27" s="404" t="s">
        <v>138</v>
      </c>
      <c r="AI27" s="405"/>
      <c r="AJ27" s="405"/>
      <c r="AK27" s="405"/>
      <c r="AL27" s="406"/>
      <c r="AM27" s="404" t="s">
        <v>138</v>
      </c>
      <c r="AN27" s="405"/>
      <c r="AO27" s="405"/>
      <c r="AP27" s="405"/>
      <c r="AQ27" s="405"/>
      <c r="AR27" s="406"/>
      <c r="AS27" s="404" t="s">
        <v>138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89624</v>
      </c>
      <c r="BO27" s="432"/>
      <c r="BP27" s="432"/>
      <c r="BQ27" s="432"/>
      <c r="BR27" s="432"/>
      <c r="BS27" s="432"/>
      <c r="BT27" s="432"/>
      <c r="BU27" s="433"/>
      <c r="BV27" s="431">
        <v>239890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2370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716432</v>
      </c>
      <c r="BO28" s="424"/>
      <c r="BP28" s="424"/>
      <c r="BQ28" s="424"/>
      <c r="BR28" s="424"/>
      <c r="BS28" s="424"/>
      <c r="BT28" s="424"/>
      <c r="BU28" s="425"/>
      <c r="BV28" s="423">
        <v>732437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2140</v>
      </c>
      <c r="R29" s="405"/>
      <c r="S29" s="405"/>
      <c r="T29" s="405"/>
      <c r="U29" s="405"/>
      <c r="V29" s="406"/>
      <c r="W29" s="471"/>
      <c r="X29" s="472"/>
      <c r="Y29" s="473"/>
      <c r="Z29" s="401" t="s">
        <v>187</v>
      </c>
      <c r="AA29" s="402"/>
      <c r="AB29" s="402"/>
      <c r="AC29" s="402"/>
      <c r="AD29" s="402"/>
      <c r="AE29" s="402"/>
      <c r="AF29" s="402"/>
      <c r="AG29" s="403"/>
      <c r="AH29" s="404">
        <v>133</v>
      </c>
      <c r="AI29" s="405"/>
      <c r="AJ29" s="405"/>
      <c r="AK29" s="405"/>
      <c r="AL29" s="406"/>
      <c r="AM29" s="404">
        <v>395143</v>
      </c>
      <c r="AN29" s="405"/>
      <c r="AO29" s="405"/>
      <c r="AP29" s="405"/>
      <c r="AQ29" s="405"/>
      <c r="AR29" s="406"/>
      <c r="AS29" s="404">
        <v>2971</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102362</v>
      </c>
      <c r="BO29" s="429"/>
      <c r="BP29" s="429"/>
      <c r="BQ29" s="429"/>
      <c r="BR29" s="429"/>
      <c r="BS29" s="429"/>
      <c r="BT29" s="429"/>
      <c r="BU29" s="430"/>
      <c r="BV29" s="428">
        <v>102352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1356293</v>
      </c>
      <c r="BO30" s="432"/>
      <c r="BP30" s="432"/>
      <c r="BQ30" s="432"/>
      <c r="BR30" s="432"/>
      <c r="BS30" s="432"/>
      <c r="BT30" s="432"/>
      <c r="BU30" s="433"/>
      <c r="BV30" s="431">
        <v>1382348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一宮聖苑組合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長生郡市広域市町村圏組合（一般会計）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長生郡市広域市町村圏組合（水道事業会計）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長生郡市広域市町村圏組合（病院事業会計）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XYWXI/q6LWz06boBeQbDjSKcn7crmQ5bg+9UXfkz+fegEimj/fcgVvh6qaocadm73mMueZtK58afZLHLzuvnw==" saltValue="HBubjkk8aqd2n5ypoeoK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559</v>
      </c>
      <c r="D34" s="1210"/>
      <c r="E34" s="1211"/>
      <c r="F34" s="32">
        <v>7.55</v>
      </c>
      <c r="G34" s="33">
        <v>8.2100000000000009</v>
      </c>
      <c r="H34" s="33">
        <v>8.65</v>
      </c>
      <c r="I34" s="33">
        <v>8.9</v>
      </c>
      <c r="J34" s="34">
        <v>10.09</v>
      </c>
      <c r="K34" s="22"/>
      <c r="L34" s="22"/>
      <c r="M34" s="22"/>
      <c r="N34" s="22"/>
      <c r="O34" s="22"/>
      <c r="P34" s="22"/>
    </row>
    <row r="35" spans="1:16" ht="39" customHeight="1" x14ac:dyDescent="0.15">
      <c r="A35" s="22"/>
      <c r="B35" s="35"/>
      <c r="C35" s="1204" t="s">
        <v>560</v>
      </c>
      <c r="D35" s="1205"/>
      <c r="E35" s="1206"/>
      <c r="F35" s="36">
        <v>2.88</v>
      </c>
      <c r="G35" s="37">
        <v>4.29</v>
      </c>
      <c r="H35" s="37">
        <v>5.33</v>
      </c>
      <c r="I35" s="37">
        <v>2.58</v>
      </c>
      <c r="J35" s="38">
        <v>2.61</v>
      </c>
      <c r="K35" s="22"/>
      <c r="L35" s="22"/>
      <c r="M35" s="22"/>
      <c r="N35" s="22"/>
      <c r="O35" s="22"/>
      <c r="P35" s="22"/>
    </row>
    <row r="36" spans="1:16" ht="39" customHeight="1" x14ac:dyDescent="0.15">
      <c r="A36" s="22"/>
      <c r="B36" s="35"/>
      <c r="C36" s="1204" t="s">
        <v>561</v>
      </c>
      <c r="D36" s="1205"/>
      <c r="E36" s="1206"/>
      <c r="F36" s="36">
        <v>2.09</v>
      </c>
      <c r="G36" s="37">
        <v>3.25</v>
      </c>
      <c r="H36" s="37">
        <v>2.77</v>
      </c>
      <c r="I36" s="37">
        <v>2.37</v>
      </c>
      <c r="J36" s="38">
        <v>2.27</v>
      </c>
      <c r="K36" s="22"/>
      <c r="L36" s="22"/>
      <c r="M36" s="22"/>
      <c r="N36" s="22"/>
      <c r="O36" s="22"/>
      <c r="P36" s="22"/>
    </row>
    <row r="37" spans="1:16" ht="39" customHeight="1" x14ac:dyDescent="0.15">
      <c r="A37" s="22"/>
      <c r="B37" s="35"/>
      <c r="C37" s="1204" t="s">
        <v>562</v>
      </c>
      <c r="D37" s="1205"/>
      <c r="E37" s="1206"/>
      <c r="F37" s="36">
        <v>0.19</v>
      </c>
      <c r="G37" s="37">
        <v>0.08</v>
      </c>
      <c r="H37" s="37">
        <v>0.16</v>
      </c>
      <c r="I37" s="37">
        <v>0.15</v>
      </c>
      <c r="J37" s="38">
        <v>0.28000000000000003</v>
      </c>
      <c r="K37" s="22"/>
      <c r="L37" s="22"/>
      <c r="M37" s="22"/>
      <c r="N37" s="22"/>
      <c r="O37" s="22"/>
      <c r="P37" s="22"/>
    </row>
    <row r="38" spans="1:16" ht="39" customHeight="1" x14ac:dyDescent="0.15">
      <c r="A38" s="22"/>
      <c r="B38" s="35"/>
      <c r="C38" s="1204" t="s">
        <v>563</v>
      </c>
      <c r="D38" s="1205"/>
      <c r="E38" s="1206"/>
      <c r="F38" s="36">
        <v>0.02</v>
      </c>
      <c r="G38" s="37">
        <v>0.01</v>
      </c>
      <c r="H38" s="37">
        <v>0.03</v>
      </c>
      <c r="I38" s="37">
        <v>0.01</v>
      </c>
      <c r="J38" s="38">
        <v>0.02</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565</v>
      </c>
      <c r="D43" s="1208"/>
      <c r="E43" s="120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PXVnvABCuVI48a3ohmaWdnk6mrZe5iPnSLvuH7kpFbRNL9pfhbdmMxgxyobx3mihJsCz0RQQ9O4lmWWMDsyg==" saltValue="er8/ufMbepA/o/nbvfBw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379</v>
      </c>
      <c r="L45" s="60">
        <v>415</v>
      </c>
      <c r="M45" s="60">
        <v>421</v>
      </c>
      <c r="N45" s="60">
        <v>409</v>
      </c>
      <c r="O45" s="61">
        <v>426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509</v>
      </c>
      <c r="L46" s="64" t="s">
        <v>509</v>
      </c>
      <c r="M46" s="64" t="s">
        <v>509</v>
      </c>
      <c r="N46" s="64" t="s">
        <v>509</v>
      </c>
      <c r="O46" s="65" t="s">
        <v>509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509</v>
      </c>
      <c r="L47" s="64" t="s">
        <v>509</v>
      </c>
      <c r="M47" s="64" t="s">
        <v>509</v>
      </c>
      <c r="N47" s="64" t="s">
        <v>509</v>
      </c>
      <c r="O47" s="65" t="s">
        <v>509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264</v>
      </c>
      <c r="L48" s="64">
        <v>272</v>
      </c>
      <c r="M48" s="64">
        <v>282</v>
      </c>
      <c r="N48" s="64">
        <v>298</v>
      </c>
      <c r="O48" s="65">
        <v>311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45</v>
      </c>
      <c r="L49" s="64">
        <v>44</v>
      </c>
      <c r="M49" s="64">
        <v>47</v>
      </c>
      <c r="N49" s="64">
        <v>54</v>
      </c>
      <c r="O49" s="65">
        <v>53</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509</v>
      </c>
      <c r="L50" s="64" t="s">
        <v>509</v>
      </c>
      <c r="M50" s="64" t="s">
        <v>509</v>
      </c>
      <c r="N50" s="64" t="s">
        <v>509</v>
      </c>
      <c r="O50" s="65" t="s">
        <v>509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454</v>
      </c>
      <c r="L52" s="64">
        <v>460</v>
      </c>
      <c r="M52" s="64">
        <v>475</v>
      </c>
      <c r="N52" s="64">
        <v>483</v>
      </c>
      <c r="O52" s="65">
        <v>493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234</v>
      </c>
      <c r="L53" s="69">
        <v>271</v>
      </c>
      <c r="M53" s="69">
        <v>275</v>
      </c>
      <c r="N53" s="69">
        <v>278</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572</v>
      </c>
      <c r="L57" s="84" t="s">
        <v>572</v>
      </c>
      <c r="M57" s="84" t="s">
        <v>572</v>
      </c>
      <c r="N57" s="84" t="s">
        <v>572</v>
      </c>
      <c r="O57" s="85" t="s">
        <v>572</v>
      </c>
    </row>
    <row r="58" spans="1:21" ht="31.5" customHeight="1" thickBot="1" x14ac:dyDescent="0.2">
      <c r="B58" s="1222"/>
      <c r="C58" s="1223"/>
      <c r="D58" s="1227" t="s">
        <v>27</v>
      </c>
      <c r="E58" s="1228"/>
      <c r="F58" s="1228"/>
      <c r="G58" s="1228"/>
      <c r="H58" s="1228"/>
      <c r="I58" s="1228"/>
      <c r="J58" s="122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ZwNDN+Q0Sge0bkIR6Fna6tTJkN3bG4JZ/1F5KfoQk3PMr5qs/WPYTGhjBL/LxPqfXujfobSMs8DTmo0nhXA==" saltValue="kppF/0MQOxjZv6RSFIzC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5054</v>
      </c>
      <c r="J41" s="104">
        <v>4901</v>
      </c>
      <c r="K41" s="104">
        <v>4851</v>
      </c>
      <c r="L41" s="104">
        <v>4781</v>
      </c>
      <c r="M41" s="105">
        <v>4606</v>
      </c>
    </row>
    <row r="42" spans="2:13" ht="27.75" customHeight="1" x14ac:dyDescent="0.15">
      <c r="B42" s="1240"/>
      <c r="C42" s="1241"/>
      <c r="D42" s="106"/>
      <c r="E42" s="1244" t="s">
        <v>32</v>
      </c>
      <c r="F42" s="1244"/>
      <c r="G42" s="1244"/>
      <c r="H42" s="1245"/>
      <c r="I42" s="107" t="s">
        <v>509</v>
      </c>
      <c r="J42" s="108" t="s">
        <v>509</v>
      </c>
      <c r="K42" s="108" t="s">
        <v>509</v>
      </c>
      <c r="L42" s="108" t="s">
        <v>509</v>
      </c>
      <c r="M42" s="109" t="s">
        <v>509</v>
      </c>
    </row>
    <row r="43" spans="2:13" ht="27.75" customHeight="1" x14ac:dyDescent="0.15">
      <c r="B43" s="1240"/>
      <c r="C43" s="1241"/>
      <c r="D43" s="106"/>
      <c r="E43" s="1244" t="s">
        <v>33</v>
      </c>
      <c r="F43" s="1244"/>
      <c r="G43" s="1244"/>
      <c r="H43" s="1245"/>
      <c r="I43" s="107">
        <v>3749</v>
      </c>
      <c r="J43" s="108">
        <v>3751</v>
      </c>
      <c r="K43" s="108">
        <v>3624</v>
      </c>
      <c r="L43" s="108">
        <v>3582</v>
      </c>
      <c r="M43" s="109">
        <v>3687</v>
      </c>
    </row>
    <row r="44" spans="2:13" ht="27.75" customHeight="1" x14ac:dyDescent="0.15">
      <c r="B44" s="1240"/>
      <c r="C44" s="1241"/>
      <c r="D44" s="106"/>
      <c r="E44" s="1244" t="s">
        <v>34</v>
      </c>
      <c r="F44" s="1244"/>
      <c r="G44" s="1244"/>
      <c r="H44" s="1245"/>
      <c r="I44" s="107">
        <v>347</v>
      </c>
      <c r="J44" s="108">
        <v>381</v>
      </c>
      <c r="K44" s="108">
        <v>392</v>
      </c>
      <c r="L44" s="108">
        <v>383</v>
      </c>
      <c r="M44" s="109">
        <v>377</v>
      </c>
    </row>
    <row r="45" spans="2:13" ht="27.75" customHeight="1" x14ac:dyDescent="0.15">
      <c r="B45" s="1240"/>
      <c r="C45" s="1241"/>
      <c r="D45" s="106"/>
      <c r="E45" s="1244" t="s">
        <v>35</v>
      </c>
      <c r="F45" s="1244"/>
      <c r="G45" s="1244"/>
      <c r="H45" s="1245"/>
      <c r="I45" s="107">
        <v>1079</v>
      </c>
      <c r="J45" s="108">
        <v>1074</v>
      </c>
      <c r="K45" s="108">
        <v>1023</v>
      </c>
      <c r="L45" s="108">
        <v>958</v>
      </c>
      <c r="M45" s="109">
        <v>931</v>
      </c>
    </row>
    <row r="46" spans="2:13" ht="27.75" customHeight="1" x14ac:dyDescent="0.15">
      <c r="B46" s="1240"/>
      <c r="C46" s="1241"/>
      <c r="D46" s="110"/>
      <c r="E46" s="1244" t="s">
        <v>36</v>
      </c>
      <c r="F46" s="1244"/>
      <c r="G46" s="1244"/>
      <c r="H46" s="1245"/>
      <c r="I46" s="107" t="s">
        <v>509</v>
      </c>
      <c r="J46" s="108" t="s">
        <v>509</v>
      </c>
      <c r="K46" s="108" t="s">
        <v>509</v>
      </c>
      <c r="L46" s="108" t="s">
        <v>509</v>
      </c>
      <c r="M46" s="109" t="s">
        <v>509</v>
      </c>
    </row>
    <row r="47" spans="2:13" ht="27.75" customHeight="1" x14ac:dyDescent="0.15">
      <c r="B47" s="1240"/>
      <c r="C47" s="1241"/>
      <c r="D47" s="111"/>
      <c r="E47" s="1254" t="s">
        <v>37</v>
      </c>
      <c r="F47" s="1255"/>
      <c r="G47" s="1255"/>
      <c r="H47" s="1256"/>
      <c r="I47" s="107" t="s">
        <v>509</v>
      </c>
      <c r="J47" s="108" t="s">
        <v>509</v>
      </c>
      <c r="K47" s="108" t="s">
        <v>509</v>
      </c>
      <c r="L47" s="108" t="s">
        <v>509</v>
      </c>
      <c r="M47" s="109" t="s">
        <v>509</v>
      </c>
    </row>
    <row r="48" spans="2:13" ht="27.75" customHeight="1" x14ac:dyDescent="0.15">
      <c r="B48" s="1240"/>
      <c r="C48" s="1241"/>
      <c r="D48" s="106"/>
      <c r="E48" s="1244" t="s">
        <v>38</v>
      </c>
      <c r="F48" s="1244"/>
      <c r="G48" s="1244"/>
      <c r="H48" s="1245"/>
      <c r="I48" s="107" t="s">
        <v>509</v>
      </c>
      <c r="J48" s="108" t="s">
        <v>509</v>
      </c>
      <c r="K48" s="108" t="s">
        <v>509</v>
      </c>
      <c r="L48" s="108" t="s">
        <v>509</v>
      </c>
      <c r="M48" s="109" t="s">
        <v>509</v>
      </c>
    </row>
    <row r="49" spans="2:13" ht="27.75" customHeight="1" x14ac:dyDescent="0.15">
      <c r="B49" s="1242"/>
      <c r="C49" s="1243"/>
      <c r="D49" s="106"/>
      <c r="E49" s="1244" t="s">
        <v>39</v>
      </c>
      <c r="F49" s="1244"/>
      <c r="G49" s="1244"/>
      <c r="H49" s="1245"/>
      <c r="I49" s="107" t="s">
        <v>509</v>
      </c>
      <c r="J49" s="108" t="s">
        <v>509</v>
      </c>
      <c r="K49" s="108" t="s">
        <v>509</v>
      </c>
      <c r="L49" s="108" t="s">
        <v>509</v>
      </c>
      <c r="M49" s="109" t="s">
        <v>509</v>
      </c>
    </row>
    <row r="50" spans="2:13" ht="27.75" customHeight="1" x14ac:dyDescent="0.15">
      <c r="B50" s="1238" t="s">
        <v>40</v>
      </c>
      <c r="C50" s="1239"/>
      <c r="D50" s="112"/>
      <c r="E50" s="1244" t="s">
        <v>41</v>
      </c>
      <c r="F50" s="1244"/>
      <c r="G50" s="1244"/>
      <c r="H50" s="1245"/>
      <c r="I50" s="107">
        <v>2423</v>
      </c>
      <c r="J50" s="108">
        <v>2450</v>
      </c>
      <c r="K50" s="108">
        <v>2517</v>
      </c>
      <c r="L50" s="108">
        <v>2645</v>
      </c>
      <c r="M50" s="109">
        <v>2543</v>
      </c>
    </row>
    <row r="51" spans="2:13" ht="27.75" customHeight="1" x14ac:dyDescent="0.15">
      <c r="B51" s="1240"/>
      <c r="C51" s="1241"/>
      <c r="D51" s="106"/>
      <c r="E51" s="1244" t="s">
        <v>42</v>
      </c>
      <c r="F51" s="1244"/>
      <c r="G51" s="1244"/>
      <c r="H51" s="1245"/>
      <c r="I51" s="107" t="s">
        <v>509</v>
      </c>
      <c r="J51" s="108" t="s">
        <v>509</v>
      </c>
      <c r="K51" s="108" t="s">
        <v>509</v>
      </c>
      <c r="L51" s="108" t="s">
        <v>509</v>
      </c>
      <c r="M51" s="109" t="s">
        <v>509</v>
      </c>
    </row>
    <row r="52" spans="2:13" ht="27.75" customHeight="1" x14ac:dyDescent="0.15">
      <c r="B52" s="1242"/>
      <c r="C52" s="1243"/>
      <c r="D52" s="106"/>
      <c r="E52" s="1244" t="s">
        <v>43</v>
      </c>
      <c r="F52" s="1244"/>
      <c r="G52" s="1244"/>
      <c r="H52" s="1245"/>
      <c r="I52" s="107">
        <v>5890</v>
      </c>
      <c r="J52" s="108">
        <v>5840</v>
      </c>
      <c r="K52" s="108">
        <v>5867</v>
      </c>
      <c r="L52" s="108">
        <v>5902</v>
      </c>
      <c r="M52" s="109">
        <v>5796</v>
      </c>
    </row>
    <row r="53" spans="2:13" ht="27.75" customHeight="1" thickBot="1" x14ac:dyDescent="0.2">
      <c r="B53" s="1246" t="s">
        <v>44</v>
      </c>
      <c r="C53" s="1247"/>
      <c r="D53" s="113"/>
      <c r="E53" s="1248" t="s">
        <v>45</v>
      </c>
      <c r="F53" s="1248"/>
      <c r="G53" s="1248"/>
      <c r="H53" s="1249"/>
      <c r="I53" s="114">
        <v>1916</v>
      </c>
      <c r="J53" s="115">
        <v>1818</v>
      </c>
      <c r="K53" s="115">
        <v>1506</v>
      </c>
      <c r="L53" s="115">
        <v>1158</v>
      </c>
      <c r="M53" s="116">
        <v>1261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iMG9pHPPqkRyyzVfefsNbQc7l1lfU07539PioCzy6vVsDsWcNYqD1NKCV+SazEUFu2NbSDbTWqEE9XyDphcg==" saltValue="ZdV2hRjNP+4tQndRR95G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751</v>
      </c>
      <c r="G55" s="128">
        <v>732</v>
      </c>
      <c r="H55" s="129">
        <v>716</v>
      </c>
    </row>
    <row r="56" spans="2:8" ht="52.5" customHeight="1" x14ac:dyDescent="0.15">
      <c r="B56" s="130"/>
      <c r="C56" s="1267" t="s">
        <v>49</v>
      </c>
      <c r="D56" s="1267"/>
      <c r="E56" s="1268"/>
      <c r="F56" s="131">
        <v>102</v>
      </c>
      <c r="G56" s="131">
        <v>102</v>
      </c>
      <c r="H56" s="132">
        <v>102</v>
      </c>
    </row>
    <row r="57" spans="2:8" ht="53.25" customHeight="1" x14ac:dyDescent="0.15">
      <c r="B57" s="130"/>
      <c r="C57" s="1269" t="s">
        <v>50</v>
      </c>
      <c r="D57" s="1269"/>
      <c r="E57" s="1270"/>
      <c r="F57" s="133">
        <v>1183</v>
      </c>
      <c r="G57" s="133">
        <v>1382</v>
      </c>
      <c r="H57" s="134">
        <v>1356</v>
      </c>
    </row>
    <row r="58" spans="2:8" ht="45.75" customHeight="1" x14ac:dyDescent="0.15">
      <c r="B58" s="135"/>
      <c r="C58" s="1257" t="s">
        <v>584</v>
      </c>
      <c r="D58" s="1258"/>
      <c r="E58" s="1259"/>
      <c r="F58" s="136">
        <v>230</v>
      </c>
      <c r="G58" s="136">
        <v>429</v>
      </c>
      <c r="H58" s="137">
        <v>513</v>
      </c>
    </row>
    <row r="59" spans="2:8" ht="45.75" customHeight="1" x14ac:dyDescent="0.15">
      <c r="B59" s="135"/>
      <c r="C59" s="1257" t="s">
        <v>585</v>
      </c>
      <c r="D59" s="1258"/>
      <c r="E59" s="1259"/>
      <c r="F59" s="136">
        <v>491</v>
      </c>
      <c r="G59" s="136">
        <v>483</v>
      </c>
      <c r="H59" s="137">
        <v>464</v>
      </c>
    </row>
    <row r="60" spans="2:8" ht="45.75" customHeight="1" x14ac:dyDescent="0.15">
      <c r="B60" s="135"/>
      <c r="C60" s="1257" t="s">
        <v>586</v>
      </c>
      <c r="D60" s="1258"/>
      <c r="E60" s="1259"/>
      <c r="F60" s="136">
        <v>335</v>
      </c>
      <c r="G60" s="136">
        <v>335</v>
      </c>
      <c r="H60" s="137">
        <v>230</v>
      </c>
    </row>
    <row r="61" spans="2:8" ht="45.75" customHeight="1" x14ac:dyDescent="0.15">
      <c r="B61" s="135"/>
      <c r="C61" s="1257" t="s">
        <v>587</v>
      </c>
      <c r="D61" s="1258"/>
      <c r="E61" s="1259"/>
      <c r="F61" s="136">
        <v>131</v>
      </c>
      <c r="G61" s="136">
        <v>131</v>
      </c>
      <c r="H61" s="137">
        <v>131</v>
      </c>
    </row>
    <row r="62" spans="2:8" ht="45.75" customHeight="1" thickBot="1" x14ac:dyDescent="0.2">
      <c r="B62" s="138"/>
      <c r="C62" s="1260" t="s">
        <v>588</v>
      </c>
      <c r="D62" s="1261"/>
      <c r="E62" s="1262"/>
      <c r="F62" s="139">
        <v>2</v>
      </c>
      <c r="G62" s="139">
        <v>4</v>
      </c>
      <c r="H62" s="140">
        <v>18</v>
      </c>
    </row>
    <row r="63" spans="2:8" ht="52.5" customHeight="1" thickBot="1" x14ac:dyDescent="0.2">
      <c r="B63" s="141"/>
      <c r="C63" s="1263" t="s">
        <v>51</v>
      </c>
      <c r="D63" s="1263"/>
      <c r="E63" s="1264"/>
      <c r="F63" s="142">
        <v>2037</v>
      </c>
      <c r="G63" s="142">
        <v>2217</v>
      </c>
      <c r="H63" s="143">
        <v>2175</v>
      </c>
    </row>
    <row r="64" spans="2:8" ht="15" customHeight="1" x14ac:dyDescent="0.15"/>
  </sheetData>
  <sheetProtection algorithmName="SHA-512" hashValue="jT/+8wgRo8Ccki2RDVz0PBhh9r6gUuHiS3e0RLIxFoxac6U70UozCYS5PVQM+amKdx1p9b2lpeGbzMvuQHG5eg==" saltValue="KQfAtgafLGZnlAmRMen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A43" sqref="AA4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v>61.8</v>
      </c>
      <c r="BQ51" s="1310"/>
      <c r="BR51" s="1310"/>
      <c r="BS51" s="1310"/>
      <c r="BT51" s="1310"/>
      <c r="BU51" s="1310"/>
      <c r="BV51" s="1310"/>
      <c r="BW51" s="1310"/>
      <c r="BX51" s="1310">
        <v>59.3</v>
      </c>
      <c r="BY51" s="1310"/>
      <c r="BZ51" s="1310"/>
      <c r="CA51" s="1310"/>
      <c r="CB51" s="1310"/>
      <c r="CC51" s="1310"/>
      <c r="CD51" s="1310"/>
      <c r="CE51" s="1310"/>
      <c r="CF51" s="1310">
        <v>49</v>
      </c>
      <c r="CG51" s="1310"/>
      <c r="CH51" s="1310"/>
      <c r="CI51" s="1310"/>
      <c r="CJ51" s="1310"/>
      <c r="CK51" s="1310"/>
      <c r="CL51" s="1310"/>
      <c r="CM51" s="1310"/>
      <c r="CN51" s="1310">
        <v>37.299999999999997</v>
      </c>
      <c r="CO51" s="1310"/>
      <c r="CP51" s="1310"/>
      <c r="CQ51" s="1310"/>
      <c r="CR51" s="1310"/>
      <c r="CS51" s="1310"/>
      <c r="CT51" s="1310"/>
      <c r="CU51" s="1310"/>
      <c r="CV51" s="1310">
        <v>40.5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v>39.700000000000003</v>
      </c>
      <c r="BQ53" s="1310"/>
      <c r="BR53" s="1310"/>
      <c r="BS53" s="1310"/>
      <c r="BT53" s="1310"/>
      <c r="BU53" s="1310"/>
      <c r="BV53" s="1310"/>
      <c r="BW53" s="1310"/>
      <c r="BX53" s="1310">
        <v>42.5</v>
      </c>
      <c r="BY53" s="1310"/>
      <c r="BZ53" s="1310"/>
      <c r="CA53" s="1310"/>
      <c r="CB53" s="1310"/>
      <c r="CC53" s="1310"/>
      <c r="CD53" s="1310"/>
      <c r="CE53" s="1310"/>
      <c r="CF53" s="1310">
        <v>53.2</v>
      </c>
      <c r="CG53" s="1310"/>
      <c r="CH53" s="1310"/>
      <c r="CI53" s="1310"/>
      <c r="CJ53" s="1310"/>
      <c r="CK53" s="1310"/>
      <c r="CL53" s="1310"/>
      <c r="CM53" s="1310"/>
      <c r="CN53" s="1310">
        <v>55</v>
      </c>
      <c r="CO53" s="1310"/>
      <c r="CP53" s="1310"/>
      <c r="CQ53" s="1310"/>
      <c r="CR53" s="1310"/>
      <c r="CS53" s="1310"/>
      <c r="CT53" s="1310"/>
      <c r="CU53" s="1310"/>
      <c r="CV53" s="1310">
        <v>56.5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13.1</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3.1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52.1</v>
      </c>
      <c r="BY57" s="1310"/>
      <c r="BZ57" s="1310"/>
      <c r="CA57" s="1310"/>
      <c r="CB57" s="1310"/>
      <c r="CC57" s="1310"/>
      <c r="CD57" s="1310"/>
      <c r="CE57" s="1310"/>
      <c r="CF57" s="1310">
        <v>59.1</v>
      </c>
      <c r="CG57" s="1310"/>
      <c r="CH57" s="1310"/>
      <c r="CI57" s="1310"/>
      <c r="CJ57" s="1310"/>
      <c r="CK57" s="1310"/>
      <c r="CL57" s="1310"/>
      <c r="CM57" s="1310"/>
      <c r="CN57" s="1310">
        <v>59.8</v>
      </c>
      <c r="CO57" s="1310"/>
      <c r="CP57" s="1310"/>
      <c r="CQ57" s="1310"/>
      <c r="CR57" s="1310"/>
      <c r="CS57" s="1310"/>
      <c r="CT57" s="1310"/>
      <c r="CU57" s="1310"/>
      <c r="CV57" s="1310">
        <v>59.7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599</v>
      </c>
    </row>
    <row r="64" spans="1:109" x14ac:dyDescent="0.15">
      <c r="B64" s="1280"/>
      <c r="G64" s="1287"/>
      <c r="I64" s="1320"/>
      <c r="J64" s="1320"/>
      <c r="K64" s="1320"/>
      <c r="L64" s="1320"/>
      <c r="M64" s="1320"/>
      <c r="N64" s="1321"/>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v>61.8</v>
      </c>
      <c r="BQ73" s="1310"/>
      <c r="BR73" s="1310"/>
      <c r="BS73" s="1310"/>
      <c r="BT73" s="1310"/>
      <c r="BU73" s="1310"/>
      <c r="BV73" s="1310"/>
      <c r="BW73" s="1310"/>
      <c r="BX73" s="1310">
        <v>59.3</v>
      </c>
      <c r="BY73" s="1310"/>
      <c r="BZ73" s="1310"/>
      <c r="CA73" s="1310"/>
      <c r="CB73" s="1310"/>
      <c r="CC73" s="1310"/>
      <c r="CD73" s="1310"/>
      <c r="CE73" s="1310"/>
      <c r="CF73" s="1310">
        <v>49</v>
      </c>
      <c r="CG73" s="1310"/>
      <c r="CH73" s="1310"/>
      <c r="CI73" s="1310"/>
      <c r="CJ73" s="1310"/>
      <c r="CK73" s="1310"/>
      <c r="CL73" s="1310"/>
      <c r="CM73" s="1310"/>
      <c r="CN73" s="1310">
        <v>37.299999999999997</v>
      </c>
      <c r="CO73" s="1310"/>
      <c r="CP73" s="1310"/>
      <c r="CQ73" s="1310"/>
      <c r="CR73" s="1310"/>
      <c r="CS73" s="1310"/>
      <c r="CT73" s="1310"/>
      <c r="CU73" s="1310"/>
      <c r="CV73" s="1310">
        <v>40.5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0">
        <v>7.4</v>
      </c>
      <c r="BQ75" s="1310"/>
      <c r="BR75" s="1310"/>
      <c r="BS75" s="1310"/>
      <c r="BT75" s="1310"/>
      <c r="BU75" s="1310"/>
      <c r="BV75" s="1310"/>
      <c r="BW75" s="1310"/>
      <c r="BX75" s="1310">
        <v>8</v>
      </c>
      <c r="BY75" s="1310"/>
      <c r="BZ75" s="1310"/>
      <c r="CA75" s="1310"/>
      <c r="CB75" s="1310"/>
      <c r="CC75" s="1310"/>
      <c r="CD75" s="1310"/>
      <c r="CE75" s="1310"/>
      <c r="CF75" s="1310">
        <v>8.4</v>
      </c>
      <c r="CG75" s="1310"/>
      <c r="CH75" s="1310"/>
      <c r="CI75" s="1310"/>
      <c r="CJ75" s="1310"/>
      <c r="CK75" s="1310"/>
      <c r="CL75" s="1310"/>
      <c r="CM75" s="1310"/>
      <c r="CN75" s="1310">
        <v>8.9</v>
      </c>
      <c r="CO75" s="1310"/>
      <c r="CP75" s="1310"/>
      <c r="CQ75" s="1310"/>
      <c r="CR75" s="1310"/>
      <c r="CS75" s="1310"/>
      <c r="CT75" s="1310"/>
      <c r="CU75" s="1310"/>
      <c r="CV75" s="1310">
        <v>9.1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0">
        <v>13.1</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3.1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0">
        <v>8.9</v>
      </c>
      <c r="BQ79" s="1310"/>
      <c r="BR79" s="1310"/>
      <c r="BS79" s="1310"/>
      <c r="BT79" s="1310"/>
      <c r="BU79" s="1310"/>
      <c r="BV79" s="1310"/>
      <c r="BW79" s="1310"/>
      <c r="BX79" s="1310">
        <v>7.9</v>
      </c>
      <c r="BY79" s="1310"/>
      <c r="BZ79" s="1310"/>
      <c r="CA79" s="1310"/>
      <c r="CB79" s="1310"/>
      <c r="CC79" s="1310"/>
      <c r="CD79" s="1310"/>
      <c r="CE79" s="1310"/>
      <c r="CF79" s="1310">
        <v>7.9</v>
      </c>
      <c r="CG79" s="1310"/>
      <c r="CH79" s="1310"/>
      <c r="CI79" s="1310"/>
      <c r="CJ79" s="1310"/>
      <c r="CK79" s="1310"/>
      <c r="CL79" s="1310"/>
      <c r="CM79" s="1310"/>
      <c r="CN79" s="1310">
        <v>7.8</v>
      </c>
      <c r="CO79" s="1310"/>
      <c r="CP79" s="1310"/>
      <c r="CQ79" s="1310"/>
      <c r="CR79" s="1310"/>
      <c r="CS79" s="1310"/>
      <c r="CT79" s="1310"/>
      <c r="CU79" s="1310"/>
      <c r="CV79" s="1310">
        <v>7.9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4masx2+4FgAsuwVwg6c96AQ5MNSyAyexCRZCXFIJ9BGsrr9dSN8WIsS/mI2jtJI4xsgwig+Q2Rccow3sX7qog==" saltValue="WS/zKvyO5WyIYzdRr6eZ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A43" sqref="AA4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548</v>
      </c>
    </row>
  </sheetData>
  <sheetProtection algorithmName="SHA-512" hashValue="Xi4LUkTkfLIUErXFsMpj/MHz6PCh2WCAfMIM9gOBF61DUMz9VYGVU80zdNaZuAIxG2+NMdLDTVRvbMjI0JNTGQ==" saltValue="R1OzZZZxWAynJwPa0W6e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A43" sqref="AA4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92VUtmzS3iPpw1n+/U6sSySrphpyazbWbuDPJsEZdNq39iqxa+sklkZlpGKuVuXN75cGwwhI9Y22+6eFtGLI+g==" saltValue="Xmxx1XoTgqrI+2Klq8ev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76263</v>
      </c>
      <c r="E3" s="162"/>
      <c r="F3" s="163">
        <v>75972</v>
      </c>
      <c r="G3" s="164"/>
      <c r="H3" s="165"/>
    </row>
    <row r="4" spans="1:8" x14ac:dyDescent="0.15">
      <c r="A4" s="166"/>
      <c r="B4" s="167"/>
      <c r="C4" s="168"/>
      <c r="D4" s="169">
        <v>26197</v>
      </c>
      <c r="E4" s="170"/>
      <c r="F4" s="171">
        <v>40712</v>
      </c>
      <c r="G4" s="172"/>
      <c r="H4" s="173"/>
    </row>
    <row r="5" spans="1:8" x14ac:dyDescent="0.15">
      <c r="A5" s="154" t="s">
        <v>542</v>
      </c>
      <c r="B5" s="159"/>
      <c r="C5" s="160"/>
      <c r="D5" s="161">
        <v>33988</v>
      </c>
      <c r="E5" s="162"/>
      <c r="F5" s="163">
        <v>79466</v>
      </c>
      <c r="G5" s="164"/>
      <c r="H5" s="165"/>
    </row>
    <row r="6" spans="1:8" x14ac:dyDescent="0.15">
      <c r="A6" s="166"/>
      <c r="B6" s="167"/>
      <c r="C6" s="168"/>
      <c r="D6" s="169">
        <v>20926</v>
      </c>
      <c r="E6" s="170"/>
      <c r="F6" s="171">
        <v>44645</v>
      </c>
      <c r="G6" s="172"/>
      <c r="H6" s="173"/>
    </row>
    <row r="7" spans="1:8" x14ac:dyDescent="0.15">
      <c r="A7" s="154" t="s">
        <v>543</v>
      </c>
      <c r="B7" s="159"/>
      <c r="C7" s="160"/>
      <c r="D7" s="161">
        <v>23728</v>
      </c>
      <c r="E7" s="162"/>
      <c r="F7" s="163">
        <v>90072</v>
      </c>
      <c r="G7" s="164"/>
      <c r="H7" s="165"/>
    </row>
    <row r="8" spans="1:8" x14ac:dyDescent="0.15">
      <c r="A8" s="166"/>
      <c r="B8" s="167"/>
      <c r="C8" s="168"/>
      <c r="D8" s="169">
        <v>18373</v>
      </c>
      <c r="E8" s="170"/>
      <c r="F8" s="171">
        <v>46083</v>
      </c>
      <c r="G8" s="172"/>
      <c r="H8" s="173"/>
    </row>
    <row r="9" spans="1:8" x14ac:dyDescent="0.15">
      <c r="A9" s="154" t="s">
        <v>544</v>
      </c>
      <c r="B9" s="159"/>
      <c r="C9" s="160"/>
      <c r="D9" s="161">
        <v>23512</v>
      </c>
      <c r="E9" s="162"/>
      <c r="F9" s="163">
        <v>88328</v>
      </c>
      <c r="G9" s="164"/>
      <c r="H9" s="165"/>
    </row>
    <row r="10" spans="1:8" x14ac:dyDescent="0.15">
      <c r="A10" s="166"/>
      <c r="B10" s="167"/>
      <c r="C10" s="168"/>
      <c r="D10" s="169">
        <v>9823</v>
      </c>
      <c r="E10" s="170"/>
      <c r="F10" s="171">
        <v>49013</v>
      </c>
      <c r="G10" s="172"/>
      <c r="H10" s="173"/>
    </row>
    <row r="11" spans="1:8" x14ac:dyDescent="0.15">
      <c r="A11" s="154" t="s">
        <v>545</v>
      </c>
      <c r="B11" s="159"/>
      <c r="C11" s="160"/>
      <c r="D11" s="161">
        <v>39435</v>
      </c>
      <c r="E11" s="162"/>
      <c r="F11" s="163">
        <v>103390</v>
      </c>
      <c r="G11" s="164"/>
      <c r="H11" s="165"/>
    </row>
    <row r="12" spans="1:8" x14ac:dyDescent="0.15">
      <c r="A12" s="166"/>
      <c r="B12" s="167"/>
      <c r="C12" s="174"/>
      <c r="D12" s="169">
        <v>27384</v>
      </c>
      <c r="E12" s="170"/>
      <c r="F12" s="171">
        <v>51269</v>
      </c>
      <c r="G12" s="172"/>
      <c r="H12" s="173"/>
    </row>
    <row r="13" spans="1:8" x14ac:dyDescent="0.15">
      <c r="A13" s="154"/>
      <c r="B13" s="159"/>
      <c r="C13" s="175"/>
      <c r="D13" s="176">
        <v>39385</v>
      </c>
      <c r="E13" s="177"/>
      <c r="F13" s="178">
        <v>87446</v>
      </c>
      <c r="G13" s="179"/>
      <c r="H13" s="165"/>
    </row>
    <row r="14" spans="1:8" x14ac:dyDescent="0.15">
      <c r="A14" s="166"/>
      <c r="B14" s="167"/>
      <c r="C14" s="168"/>
      <c r="D14" s="169">
        <v>20541</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7.56</v>
      </c>
      <c r="C19" s="180">
        <f>ROUND(VALUE(SUBSTITUTE(実質収支比率等に係る経年分析!G$48,"▲","-")),2)</f>
        <v>8.2200000000000006</v>
      </c>
      <c r="D19" s="180">
        <f>ROUND(VALUE(SUBSTITUTE(実質収支比率等に係る経年分析!H$48,"▲","-")),2)</f>
        <v>8.65</v>
      </c>
      <c r="E19" s="180">
        <f>ROUND(VALUE(SUBSTITUTE(実質収支比率等に係る経年分析!I$48,"▲","-")),2)</f>
        <v>8.91</v>
      </c>
      <c r="F19" s="180">
        <f>ROUND(VALUE(SUBSTITUTE(実質収支比率等に係る経年分析!J$48,"▲","-")),2)</f>
        <v>10.1</v>
      </c>
    </row>
    <row r="20" spans="1:11" x14ac:dyDescent="0.15">
      <c r="A20" s="180" t="s">
        <v>55</v>
      </c>
      <c r="B20" s="180">
        <f>ROUND(VALUE(SUBSTITUTE(実質収支比率等に係る経年分析!F$47,"▲","-")),2)</f>
        <v>25.27</v>
      </c>
      <c r="C20" s="180">
        <f>ROUND(VALUE(SUBSTITUTE(実質収支比率等に係る経年分析!G$47,"▲","-")),2)</f>
        <v>24.7</v>
      </c>
      <c r="D20" s="180">
        <f>ROUND(VALUE(SUBSTITUTE(実質収支比率等に係る経年分析!H$47,"▲","-")),2)</f>
        <v>21.2</v>
      </c>
      <c r="E20" s="180">
        <f>ROUND(VALUE(SUBSTITUTE(実質収支比率等に係る経年分析!I$47,"▲","-")),2)</f>
        <v>20.45</v>
      </c>
      <c r="F20" s="180">
        <f>ROUND(VALUE(SUBSTITUTE(実質収支比率等に係る経年分析!J$47,"▲","-")),2)</f>
        <v>19.88</v>
      </c>
    </row>
    <row r="21" spans="1:11" x14ac:dyDescent="0.15">
      <c r="A21" s="180" t="s">
        <v>56</v>
      </c>
      <c r="B21" s="180">
        <f>IF(ISNUMBER(VALUE(SUBSTITUTE(実質収支比率等に係る経年分析!F$49,"▲","-"))),ROUND(VALUE(SUBSTITUTE(実質収支比率等に係る経年分析!F$49,"▲","-")),2),NA())</f>
        <v>-6.39</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454</v>
      </c>
      <c r="E42" s="182"/>
      <c r="F42" s="182"/>
      <c r="G42" s="182">
        <f>'実質公債費比率（分子）の構造'!L$52</f>
        <v>460</v>
      </c>
      <c r="H42" s="182"/>
      <c r="I42" s="182"/>
      <c r="J42" s="182">
        <f>'実質公債費比率（分子）の構造'!M$52</f>
        <v>475</v>
      </c>
      <c r="K42" s="182"/>
      <c r="L42" s="182"/>
      <c r="M42" s="182">
        <f>'実質公債費比率（分子）の構造'!N$52</f>
        <v>483</v>
      </c>
      <c r="N42" s="182"/>
      <c r="O42" s="182"/>
      <c r="P42" s="182">
        <f>'実質公債費比率（分子）の構造'!O$52</f>
        <v>493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45</v>
      </c>
      <c r="C45" s="182"/>
      <c r="D45" s="182"/>
      <c r="E45" s="182">
        <f>'実質公債費比率（分子）の構造'!L$49</f>
        <v>44</v>
      </c>
      <c r="F45" s="182"/>
      <c r="G45" s="182"/>
      <c r="H45" s="182">
        <f>'実質公債費比率（分子）の構造'!M$49</f>
        <v>47</v>
      </c>
      <c r="I45" s="182"/>
      <c r="J45" s="182"/>
      <c r="K45" s="182">
        <f>'実質公債費比率（分子）の構造'!N$49</f>
        <v>54</v>
      </c>
      <c r="L45" s="182"/>
      <c r="M45" s="182"/>
      <c r="N45" s="182">
        <f>'実質公債費比率（分子）の構造'!O$49</f>
        <v>53</v>
      </c>
      <c r="O45" s="182"/>
      <c r="P45" s="182"/>
    </row>
    <row r="46" spans="1:16" x14ac:dyDescent="0.15">
      <c r="A46" s="182" t="s">
        <v>67</v>
      </c>
      <c r="B46" s="182">
        <f>'実質公債費比率（分子）の構造'!K$48</f>
        <v>264</v>
      </c>
      <c r="C46" s="182"/>
      <c r="D46" s="182"/>
      <c r="E46" s="182">
        <f>'実質公債費比率（分子）の構造'!L$48</f>
        <v>272</v>
      </c>
      <c r="F46" s="182"/>
      <c r="G46" s="182"/>
      <c r="H46" s="182">
        <f>'実質公債費比率（分子）の構造'!M$48</f>
        <v>282</v>
      </c>
      <c r="I46" s="182"/>
      <c r="J46" s="182"/>
      <c r="K46" s="182">
        <f>'実質公債費比率（分子）の構造'!N$48</f>
        <v>298</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379</v>
      </c>
      <c r="C49" s="182"/>
      <c r="D49" s="182"/>
      <c r="E49" s="182">
        <f>'実質公債費比率（分子）の構造'!L$45</f>
        <v>415</v>
      </c>
      <c r="F49" s="182"/>
      <c r="G49" s="182"/>
      <c r="H49" s="182">
        <f>'実質公債費比率（分子）の構造'!M$45</f>
        <v>421</v>
      </c>
      <c r="I49" s="182"/>
      <c r="J49" s="182"/>
      <c r="K49" s="182">
        <f>'実質公債費比率（分子）の構造'!N$45</f>
        <v>409</v>
      </c>
      <c r="L49" s="182"/>
      <c r="M49" s="182"/>
      <c r="N49" s="182">
        <f>'実質公債費比率（分子）の構造'!O$45</f>
        <v>426</v>
      </c>
      <c r="O49" s="182"/>
      <c r="P49" s="182"/>
    </row>
    <row r="50" spans="1:16" x14ac:dyDescent="0.15">
      <c r="A50" s="182" t="s">
        <v>71</v>
      </c>
      <c r="B50" s="182" t="e">
        <f>NA()</f>
        <v>#N/A</v>
      </c>
      <c r="C50" s="182">
        <f>IF(ISNUMBER('実質公債費比率（分子）の構造'!K$53),'実質公債費比率（分子）の構造'!K$53,NA())</f>
        <v>234</v>
      </c>
      <c r="D50" s="182" t="e">
        <f>NA()</f>
        <v>#N/A</v>
      </c>
      <c r="E50" s="182" t="e">
        <f>NA()</f>
        <v>#N/A</v>
      </c>
      <c r="F50" s="182">
        <f>IF(ISNUMBER('実質公債費比率（分子）の構造'!L$53),'実質公債費比率（分子）の構造'!L$53,NA())</f>
        <v>271</v>
      </c>
      <c r="G50" s="182" t="e">
        <f>NA()</f>
        <v>#N/A</v>
      </c>
      <c r="H50" s="182" t="e">
        <f>NA()</f>
        <v>#N/A</v>
      </c>
      <c r="I50" s="182">
        <f>IF(ISNUMBER('実質公債費比率（分子）の構造'!M$53),'実質公債費比率（分子）の構造'!M$53,NA())</f>
        <v>275</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297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5890</v>
      </c>
      <c r="E56" s="181"/>
      <c r="F56" s="181"/>
      <c r="G56" s="181">
        <f>'将来負担比率（分子）の構造'!J$52</f>
        <v>5840</v>
      </c>
      <c r="H56" s="181"/>
      <c r="I56" s="181"/>
      <c r="J56" s="181">
        <f>'将来負担比率（分子）の構造'!K$52</f>
        <v>5867</v>
      </c>
      <c r="K56" s="181"/>
      <c r="L56" s="181"/>
      <c r="M56" s="181">
        <f>'将来負担比率（分子）の構造'!L$52</f>
        <v>5902</v>
      </c>
      <c r="N56" s="181"/>
      <c r="O56" s="181"/>
      <c r="P56" s="181">
        <f>'将来負担比率（分子）の構造'!M$52</f>
        <v>5796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2423</v>
      </c>
      <c r="E58" s="181"/>
      <c r="F58" s="181"/>
      <c r="G58" s="181">
        <f>'将来負担比率（分子）の構造'!J$50</f>
        <v>2450</v>
      </c>
      <c r="H58" s="181"/>
      <c r="I58" s="181"/>
      <c r="J58" s="181">
        <f>'将来負担比率（分子）の構造'!K$50</f>
        <v>2517</v>
      </c>
      <c r="K58" s="181"/>
      <c r="L58" s="181"/>
      <c r="M58" s="181">
        <f>'将来負担比率（分子）の構造'!L$50</f>
        <v>2645</v>
      </c>
      <c r="N58" s="181"/>
      <c r="O58" s="181"/>
      <c r="P58" s="181">
        <f>'将来負担比率（分子）の構造'!M$50</f>
        <v>2543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1079</v>
      </c>
      <c r="C62" s="181"/>
      <c r="D62" s="181"/>
      <c r="E62" s="181">
        <f>'将来負担比率（分子）の構造'!J$45</f>
        <v>1074</v>
      </c>
      <c r="F62" s="181"/>
      <c r="G62" s="181"/>
      <c r="H62" s="181">
        <f>'将来負担比率（分子）の構造'!K$45</f>
        <v>1023</v>
      </c>
      <c r="I62" s="181"/>
      <c r="J62" s="181"/>
      <c r="K62" s="181">
        <f>'将来負担比率（分子）の構造'!L$45</f>
        <v>958</v>
      </c>
      <c r="L62" s="181"/>
      <c r="M62" s="181"/>
      <c r="N62" s="181">
        <f>'将来負担比率（分子）の構造'!M$45</f>
        <v>931</v>
      </c>
      <c r="O62" s="181"/>
      <c r="P62" s="181"/>
    </row>
    <row r="63" spans="1:16" x14ac:dyDescent="0.15">
      <c r="A63" s="181" t="s">
        <v>34</v>
      </c>
      <c r="B63" s="181">
        <f>'将来負担比率（分子）の構造'!I$44</f>
        <v>347</v>
      </c>
      <c r="C63" s="181"/>
      <c r="D63" s="181"/>
      <c r="E63" s="181">
        <f>'将来負担比率（分子）の構造'!J$44</f>
        <v>381</v>
      </c>
      <c r="F63" s="181"/>
      <c r="G63" s="181"/>
      <c r="H63" s="181">
        <f>'将来負担比率（分子）の構造'!K$44</f>
        <v>392</v>
      </c>
      <c r="I63" s="181"/>
      <c r="J63" s="181"/>
      <c r="K63" s="181">
        <f>'将来負担比率（分子）の構造'!L$44</f>
        <v>383</v>
      </c>
      <c r="L63" s="181"/>
      <c r="M63" s="181"/>
      <c r="N63" s="181">
        <f>'将来負担比率（分子）の構造'!M$44</f>
        <v>377</v>
      </c>
      <c r="O63" s="181"/>
      <c r="P63" s="181"/>
    </row>
    <row r="64" spans="1:16" x14ac:dyDescent="0.15">
      <c r="A64" s="181" t="s">
        <v>33</v>
      </c>
      <c r="B64" s="181">
        <f>'将来負担比率（分子）の構造'!I$43</f>
        <v>3749</v>
      </c>
      <c r="C64" s="181"/>
      <c r="D64" s="181"/>
      <c r="E64" s="181">
        <f>'将来負担比率（分子）の構造'!J$43</f>
        <v>3751</v>
      </c>
      <c r="F64" s="181"/>
      <c r="G64" s="181"/>
      <c r="H64" s="181">
        <f>'将来負担比率（分子）の構造'!K$43</f>
        <v>3624</v>
      </c>
      <c r="I64" s="181"/>
      <c r="J64" s="181"/>
      <c r="K64" s="181">
        <f>'将来負担比率（分子）の構造'!L$43</f>
        <v>3582</v>
      </c>
      <c r="L64" s="181"/>
      <c r="M64" s="181"/>
      <c r="N64" s="181">
        <f>'将来負担比率（分子）の構造'!M$43</f>
        <v>3687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5054</v>
      </c>
      <c r="C66" s="181"/>
      <c r="D66" s="181"/>
      <c r="E66" s="181">
        <f>'将来負担比率（分子）の構造'!J$41</f>
        <v>4901</v>
      </c>
      <c r="F66" s="181"/>
      <c r="G66" s="181"/>
      <c r="H66" s="181">
        <f>'将来負担比率（分子）の構造'!K$41</f>
        <v>4851</v>
      </c>
      <c r="I66" s="181"/>
      <c r="J66" s="181"/>
      <c r="K66" s="181">
        <f>'将来負担比率（分子）の構造'!L$41</f>
        <v>4781</v>
      </c>
      <c r="L66" s="181"/>
      <c r="M66" s="181"/>
      <c r="N66" s="181">
        <f>'将来負担比率（分子）の構造'!M$41</f>
        <v>4606</v>
      </c>
      <c r="O66" s="181"/>
      <c r="P66" s="181"/>
    </row>
    <row r="67" spans="1:16" x14ac:dyDescent="0.15">
      <c r="A67" s="181" t="s">
        <v>75</v>
      </c>
      <c r="B67" s="181" t="e">
        <f>NA()</f>
        <v>#N/A</v>
      </c>
      <c r="C67" s="181">
        <f>IF(ISNUMBER('将来負担比率（分子）の構造'!I$53), IF('将来負担比率（分子）の構造'!I$53 &lt; 0, 0, '将来負担比率（分子）の構造'!I$53), NA())</f>
        <v>1916</v>
      </c>
      <c r="D67" s="181" t="e">
        <f>NA()</f>
        <v>#N/A</v>
      </c>
      <c r="E67" s="181" t="e">
        <f>NA()</f>
        <v>#N/A</v>
      </c>
      <c r="F67" s="181">
        <f>IF(ISNUMBER('将来負担比率（分子）の構造'!J$53), IF('将来負担比率（分子）の構造'!J$53 &lt; 0, 0, '将来負担比率（分子）の構造'!J$53), NA())</f>
        <v>1818</v>
      </c>
      <c r="G67" s="181" t="e">
        <f>NA()</f>
        <v>#N/A</v>
      </c>
      <c r="H67" s="181" t="e">
        <f>NA()</f>
        <v>#N/A</v>
      </c>
      <c r="I67" s="181">
        <f>IF(ISNUMBER('将来負担比率（分子）の構造'!K$53), IF('将来負担比率（分子）の構造'!K$53 &lt; 0, 0, '将来負担比率（分子）の構造'!K$53), NA())</f>
        <v>1506</v>
      </c>
      <c r="J67" s="181" t="e">
        <f>NA()</f>
        <v>#N/A</v>
      </c>
      <c r="K67" s="181" t="e">
        <f>NA()</f>
        <v>#N/A</v>
      </c>
      <c r="L67" s="181">
        <f>IF(ISNUMBER('将来負担比率（分子）の構造'!L$53), IF('将来負担比率（分子）の構造'!L$53 &lt; 0, 0, '将来負担比率（分子）の構造'!L$53), NA())</f>
        <v>1158</v>
      </c>
      <c r="M67" s="181" t="e">
        <f>NA()</f>
        <v>#N/A</v>
      </c>
      <c r="N67" s="181" t="e">
        <f>NA()</f>
        <v>#N/A</v>
      </c>
      <c r="O67" s="181">
        <f>IF(ISNUMBER('将来負担比率（分子）の構造'!M$53), IF('将来負担比率（分子）の構造'!M$53 &lt; 0, 0, '将来負担比率（分子）の構造'!M$53), NA())</f>
        <v>1261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751</v>
      </c>
      <c r="C72" s="185">
        <f>基金残高に係る経年分析!G55</f>
        <v>732</v>
      </c>
      <c r="D72" s="185">
        <f>基金残高に係る経年分析!H55</f>
        <v>716</v>
      </c>
    </row>
    <row r="73" spans="1:16" x14ac:dyDescent="0.15">
      <c r="A73" s="184" t="s">
        <v>78</v>
      </c>
      <c r="B73" s="185">
        <f>基金残高に係る経年分析!F56</f>
        <v>102</v>
      </c>
      <c r="C73" s="185">
        <f>基金残高に係る経年分析!G56</f>
        <v>102</v>
      </c>
      <c r="D73" s="185">
        <f>基金残高に係る経年分析!H56</f>
        <v>102</v>
      </c>
    </row>
    <row r="74" spans="1:16" x14ac:dyDescent="0.15">
      <c r="A74" s="184" t="s">
        <v>79</v>
      </c>
      <c r="B74" s="185">
        <f>基金残高に係る経年分析!F57</f>
        <v>1183</v>
      </c>
      <c r="C74" s="185">
        <f>基金残高に係る経年分析!G57</f>
        <v>1382</v>
      </c>
      <c r="D74" s="185">
        <f>基金残高に係る経年分析!H57</f>
        <v>1356</v>
      </c>
    </row>
  </sheetData>
  <sheetProtection algorithmName="SHA-512" hashValue="82WRG3udK00A2ZcAcBJ9NMzqX2+uIe001tPOnNrfbvMRhoDXcmkk/g6v4IXHI2ghRdTkn0UZhtqA0uF0yW52Hg==" saltValue="VoBaahGM8uJmrnIR1dg5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1682712</v>
      </c>
      <c r="S5" s="696"/>
      <c r="T5" s="696"/>
      <c r="U5" s="696"/>
      <c r="V5" s="696"/>
      <c r="W5" s="696"/>
      <c r="X5" s="696"/>
      <c r="Y5" s="739"/>
      <c r="Z5" s="757">
        <v>25</v>
      </c>
      <c r="AA5" s="757"/>
      <c r="AB5" s="757"/>
      <c r="AC5" s="757"/>
      <c r="AD5" s="758">
        <v>1682712</v>
      </c>
      <c r="AE5" s="758"/>
      <c r="AF5" s="758"/>
      <c r="AG5" s="758"/>
      <c r="AH5" s="758"/>
      <c r="AI5" s="758"/>
      <c r="AJ5" s="758"/>
      <c r="AK5" s="758"/>
      <c r="AL5" s="740">
        <v>47.3</v>
      </c>
      <c r="AM5" s="711"/>
      <c r="AN5" s="711"/>
      <c r="AO5" s="741"/>
      <c r="AP5" s="706" t="s">
        <v>226</v>
      </c>
      <c r="AQ5" s="707"/>
      <c r="AR5" s="707"/>
      <c r="AS5" s="707"/>
      <c r="AT5" s="707"/>
      <c r="AU5" s="707"/>
      <c r="AV5" s="707"/>
      <c r="AW5" s="707"/>
      <c r="AX5" s="707"/>
      <c r="AY5" s="707"/>
      <c r="AZ5" s="707"/>
      <c r="BA5" s="707"/>
      <c r="BB5" s="707"/>
      <c r="BC5" s="707"/>
      <c r="BD5" s="707"/>
      <c r="BE5" s="707"/>
      <c r="BF5" s="708"/>
      <c r="BG5" s="640">
        <v>1680941</v>
      </c>
      <c r="BH5" s="641"/>
      <c r="BI5" s="641"/>
      <c r="BJ5" s="641"/>
      <c r="BK5" s="641"/>
      <c r="BL5" s="641"/>
      <c r="BM5" s="641"/>
      <c r="BN5" s="642"/>
      <c r="BO5" s="677">
        <v>99.9</v>
      </c>
      <c r="BP5" s="677"/>
      <c r="BQ5" s="677"/>
      <c r="BR5" s="677"/>
      <c r="BS5" s="678" t="s">
        <v>129</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78292</v>
      </c>
      <c r="S6" s="641"/>
      <c r="T6" s="641"/>
      <c r="U6" s="641"/>
      <c r="V6" s="641"/>
      <c r="W6" s="641"/>
      <c r="X6" s="641"/>
      <c r="Y6" s="642"/>
      <c r="Z6" s="677">
        <v>1.2</v>
      </c>
      <c r="AA6" s="677"/>
      <c r="AB6" s="677"/>
      <c r="AC6" s="677"/>
      <c r="AD6" s="678">
        <v>78292</v>
      </c>
      <c r="AE6" s="678"/>
      <c r="AF6" s="678"/>
      <c r="AG6" s="678"/>
      <c r="AH6" s="678"/>
      <c r="AI6" s="678"/>
      <c r="AJ6" s="678"/>
      <c r="AK6" s="678"/>
      <c r="AL6" s="643">
        <v>2.2000000000000002</v>
      </c>
      <c r="AM6" s="644"/>
      <c r="AN6" s="644"/>
      <c r="AO6" s="679"/>
      <c r="AP6" s="637" t="s">
        <v>231</v>
      </c>
      <c r="AQ6" s="638"/>
      <c r="AR6" s="638"/>
      <c r="AS6" s="638"/>
      <c r="AT6" s="638"/>
      <c r="AU6" s="638"/>
      <c r="AV6" s="638"/>
      <c r="AW6" s="638"/>
      <c r="AX6" s="638"/>
      <c r="AY6" s="638"/>
      <c r="AZ6" s="638"/>
      <c r="BA6" s="638"/>
      <c r="BB6" s="638"/>
      <c r="BC6" s="638"/>
      <c r="BD6" s="638"/>
      <c r="BE6" s="638"/>
      <c r="BF6" s="639"/>
      <c r="BG6" s="640">
        <v>1680941</v>
      </c>
      <c r="BH6" s="641"/>
      <c r="BI6" s="641"/>
      <c r="BJ6" s="641"/>
      <c r="BK6" s="641"/>
      <c r="BL6" s="641"/>
      <c r="BM6" s="641"/>
      <c r="BN6" s="642"/>
      <c r="BO6" s="677">
        <v>99.9</v>
      </c>
      <c r="BP6" s="677"/>
      <c r="BQ6" s="677"/>
      <c r="BR6" s="677"/>
      <c r="BS6" s="678" t="s">
        <v>129</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93500</v>
      </c>
      <c r="CS6" s="641"/>
      <c r="CT6" s="641"/>
      <c r="CU6" s="641"/>
      <c r="CV6" s="641"/>
      <c r="CW6" s="641"/>
      <c r="CX6" s="641"/>
      <c r="CY6" s="642"/>
      <c r="CZ6" s="740">
        <v>1.5</v>
      </c>
      <c r="DA6" s="711"/>
      <c r="DB6" s="711"/>
      <c r="DC6" s="743"/>
      <c r="DD6" s="646" t="s">
        <v>233</v>
      </c>
      <c r="DE6" s="641"/>
      <c r="DF6" s="641"/>
      <c r="DG6" s="641"/>
      <c r="DH6" s="641"/>
      <c r="DI6" s="641"/>
      <c r="DJ6" s="641"/>
      <c r="DK6" s="641"/>
      <c r="DL6" s="641"/>
      <c r="DM6" s="641"/>
      <c r="DN6" s="641"/>
      <c r="DO6" s="641"/>
      <c r="DP6" s="642"/>
      <c r="DQ6" s="646">
        <v>93500</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1130</v>
      </c>
      <c r="S7" s="641"/>
      <c r="T7" s="641"/>
      <c r="U7" s="641"/>
      <c r="V7" s="641"/>
      <c r="W7" s="641"/>
      <c r="X7" s="641"/>
      <c r="Y7" s="642"/>
      <c r="Z7" s="677">
        <v>0</v>
      </c>
      <c r="AA7" s="677"/>
      <c r="AB7" s="677"/>
      <c r="AC7" s="677"/>
      <c r="AD7" s="678">
        <v>1130</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688016</v>
      </c>
      <c r="BH7" s="641"/>
      <c r="BI7" s="641"/>
      <c r="BJ7" s="641"/>
      <c r="BK7" s="641"/>
      <c r="BL7" s="641"/>
      <c r="BM7" s="641"/>
      <c r="BN7" s="642"/>
      <c r="BO7" s="677">
        <v>40.9</v>
      </c>
      <c r="BP7" s="677"/>
      <c r="BQ7" s="677"/>
      <c r="BR7" s="677"/>
      <c r="BS7" s="678" t="s">
        <v>233</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1780634</v>
      </c>
      <c r="CS7" s="641"/>
      <c r="CT7" s="641"/>
      <c r="CU7" s="641"/>
      <c r="CV7" s="641"/>
      <c r="CW7" s="641"/>
      <c r="CX7" s="641"/>
      <c r="CY7" s="642"/>
      <c r="CZ7" s="677">
        <v>28.5</v>
      </c>
      <c r="DA7" s="677"/>
      <c r="DB7" s="677"/>
      <c r="DC7" s="677"/>
      <c r="DD7" s="646">
        <v>18266</v>
      </c>
      <c r="DE7" s="641"/>
      <c r="DF7" s="641"/>
      <c r="DG7" s="641"/>
      <c r="DH7" s="641"/>
      <c r="DI7" s="641"/>
      <c r="DJ7" s="641"/>
      <c r="DK7" s="641"/>
      <c r="DL7" s="641"/>
      <c r="DM7" s="641"/>
      <c r="DN7" s="641"/>
      <c r="DO7" s="641"/>
      <c r="DP7" s="642"/>
      <c r="DQ7" s="646">
        <v>1355252</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7862</v>
      </c>
      <c r="S8" s="641"/>
      <c r="T8" s="641"/>
      <c r="U8" s="641"/>
      <c r="V8" s="641"/>
      <c r="W8" s="641"/>
      <c r="X8" s="641"/>
      <c r="Y8" s="642"/>
      <c r="Z8" s="677">
        <v>0.1</v>
      </c>
      <c r="AA8" s="677"/>
      <c r="AB8" s="677"/>
      <c r="AC8" s="677"/>
      <c r="AD8" s="678">
        <v>7862</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27145</v>
      </c>
      <c r="BH8" s="641"/>
      <c r="BI8" s="641"/>
      <c r="BJ8" s="641"/>
      <c r="BK8" s="641"/>
      <c r="BL8" s="641"/>
      <c r="BM8" s="641"/>
      <c r="BN8" s="642"/>
      <c r="BO8" s="677">
        <v>1.6</v>
      </c>
      <c r="BP8" s="677"/>
      <c r="BQ8" s="677"/>
      <c r="BR8" s="677"/>
      <c r="BS8" s="646" t="s">
        <v>129</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1572307</v>
      </c>
      <c r="CS8" s="641"/>
      <c r="CT8" s="641"/>
      <c r="CU8" s="641"/>
      <c r="CV8" s="641"/>
      <c r="CW8" s="641"/>
      <c r="CX8" s="641"/>
      <c r="CY8" s="642"/>
      <c r="CZ8" s="677">
        <v>25.1</v>
      </c>
      <c r="DA8" s="677"/>
      <c r="DB8" s="677"/>
      <c r="DC8" s="677"/>
      <c r="DD8" s="646">
        <v>8484</v>
      </c>
      <c r="DE8" s="641"/>
      <c r="DF8" s="641"/>
      <c r="DG8" s="641"/>
      <c r="DH8" s="641"/>
      <c r="DI8" s="641"/>
      <c r="DJ8" s="641"/>
      <c r="DK8" s="641"/>
      <c r="DL8" s="641"/>
      <c r="DM8" s="641"/>
      <c r="DN8" s="641"/>
      <c r="DO8" s="641"/>
      <c r="DP8" s="642"/>
      <c r="DQ8" s="646">
        <v>987981</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5167</v>
      </c>
      <c r="S9" s="641"/>
      <c r="T9" s="641"/>
      <c r="U9" s="641"/>
      <c r="V9" s="641"/>
      <c r="W9" s="641"/>
      <c r="X9" s="641"/>
      <c r="Y9" s="642"/>
      <c r="Z9" s="677">
        <v>0.1</v>
      </c>
      <c r="AA9" s="677"/>
      <c r="AB9" s="677"/>
      <c r="AC9" s="677"/>
      <c r="AD9" s="678">
        <v>5167</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598308</v>
      </c>
      <c r="BH9" s="641"/>
      <c r="BI9" s="641"/>
      <c r="BJ9" s="641"/>
      <c r="BK9" s="641"/>
      <c r="BL9" s="641"/>
      <c r="BM9" s="641"/>
      <c r="BN9" s="642"/>
      <c r="BO9" s="677">
        <v>35.6</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440850</v>
      </c>
      <c r="CS9" s="641"/>
      <c r="CT9" s="641"/>
      <c r="CU9" s="641"/>
      <c r="CV9" s="641"/>
      <c r="CW9" s="641"/>
      <c r="CX9" s="641"/>
      <c r="CY9" s="642"/>
      <c r="CZ9" s="677">
        <v>7</v>
      </c>
      <c r="DA9" s="677"/>
      <c r="DB9" s="677"/>
      <c r="DC9" s="677"/>
      <c r="DD9" s="646">
        <v>8661</v>
      </c>
      <c r="DE9" s="641"/>
      <c r="DF9" s="641"/>
      <c r="DG9" s="641"/>
      <c r="DH9" s="641"/>
      <c r="DI9" s="641"/>
      <c r="DJ9" s="641"/>
      <c r="DK9" s="641"/>
      <c r="DL9" s="641"/>
      <c r="DM9" s="641"/>
      <c r="DN9" s="641"/>
      <c r="DO9" s="641"/>
      <c r="DP9" s="642"/>
      <c r="DQ9" s="646">
        <v>406758</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129</v>
      </c>
      <c r="AA10" s="677"/>
      <c r="AB10" s="677"/>
      <c r="AC10" s="677"/>
      <c r="AD10" s="678" t="s">
        <v>233</v>
      </c>
      <c r="AE10" s="678"/>
      <c r="AF10" s="678"/>
      <c r="AG10" s="678"/>
      <c r="AH10" s="678"/>
      <c r="AI10" s="678"/>
      <c r="AJ10" s="678"/>
      <c r="AK10" s="678"/>
      <c r="AL10" s="643" t="s">
        <v>129</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29506</v>
      </c>
      <c r="BH10" s="641"/>
      <c r="BI10" s="641"/>
      <c r="BJ10" s="641"/>
      <c r="BK10" s="641"/>
      <c r="BL10" s="641"/>
      <c r="BM10" s="641"/>
      <c r="BN10" s="642"/>
      <c r="BO10" s="677">
        <v>1.8</v>
      </c>
      <c r="BP10" s="677"/>
      <c r="BQ10" s="677"/>
      <c r="BR10" s="677"/>
      <c r="BS10" s="646" t="s">
        <v>129</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233</v>
      </c>
      <c r="CS10" s="641"/>
      <c r="CT10" s="641"/>
      <c r="CU10" s="641"/>
      <c r="CV10" s="641"/>
      <c r="CW10" s="641"/>
      <c r="CX10" s="641"/>
      <c r="CY10" s="642"/>
      <c r="CZ10" s="677" t="s">
        <v>233</v>
      </c>
      <c r="DA10" s="677"/>
      <c r="DB10" s="677"/>
      <c r="DC10" s="677"/>
      <c r="DD10" s="646" t="s">
        <v>233</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241010</v>
      </c>
      <c r="S11" s="641"/>
      <c r="T11" s="641"/>
      <c r="U11" s="641"/>
      <c r="V11" s="641"/>
      <c r="W11" s="641"/>
      <c r="X11" s="641"/>
      <c r="Y11" s="642"/>
      <c r="Z11" s="643">
        <v>3.6</v>
      </c>
      <c r="AA11" s="644"/>
      <c r="AB11" s="644"/>
      <c r="AC11" s="645"/>
      <c r="AD11" s="646">
        <v>241010</v>
      </c>
      <c r="AE11" s="641"/>
      <c r="AF11" s="641"/>
      <c r="AG11" s="641"/>
      <c r="AH11" s="641"/>
      <c r="AI11" s="641"/>
      <c r="AJ11" s="641"/>
      <c r="AK11" s="642"/>
      <c r="AL11" s="643">
        <v>6.8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33057</v>
      </c>
      <c r="BH11" s="641"/>
      <c r="BI11" s="641"/>
      <c r="BJ11" s="641"/>
      <c r="BK11" s="641"/>
      <c r="BL11" s="641"/>
      <c r="BM11" s="641"/>
      <c r="BN11" s="642"/>
      <c r="BO11" s="677">
        <v>2</v>
      </c>
      <c r="BP11" s="677"/>
      <c r="BQ11" s="677"/>
      <c r="BR11" s="677"/>
      <c r="BS11" s="646" t="s">
        <v>233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197054</v>
      </c>
      <c r="CS11" s="641"/>
      <c r="CT11" s="641"/>
      <c r="CU11" s="641"/>
      <c r="CV11" s="641"/>
      <c r="CW11" s="641"/>
      <c r="CX11" s="641"/>
      <c r="CY11" s="642"/>
      <c r="CZ11" s="677">
        <v>3.2</v>
      </c>
      <c r="DA11" s="677"/>
      <c r="DB11" s="677"/>
      <c r="DC11" s="677"/>
      <c r="DD11" s="646">
        <v>64260</v>
      </c>
      <c r="DE11" s="641"/>
      <c r="DF11" s="641"/>
      <c r="DG11" s="641"/>
      <c r="DH11" s="641"/>
      <c r="DI11" s="641"/>
      <c r="DJ11" s="641"/>
      <c r="DK11" s="641"/>
      <c r="DL11" s="641"/>
      <c r="DM11" s="641"/>
      <c r="DN11" s="641"/>
      <c r="DO11" s="641"/>
      <c r="DP11" s="642"/>
      <c r="DQ11" s="646">
        <v>143462</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233</v>
      </c>
      <c r="S12" s="641"/>
      <c r="T12" s="641"/>
      <c r="U12" s="641"/>
      <c r="V12" s="641"/>
      <c r="W12" s="641"/>
      <c r="X12" s="641"/>
      <c r="Y12" s="642"/>
      <c r="Z12" s="677" t="s">
        <v>233</v>
      </c>
      <c r="AA12" s="677"/>
      <c r="AB12" s="677"/>
      <c r="AC12" s="677"/>
      <c r="AD12" s="678" t="s">
        <v>129</v>
      </c>
      <c r="AE12" s="678"/>
      <c r="AF12" s="678"/>
      <c r="AG12" s="678"/>
      <c r="AH12" s="678"/>
      <c r="AI12" s="678"/>
      <c r="AJ12" s="678"/>
      <c r="AK12" s="678"/>
      <c r="AL12" s="643" t="s">
        <v>233</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829673</v>
      </c>
      <c r="BH12" s="641"/>
      <c r="BI12" s="641"/>
      <c r="BJ12" s="641"/>
      <c r="BK12" s="641"/>
      <c r="BL12" s="641"/>
      <c r="BM12" s="641"/>
      <c r="BN12" s="642"/>
      <c r="BO12" s="677">
        <v>49.3</v>
      </c>
      <c r="BP12" s="677"/>
      <c r="BQ12" s="677"/>
      <c r="BR12" s="677"/>
      <c r="BS12" s="646" t="s">
        <v>129</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57645</v>
      </c>
      <c r="CS12" s="641"/>
      <c r="CT12" s="641"/>
      <c r="CU12" s="641"/>
      <c r="CV12" s="641"/>
      <c r="CW12" s="641"/>
      <c r="CX12" s="641"/>
      <c r="CY12" s="642"/>
      <c r="CZ12" s="677">
        <v>0.9</v>
      </c>
      <c r="DA12" s="677"/>
      <c r="DB12" s="677"/>
      <c r="DC12" s="677"/>
      <c r="DD12" s="646">
        <v>2373</v>
      </c>
      <c r="DE12" s="641"/>
      <c r="DF12" s="641"/>
      <c r="DG12" s="641"/>
      <c r="DH12" s="641"/>
      <c r="DI12" s="641"/>
      <c r="DJ12" s="641"/>
      <c r="DK12" s="641"/>
      <c r="DL12" s="641"/>
      <c r="DM12" s="641"/>
      <c r="DN12" s="641"/>
      <c r="DO12" s="641"/>
      <c r="DP12" s="642"/>
      <c r="DQ12" s="646">
        <v>56810</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233</v>
      </c>
      <c r="AA13" s="677"/>
      <c r="AB13" s="677"/>
      <c r="AC13" s="677"/>
      <c r="AD13" s="678" t="s">
        <v>129</v>
      </c>
      <c r="AE13" s="678"/>
      <c r="AF13" s="678"/>
      <c r="AG13" s="678"/>
      <c r="AH13" s="678"/>
      <c r="AI13" s="678"/>
      <c r="AJ13" s="678"/>
      <c r="AK13" s="678"/>
      <c r="AL13" s="643" t="s">
        <v>233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829598</v>
      </c>
      <c r="BH13" s="641"/>
      <c r="BI13" s="641"/>
      <c r="BJ13" s="641"/>
      <c r="BK13" s="641"/>
      <c r="BL13" s="641"/>
      <c r="BM13" s="641"/>
      <c r="BN13" s="642"/>
      <c r="BO13" s="677">
        <v>49.3</v>
      </c>
      <c r="BP13" s="677"/>
      <c r="BQ13" s="677"/>
      <c r="BR13" s="677"/>
      <c r="BS13" s="646" t="s">
        <v>129</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803317</v>
      </c>
      <c r="CS13" s="641"/>
      <c r="CT13" s="641"/>
      <c r="CU13" s="641"/>
      <c r="CV13" s="641"/>
      <c r="CW13" s="641"/>
      <c r="CX13" s="641"/>
      <c r="CY13" s="642"/>
      <c r="CZ13" s="677">
        <v>12.8</v>
      </c>
      <c r="DA13" s="677"/>
      <c r="DB13" s="677"/>
      <c r="DC13" s="677"/>
      <c r="DD13" s="646">
        <v>303228</v>
      </c>
      <c r="DE13" s="641"/>
      <c r="DF13" s="641"/>
      <c r="DG13" s="641"/>
      <c r="DH13" s="641"/>
      <c r="DI13" s="641"/>
      <c r="DJ13" s="641"/>
      <c r="DK13" s="641"/>
      <c r="DL13" s="641"/>
      <c r="DM13" s="641"/>
      <c r="DN13" s="641"/>
      <c r="DO13" s="641"/>
      <c r="DP13" s="642"/>
      <c r="DQ13" s="646">
        <v>523399</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16342</v>
      </c>
      <c r="S14" s="641"/>
      <c r="T14" s="641"/>
      <c r="U14" s="641"/>
      <c r="V14" s="641"/>
      <c r="W14" s="641"/>
      <c r="X14" s="641"/>
      <c r="Y14" s="642"/>
      <c r="Z14" s="677">
        <v>0.2</v>
      </c>
      <c r="AA14" s="677"/>
      <c r="AB14" s="677"/>
      <c r="AC14" s="677"/>
      <c r="AD14" s="678">
        <v>16342</v>
      </c>
      <c r="AE14" s="678"/>
      <c r="AF14" s="678"/>
      <c r="AG14" s="678"/>
      <c r="AH14" s="678"/>
      <c r="AI14" s="678"/>
      <c r="AJ14" s="678"/>
      <c r="AK14" s="678"/>
      <c r="AL14" s="643">
        <v>0.5</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45746</v>
      </c>
      <c r="BH14" s="641"/>
      <c r="BI14" s="641"/>
      <c r="BJ14" s="641"/>
      <c r="BK14" s="641"/>
      <c r="BL14" s="641"/>
      <c r="BM14" s="641"/>
      <c r="BN14" s="642"/>
      <c r="BO14" s="677">
        <v>2.7</v>
      </c>
      <c r="BP14" s="677"/>
      <c r="BQ14" s="677"/>
      <c r="BR14" s="677"/>
      <c r="BS14" s="646" t="s">
        <v>129</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283505</v>
      </c>
      <c r="CS14" s="641"/>
      <c r="CT14" s="641"/>
      <c r="CU14" s="641"/>
      <c r="CV14" s="641"/>
      <c r="CW14" s="641"/>
      <c r="CX14" s="641"/>
      <c r="CY14" s="642"/>
      <c r="CZ14" s="677">
        <v>4.5</v>
      </c>
      <c r="DA14" s="677"/>
      <c r="DB14" s="677"/>
      <c r="DC14" s="677"/>
      <c r="DD14" s="646">
        <v>2878</v>
      </c>
      <c r="DE14" s="641"/>
      <c r="DF14" s="641"/>
      <c r="DG14" s="641"/>
      <c r="DH14" s="641"/>
      <c r="DI14" s="641"/>
      <c r="DJ14" s="641"/>
      <c r="DK14" s="641"/>
      <c r="DL14" s="641"/>
      <c r="DM14" s="641"/>
      <c r="DN14" s="641"/>
      <c r="DO14" s="641"/>
      <c r="DP14" s="642"/>
      <c r="DQ14" s="646">
        <v>281290</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233</v>
      </c>
      <c r="AE15" s="678"/>
      <c r="AF15" s="678"/>
      <c r="AG15" s="678"/>
      <c r="AH15" s="678"/>
      <c r="AI15" s="678"/>
      <c r="AJ15" s="678"/>
      <c r="AK15" s="678"/>
      <c r="AL15" s="643" t="s">
        <v>129</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111887</v>
      </c>
      <c r="BH15" s="641"/>
      <c r="BI15" s="641"/>
      <c r="BJ15" s="641"/>
      <c r="BK15" s="641"/>
      <c r="BL15" s="641"/>
      <c r="BM15" s="641"/>
      <c r="BN15" s="642"/>
      <c r="BO15" s="677">
        <v>6.6</v>
      </c>
      <c r="BP15" s="677"/>
      <c r="BQ15" s="677"/>
      <c r="BR15" s="677"/>
      <c r="BS15" s="646" t="s">
        <v>233</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577289</v>
      </c>
      <c r="CS15" s="641"/>
      <c r="CT15" s="641"/>
      <c r="CU15" s="641"/>
      <c r="CV15" s="641"/>
      <c r="CW15" s="641"/>
      <c r="CX15" s="641"/>
      <c r="CY15" s="642"/>
      <c r="CZ15" s="677">
        <v>9.1999999999999993</v>
      </c>
      <c r="DA15" s="677"/>
      <c r="DB15" s="677"/>
      <c r="DC15" s="677"/>
      <c r="DD15" s="646">
        <v>149179</v>
      </c>
      <c r="DE15" s="641"/>
      <c r="DF15" s="641"/>
      <c r="DG15" s="641"/>
      <c r="DH15" s="641"/>
      <c r="DI15" s="641"/>
      <c r="DJ15" s="641"/>
      <c r="DK15" s="641"/>
      <c r="DL15" s="641"/>
      <c r="DM15" s="641"/>
      <c r="DN15" s="641"/>
      <c r="DO15" s="641"/>
      <c r="DP15" s="642"/>
      <c r="DQ15" s="646">
        <v>370149</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4774</v>
      </c>
      <c r="S16" s="641"/>
      <c r="T16" s="641"/>
      <c r="U16" s="641"/>
      <c r="V16" s="641"/>
      <c r="W16" s="641"/>
      <c r="X16" s="641"/>
      <c r="Y16" s="642"/>
      <c r="Z16" s="677">
        <v>0.1</v>
      </c>
      <c r="AA16" s="677"/>
      <c r="AB16" s="677"/>
      <c r="AC16" s="677"/>
      <c r="AD16" s="678">
        <v>4774</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v>5619</v>
      </c>
      <c r="BH16" s="641"/>
      <c r="BI16" s="641"/>
      <c r="BJ16" s="641"/>
      <c r="BK16" s="641"/>
      <c r="BL16" s="641"/>
      <c r="BM16" s="641"/>
      <c r="BN16" s="642"/>
      <c r="BO16" s="677">
        <v>0.3</v>
      </c>
      <c r="BP16" s="677"/>
      <c r="BQ16" s="677"/>
      <c r="BR16" s="677"/>
      <c r="BS16" s="646" t="s">
        <v>233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22740</v>
      </c>
      <c r="CS16" s="641"/>
      <c r="CT16" s="641"/>
      <c r="CU16" s="641"/>
      <c r="CV16" s="641"/>
      <c r="CW16" s="641"/>
      <c r="CX16" s="641"/>
      <c r="CY16" s="642"/>
      <c r="CZ16" s="677">
        <v>0.4</v>
      </c>
      <c r="DA16" s="677"/>
      <c r="DB16" s="677"/>
      <c r="DC16" s="677"/>
      <c r="DD16" s="646" t="s">
        <v>233</v>
      </c>
      <c r="DE16" s="641"/>
      <c r="DF16" s="641"/>
      <c r="DG16" s="641"/>
      <c r="DH16" s="641"/>
      <c r="DI16" s="641"/>
      <c r="DJ16" s="641"/>
      <c r="DK16" s="641"/>
      <c r="DL16" s="641"/>
      <c r="DM16" s="641"/>
      <c r="DN16" s="641"/>
      <c r="DO16" s="641"/>
      <c r="DP16" s="642"/>
      <c r="DQ16" s="646">
        <v>15540</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52113</v>
      </c>
      <c r="S17" s="641"/>
      <c r="T17" s="641"/>
      <c r="U17" s="641"/>
      <c r="V17" s="641"/>
      <c r="W17" s="641"/>
      <c r="X17" s="641"/>
      <c r="Y17" s="642"/>
      <c r="Z17" s="677">
        <v>0.8</v>
      </c>
      <c r="AA17" s="677"/>
      <c r="AB17" s="677"/>
      <c r="AC17" s="677"/>
      <c r="AD17" s="678">
        <v>52113</v>
      </c>
      <c r="AE17" s="678"/>
      <c r="AF17" s="678"/>
      <c r="AG17" s="678"/>
      <c r="AH17" s="678"/>
      <c r="AI17" s="678"/>
      <c r="AJ17" s="678"/>
      <c r="AK17" s="678"/>
      <c r="AL17" s="643">
        <v>1.5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233</v>
      </c>
      <c r="BP17" s="677"/>
      <c r="BQ17" s="677"/>
      <c r="BR17" s="677"/>
      <c r="BS17" s="646" t="s">
        <v>129</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425579</v>
      </c>
      <c r="CS17" s="641"/>
      <c r="CT17" s="641"/>
      <c r="CU17" s="641"/>
      <c r="CV17" s="641"/>
      <c r="CW17" s="641"/>
      <c r="CX17" s="641"/>
      <c r="CY17" s="642"/>
      <c r="CZ17" s="677">
        <v>6.8</v>
      </c>
      <c r="DA17" s="677"/>
      <c r="DB17" s="677"/>
      <c r="DC17" s="677"/>
      <c r="DD17" s="646" t="s">
        <v>129</v>
      </c>
      <c r="DE17" s="641"/>
      <c r="DF17" s="641"/>
      <c r="DG17" s="641"/>
      <c r="DH17" s="641"/>
      <c r="DI17" s="641"/>
      <c r="DJ17" s="641"/>
      <c r="DK17" s="641"/>
      <c r="DL17" s="641"/>
      <c r="DM17" s="641"/>
      <c r="DN17" s="641"/>
      <c r="DO17" s="641"/>
      <c r="DP17" s="642"/>
      <c r="DQ17" s="646">
        <v>425579</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8853</v>
      </c>
      <c r="S18" s="641"/>
      <c r="T18" s="641"/>
      <c r="U18" s="641"/>
      <c r="V18" s="641"/>
      <c r="W18" s="641"/>
      <c r="X18" s="641"/>
      <c r="Y18" s="642"/>
      <c r="Z18" s="677">
        <v>0.1</v>
      </c>
      <c r="AA18" s="677"/>
      <c r="AB18" s="677"/>
      <c r="AC18" s="677"/>
      <c r="AD18" s="678">
        <v>8853</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233</v>
      </c>
      <c r="BP18" s="677"/>
      <c r="BQ18" s="677"/>
      <c r="BR18" s="677"/>
      <c r="BS18" s="646" t="s">
        <v>129</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233</v>
      </c>
      <c r="DA18" s="677"/>
      <c r="DB18" s="677"/>
      <c r="DC18" s="677"/>
      <c r="DD18" s="646" t="s">
        <v>233</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2259</v>
      </c>
      <c r="S19" s="641"/>
      <c r="T19" s="641"/>
      <c r="U19" s="641"/>
      <c r="V19" s="641"/>
      <c r="W19" s="641"/>
      <c r="X19" s="641"/>
      <c r="Y19" s="642"/>
      <c r="Z19" s="677">
        <v>0</v>
      </c>
      <c r="AA19" s="677"/>
      <c r="AB19" s="677"/>
      <c r="AC19" s="677"/>
      <c r="AD19" s="678">
        <v>2259</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1771</v>
      </c>
      <c r="BH19" s="641"/>
      <c r="BI19" s="641"/>
      <c r="BJ19" s="641"/>
      <c r="BK19" s="641"/>
      <c r="BL19" s="641"/>
      <c r="BM19" s="641"/>
      <c r="BN19" s="642"/>
      <c r="BO19" s="677">
        <v>0.1</v>
      </c>
      <c r="BP19" s="677"/>
      <c r="BQ19" s="677"/>
      <c r="BR19" s="677"/>
      <c r="BS19" s="646" t="s">
        <v>233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129</v>
      </c>
      <c r="DA19" s="677"/>
      <c r="DB19" s="677"/>
      <c r="DC19" s="677"/>
      <c r="DD19" s="646" t="s">
        <v>233</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381</v>
      </c>
      <c r="S20" s="641"/>
      <c r="T20" s="641"/>
      <c r="U20" s="641"/>
      <c r="V20" s="641"/>
      <c r="W20" s="641"/>
      <c r="X20" s="641"/>
      <c r="Y20" s="642"/>
      <c r="Z20" s="677">
        <v>0</v>
      </c>
      <c r="AA20" s="677"/>
      <c r="AB20" s="677"/>
      <c r="AC20" s="677"/>
      <c r="AD20" s="678">
        <v>381</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1771</v>
      </c>
      <c r="BH20" s="641"/>
      <c r="BI20" s="641"/>
      <c r="BJ20" s="641"/>
      <c r="BK20" s="641"/>
      <c r="BL20" s="641"/>
      <c r="BM20" s="641"/>
      <c r="BN20" s="642"/>
      <c r="BO20" s="677">
        <v>0.1</v>
      </c>
      <c r="BP20" s="677"/>
      <c r="BQ20" s="677"/>
      <c r="BR20" s="677"/>
      <c r="BS20" s="646" t="s">
        <v>129</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6254420</v>
      </c>
      <c r="CS20" s="641"/>
      <c r="CT20" s="641"/>
      <c r="CU20" s="641"/>
      <c r="CV20" s="641"/>
      <c r="CW20" s="641"/>
      <c r="CX20" s="641"/>
      <c r="CY20" s="642"/>
      <c r="CZ20" s="677">
        <v>100</v>
      </c>
      <c r="DA20" s="677"/>
      <c r="DB20" s="677"/>
      <c r="DC20" s="677"/>
      <c r="DD20" s="646">
        <v>557329</v>
      </c>
      <c r="DE20" s="641"/>
      <c r="DF20" s="641"/>
      <c r="DG20" s="641"/>
      <c r="DH20" s="641"/>
      <c r="DI20" s="641"/>
      <c r="DJ20" s="641"/>
      <c r="DK20" s="641"/>
      <c r="DL20" s="641"/>
      <c r="DM20" s="641"/>
      <c r="DN20" s="641"/>
      <c r="DO20" s="641"/>
      <c r="DP20" s="642"/>
      <c r="DQ20" s="646">
        <v>4659720</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40620</v>
      </c>
      <c r="S21" s="641"/>
      <c r="T21" s="641"/>
      <c r="U21" s="641"/>
      <c r="V21" s="641"/>
      <c r="W21" s="641"/>
      <c r="X21" s="641"/>
      <c r="Y21" s="642"/>
      <c r="Z21" s="677">
        <v>0.6</v>
      </c>
      <c r="AA21" s="677"/>
      <c r="AB21" s="677"/>
      <c r="AC21" s="677"/>
      <c r="AD21" s="678">
        <v>40620</v>
      </c>
      <c r="AE21" s="678"/>
      <c r="AF21" s="678"/>
      <c r="AG21" s="678"/>
      <c r="AH21" s="678"/>
      <c r="AI21" s="678"/>
      <c r="AJ21" s="678"/>
      <c r="AK21" s="678"/>
      <c r="AL21" s="643">
        <v>1.1000000000000001</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1771</v>
      </c>
      <c r="BH21" s="641"/>
      <c r="BI21" s="641"/>
      <c r="BJ21" s="641"/>
      <c r="BK21" s="641"/>
      <c r="BL21" s="641"/>
      <c r="BM21" s="641"/>
      <c r="BN21" s="642"/>
      <c r="BO21" s="677">
        <v>0.1</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1524066</v>
      </c>
      <c r="S22" s="641"/>
      <c r="T22" s="641"/>
      <c r="U22" s="641"/>
      <c r="V22" s="641"/>
      <c r="W22" s="641"/>
      <c r="X22" s="641"/>
      <c r="Y22" s="642"/>
      <c r="Z22" s="677">
        <v>22.7</v>
      </c>
      <c r="AA22" s="677"/>
      <c r="AB22" s="677"/>
      <c r="AC22" s="677"/>
      <c r="AD22" s="678">
        <v>1398087</v>
      </c>
      <c r="AE22" s="678"/>
      <c r="AF22" s="678"/>
      <c r="AG22" s="678"/>
      <c r="AH22" s="678"/>
      <c r="AI22" s="678"/>
      <c r="AJ22" s="678"/>
      <c r="AK22" s="678"/>
      <c r="AL22" s="643">
        <v>39.299999999999997</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233</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1398087</v>
      </c>
      <c r="S23" s="641"/>
      <c r="T23" s="641"/>
      <c r="U23" s="641"/>
      <c r="V23" s="641"/>
      <c r="W23" s="641"/>
      <c r="X23" s="641"/>
      <c r="Y23" s="642"/>
      <c r="Z23" s="677">
        <v>20.8</v>
      </c>
      <c r="AA23" s="677"/>
      <c r="AB23" s="677"/>
      <c r="AC23" s="677"/>
      <c r="AD23" s="678">
        <v>1398087</v>
      </c>
      <c r="AE23" s="678"/>
      <c r="AF23" s="678"/>
      <c r="AG23" s="678"/>
      <c r="AH23" s="678"/>
      <c r="AI23" s="678"/>
      <c r="AJ23" s="678"/>
      <c r="AK23" s="678"/>
      <c r="AL23" s="643">
        <v>39.299999999999997</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129</v>
      </c>
      <c r="BH23" s="641"/>
      <c r="BI23" s="641"/>
      <c r="BJ23" s="641"/>
      <c r="BK23" s="641"/>
      <c r="BL23" s="641"/>
      <c r="BM23" s="641"/>
      <c r="BN23" s="642"/>
      <c r="BO23" s="677" t="s">
        <v>233</v>
      </c>
      <c r="BP23" s="677"/>
      <c r="BQ23" s="677"/>
      <c r="BR23" s="677"/>
      <c r="BS23" s="646" t="s">
        <v>129</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125979</v>
      </c>
      <c r="S24" s="641"/>
      <c r="T24" s="641"/>
      <c r="U24" s="641"/>
      <c r="V24" s="641"/>
      <c r="W24" s="641"/>
      <c r="X24" s="641"/>
      <c r="Y24" s="642"/>
      <c r="Z24" s="677">
        <v>1.9</v>
      </c>
      <c r="AA24" s="677"/>
      <c r="AB24" s="677"/>
      <c r="AC24" s="677"/>
      <c r="AD24" s="678" t="s">
        <v>129</v>
      </c>
      <c r="AE24" s="678"/>
      <c r="AF24" s="678"/>
      <c r="AG24" s="678"/>
      <c r="AH24" s="678"/>
      <c r="AI24" s="678"/>
      <c r="AJ24" s="678"/>
      <c r="AK24" s="678"/>
      <c r="AL24" s="643" t="s">
        <v>233</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233</v>
      </c>
      <c r="BP24" s="677"/>
      <c r="BQ24" s="677"/>
      <c r="BR24" s="677"/>
      <c r="BS24" s="646" t="s">
        <v>233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2113407</v>
      </c>
      <c r="CS24" s="696"/>
      <c r="CT24" s="696"/>
      <c r="CU24" s="696"/>
      <c r="CV24" s="696"/>
      <c r="CW24" s="696"/>
      <c r="CX24" s="696"/>
      <c r="CY24" s="739"/>
      <c r="CZ24" s="740">
        <v>33.799999999999997</v>
      </c>
      <c r="DA24" s="711"/>
      <c r="DB24" s="711"/>
      <c r="DC24" s="743"/>
      <c r="DD24" s="738">
        <v>1716585</v>
      </c>
      <c r="DE24" s="696"/>
      <c r="DF24" s="696"/>
      <c r="DG24" s="696"/>
      <c r="DH24" s="696"/>
      <c r="DI24" s="696"/>
      <c r="DJ24" s="696"/>
      <c r="DK24" s="739"/>
      <c r="DL24" s="738">
        <v>1710715</v>
      </c>
      <c r="DM24" s="696"/>
      <c r="DN24" s="696"/>
      <c r="DO24" s="696"/>
      <c r="DP24" s="696"/>
      <c r="DQ24" s="696"/>
      <c r="DR24" s="696"/>
      <c r="DS24" s="696"/>
      <c r="DT24" s="696"/>
      <c r="DU24" s="696"/>
      <c r="DV24" s="739"/>
      <c r="DW24" s="740">
        <v>45.9</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233</v>
      </c>
      <c r="AE25" s="678"/>
      <c r="AF25" s="678"/>
      <c r="AG25" s="678"/>
      <c r="AH25" s="678"/>
      <c r="AI25" s="678"/>
      <c r="AJ25" s="678"/>
      <c r="AK25" s="678"/>
      <c r="AL25" s="643" t="s">
        <v>129</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233</v>
      </c>
      <c r="BH25" s="641"/>
      <c r="BI25" s="641"/>
      <c r="BJ25" s="641"/>
      <c r="BK25" s="641"/>
      <c r="BL25" s="641"/>
      <c r="BM25" s="641"/>
      <c r="BN25" s="642"/>
      <c r="BO25" s="677" t="s">
        <v>233</v>
      </c>
      <c r="BP25" s="677"/>
      <c r="BQ25" s="677"/>
      <c r="BR25" s="677"/>
      <c r="BS25" s="646" t="s">
        <v>233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1089492</v>
      </c>
      <c r="CS25" s="659"/>
      <c r="CT25" s="659"/>
      <c r="CU25" s="659"/>
      <c r="CV25" s="659"/>
      <c r="CW25" s="659"/>
      <c r="CX25" s="659"/>
      <c r="CY25" s="660"/>
      <c r="CZ25" s="643">
        <v>17.399999999999999</v>
      </c>
      <c r="DA25" s="661"/>
      <c r="DB25" s="661"/>
      <c r="DC25" s="662"/>
      <c r="DD25" s="646">
        <v>1067482</v>
      </c>
      <c r="DE25" s="659"/>
      <c r="DF25" s="659"/>
      <c r="DG25" s="659"/>
      <c r="DH25" s="659"/>
      <c r="DI25" s="659"/>
      <c r="DJ25" s="659"/>
      <c r="DK25" s="660"/>
      <c r="DL25" s="646">
        <v>1061612</v>
      </c>
      <c r="DM25" s="659"/>
      <c r="DN25" s="659"/>
      <c r="DO25" s="659"/>
      <c r="DP25" s="659"/>
      <c r="DQ25" s="659"/>
      <c r="DR25" s="659"/>
      <c r="DS25" s="659"/>
      <c r="DT25" s="659"/>
      <c r="DU25" s="659"/>
      <c r="DV25" s="660"/>
      <c r="DW25" s="643">
        <v>28.5</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3613468</v>
      </c>
      <c r="S26" s="641"/>
      <c r="T26" s="641"/>
      <c r="U26" s="641"/>
      <c r="V26" s="641"/>
      <c r="W26" s="641"/>
      <c r="X26" s="641"/>
      <c r="Y26" s="642"/>
      <c r="Z26" s="677">
        <v>53.7</v>
      </c>
      <c r="AA26" s="677"/>
      <c r="AB26" s="677"/>
      <c r="AC26" s="677"/>
      <c r="AD26" s="678">
        <v>3487489</v>
      </c>
      <c r="AE26" s="678"/>
      <c r="AF26" s="678"/>
      <c r="AG26" s="678"/>
      <c r="AH26" s="678"/>
      <c r="AI26" s="678"/>
      <c r="AJ26" s="678"/>
      <c r="AK26" s="678"/>
      <c r="AL26" s="643">
        <v>98.1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233</v>
      </c>
      <c r="BP26" s="677"/>
      <c r="BQ26" s="677"/>
      <c r="BR26" s="677"/>
      <c r="BS26" s="646" t="s">
        <v>129</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700493</v>
      </c>
      <c r="CS26" s="641"/>
      <c r="CT26" s="641"/>
      <c r="CU26" s="641"/>
      <c r="CV26" s="641"/>
      <c r="CW26" s="641"/>
      <c r="CX26" s="641"/>
      <c r="CY26" s="642"/>
      <c r="CZ26" s="643">
        <v>11.2</v>
      </c>
      <c r="DA26" s="661"/>
      <c r="DB26" s="661"/>
      <c r="DC26" s="662"/>
      <c r="DD26" s="646">
        <v>682915</v>
      </c>
      <c r="DE26" s="641"/>
      <c r="DF26" s="641"/>
      <c r="DG26" s="641"/>
      <c r="DH26" s="641"/>
      <c r="DI26" s="641"/>
      <c r="DJ26" s="641"/>
      <c r="DK26" s="642"/>
      <c r="DL26" s="646" t="s">
        <v>233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2213</v>
      </c>
      <c r="S27" s="641"/>
      <c r="T27" s="641"/>
      <c r="U27" s="641"/>
      <c r="V27" s="641"/>
      <c r="W27" s="641"/>
      <c r="X27" s="641"/>
      <c r="Y27" s="642"/>
      <c r="Z27" s="677">
        <v>0</v>
      </c>
      <c r="AA27" s="677"/>
      <c r="AB27" s="677"/>
      <c r="AC27" s="677"/>
      <c r="AD27" s="678">
        <v>2213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1682712</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598336</v>
      </c>
      <c r="CS27" s="659"/>
      <c r="CT27" s="659"/>
      <c r="CU27" s="659"/>
      <c r="CV27" s="659"/>
      <c r="CW27" s="659"/>
      <c r="CX27" s="659"/>
      <c r="CY27" s="660"/>
      <c r="CZ27" s="643">
        <v>9.6</v>
      </c>
      <c r="DA27" s="661"/>
      <c r="DB27" s="661"/>
      <c r="DC27" s="662"/>
      <c r="DD27" s="646">
        <v>223524</v>
      </c>
      <c r="DE27" s="659"/>
      <c r="DF27" s="659"/>
      <c r="DG27" s="659"/>
      <c r="DH27" s="659"/>
      <c r="DI27" s="659"/>
      <c r="DJ27" s="659"/>
      <c r="DK27" s="660"/>
      <c r="DL27" s="646">
        <v>223524</v>
      </c>
      <c r="DM27" s="659"/>
      <c r="DN27" s="659"/>
      <c r="DO27" s="659"/>
      <c r="DP27" s="659"/>
      <c r="DQ27" s="659"/>
      <c r="DR27" s="659"/>
      <c r="DS27" s="659"/>
      <c r="DT27" s="659"/>
      <c r="DU27" s="659"/>
      <c r="DV27" s="660"/>
      <c r="DW27" s="643">
        <v>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813</v>
      </c>
      <c r="S28" s="641"/>
      <c r="T28" s="641"/>
      <c r="U28" s="641"/>
      <c r="V28" s="641"/>
      <c r="W28" s="641"/>
      <c r="X28" s="641"/>
      <c r="Y28" s="642"/>
      <c r="Z28" s="677">
        <v>0</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425579</v>
      </c>
      <c r="CS28" s="641"/>
      <c r="CT28" s="641"/>
      <c r="CU28" s="641"/>
      <c r="CV28" s="641"/>
      <c r="CW28" s="641"/>
      <c r="CX28" s="641"/>
      <c r="CY28" s="642"/>
      <c r="CZ28" s="643">
        <v>6.8</v>
      </c>
      <c r="DA28" s="661"/>
      <c r="DB28" s="661"/>
      <c r="DC28" s="662"/>
      <c r="DD28" s="646">
        <v>425579</v>
      </c>
      <c r="DE28" s="641"/>
      <c r="DF28" s="641"/>
      <c r="DG28" s="641"/>
      <c r="DH28" s="641"/>
      <c r="DI28" s="641"/>
      <c r="DJ28" s="641"/>
      <c r="DK28" s="642"/>
      <c r="DL28" s="646">
        <v>425579</v>
      </c>
      <c r="DM28" s="641"/>
      <c r="DN28" s="641"/>
      <c r="DO28" s="641"/>
      <c r="DP28" s="641"/>
      <c r="DQ28" s="641"/>
      <c r="DR28" s="641"/>
      <c r="DS28" s="641"/>
      <c r="DT28" s="641"/>
      <c r="DU28" s="641"/>
      <c r="DV28" s="642"/>
      <c r="DW28" s="643">
        <v>11.4</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135152</v>
      </c>
      <c r="S29" s="641"/>
      <c r="T29" s="641"/>
      <c r="U29" s="641"/>
      <c r="V29" s="641"/>
      <c r="W29" s="641"/>
      <c r="X29" s="641"/>
      <c r="Y29" s="642"/>
      <c r="Z29" s="677">
        <v>2</v>
      </c>
      <c r="AA29" s="677"/>
      <c r="AB29" s="677"/>
      <c r="AC29" s="677"/>
      <c r="AD29" s="678">
        <v>53668</v>
      </c>
      <c r="AE29" s="678"/>
      <c r="AF29" s="678"/>
      <c r="AG29" s="678"/>
      <c r="AH29" s="678"/>
      <c r="AI29" s="678"/>
      <c r="AJ29" s="678"/>
      <c r="AK29" s="678"/>
      <c r="AL29" s="643">
        <v>1.5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70</v>
      </c>
      <c r="CG29" s="674"/>
      <c r="CH29" s="674"/>
      <c r="CI29" s="674"/>
      <c r="CJ29" s="674"/>
      <c r="CK29" s="674"/>
      <c r="CL29" s="674"/>
      <c r="CM29" s="674"/>
      <c r="CN29" s="674"/>
      <c r="CO29" s="674"/>
      <c r="CP29" s="674"/>
      <c r="CQ29" s="675"/>
      <c r="CR29" s="640">
        <v>425579</v>
      </c>
      <c r="CS29" s="659"/>
      <c r="CT29" s="659"/>
      <c r="CU29" s="659"/>
      <c r="CV29" s="659"/>
      <c r="CW29" s="659"/>
      <c r="CX29" s="659"/>
      <c r="CY29" s="660"/>
      <c r="CZ29" s="643">
        <v>6.8</v>
      </c>
      <c r="DA29" s="661"/>
      <c r="DB29" s="661"/>
      <c r="DC29" s="662"/>
      <c r="DD29" s="646">
        <v>425579</v>
      </c>
      <c r="DE29" s="659"/>
      <c r="DF29" s="659"/>
      <c r="DG29" s="659"/>
      <c r="DH29" s="659"/>
      <c r="DI29" s="659"/>
      <c r="DJ29" s="659"/>
      <c r="DK29" s="660"/>
      <c r="DL29" s="646">
        <v>425579</v>
      </c>
      <c r="DM29" s="659"/>
      <c r="DN29" s="659"/>
      <c r="DO29" s="659"/>
      <c r="DP29" s="659"/>
      <c r="DQ29" s="659"/>
      <c r="DR29" s="659"/>
      <c r="DS29" s="659"/>
      <c r="DT29" s="659"/>
      <c r="DU29" s="659"/>
      <c r="DV29" s="660"/>
      <c r="DW29" s="643">
        <v>11.4</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7468</v>
      </c>
      <c r="S30" s="641"/>
      <c r="T30" s="641"/>
      <c r="U30" s="641"/>
      <c r="V30" s="641"/>
      <c r="W30" s="641"/>
      <c r="X30" s="641"/>
      <c r="Y30" s="642"/>
      <c r="Z30" s="677">
        <v>0.1</v>
      </c>
      <c r="AA30" s="677"/>
      <c r="AB30" s="677"/>
      <c r="AC30" s="677"/>
      <c r="AD30" s="678" t="s">
        <v>129</v>
      </c>
      <c r="AE30" s="678"/>
      <c r="AF30" s="678"/>
      <c r="AG30" s="678"/>
      <c r="AH30" s="678"/>
      <c r="AI30" s="678"/>
      <c r="AJ30" s="678"/>
      <c r="AK30" s="678"/>
      <c r="AL30" s="643" t="s">
        <v>129</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393921</v>
      </c>
      <c r="CS30" s="641"/>
      <c r="CT30" s="641"/>
      <c r="CU30" s="641"/>
      <c r="CV30" s="641"/>
      <c r="CW30" s="641"/>
      <c r="CX30" s="641"/>
      <c r="CY30" s="642"/>
      <c r="CZ30" s="643">
        <v>6.3</v>
      </c>
      <c r="DA30" s="661"/>
      <c r="DB30" s="661"/>
      <c r="DC30" s="662"/>
      <c r="DD30" s="646">
        <v>393921</v>
      </c>
      <c r="DE30" s="641"/>
      <c r="DF30" s="641"/>
      <c r="DG30" s="641"/>
      <c r="DH30" s="641"/>
      <c r="DI30" s="641"/>
      <c r="DJ30" s="641"/>
      <c r="DK30" s="642"/>
      <c r="DL30" s="646">
        <v>393921</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386038</v>
      </c>
      <c r="S31" s="641"/>
      <c r="T31" s="641"/>
      <c r="U31" s="641"/>
      <c r="V31" s="641"/>
      <c r="W31" s="641"/>
      <c r="X31" s="641"/>
      <c r="Y31" s="642"/>
      <c r="Z31" s="677">
        <v>5.7</v>
      </c>
      <c r="AA31" s="677"/>
      <c r="AB31" s="677"/>
      <c r="AC31" s="677"/>
      <c r="AD31" s="678" t="s">
        <v>129</v>
      </c>
      <c r="AE31" s="678"/>
      <c r="AF31" s="678"/>
      <c r="AG31" s="678"/>
      <c r="AH31" s="678"/>
      <c r="AI31" s="678"/>
      <c r="AJ31" s="678"/>
      <c r="AK31" s="678"/>
      <c r="AL31" s="643" t="s">
        <v>233</v>
      </c>
      <c r="AM31" s="644"/>
      <c r="AN31" s="644"/>
      <c r="AO31" s="679"/>
      <c r="AP31" s="716" t="s">
        <v>309</v>
      </c>
      <c r="AQ31" s="717"/>
      <c r="AR31" s="717"/>
      <c r="AS31" s="717"/>
      <c r="AT31" s="722" t="s">
        <v>310</v>
      </c>
      <c r="AU31" s="231"/>
      <c r="AV31" s="231"/>
      <c r="AW31" s="231"/>
      <c r="AX31" s="706" t="s">
        <v>187</v>
      </c>
      <c r="AY31" s="707"/>
      <c r="AZ31" s="707"/>
      <c r="BA31" s="707"/>
      <c r="BB31" s="707"/>
      <c r="BC31" s="707"/>
      <c r="BD31" s="707"/>
      <c r="BE31" s="707"/>
      <c r="BF31" s="708"/>
      <c r="BG31" s="709">
        <v>97.6</v>
      </c>
      <c r="BH31" s="710"/>
      <c r="BI31" s="710"/>
      <c r="BJ31" s="710"/>
      <c r="BK31" s="710"/>
      <c r="BL31" s="710"/>
      <c r="BM31" s="711">
        <v>92</v>
      </c>
      <c r="BN31" s="710"/>
      <c r="BO31" s="710"/>
      <c r="BP31" s="710"/>
      <c r="BQ31" s="712"/>
      <c r="BR31" s="709">
        <v>97.7</v>
      </c>
      <c r="BS31" s="710"/>
      <c r="BT31" s="710"/>
      <c r="BU31" s="710"/>
      <c r="BV31" s="710"/>
      <c r="BW31" s="710"/>
      <c r="BX31" s="711">
        <v>91.4</v>
      </c>
      <c r="BY31" s="710"/>
      <c r="BZ31" s="710"/>
      <c r="CA31" s="710"/>
      <c r="CB31" s="712"/>
      <c r="CD31" s="727"/>
      <c r="CE31" s="728"/>
      <c r="CF31" s="673" t="s">
        <v>311</v>
      </c>
      <c r="CG31" s="674"/>
      <c r="CH31" s="674"/>
      <c r="CI31" s="674"/>
      <c r="CJ31" s="674"/>
      <c r="CK31" s="674"/>
      <c r="CL31" s="674"/>
      <c r="CM31" s="674"/>
      <c r="CN31" s="674"/>
      <c r="CO31" s="674"/>
      <c r="CP31" s="674"/>
      <c r="CQ31" s="675"/>
      <c r="CR31" s="640">
        <v>31658</v>
      </c>
      <c r="CS31" s="659"/>
      <c r="CT31" s="659"/>
      <c r="CU31" s="659"/>
      <c r="CV31" s="659"/>
      <c r="CW31" s="659"/>
      <c r="CX31" s="659"/>
      <c r="CY31" s="660"/>
      <c r="CZ31" s="643">
        <v>0.5</v>
      </c>
      <c r="DA31" s="661"/>
      <c r="DB31" s="661"/>
      <c r="DC31" s="662"/>
      <c r="DD31" s="646">
        <v>31658</v>
      </c>
      <c r="DE31" s="659"/>
      <c r="DF31" s="659"/>
      <c r="DG31" s="659"/>
      <c r="DH31" s="659"/>
      <c r="DI31" s="659"/>
      <c r="DJ31" s="659"/>
      <c r="DK31" s="660"/>
      <c r="DL31" s="646">
        <v>31658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129</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98.6</v>
      </c>
      <c r="BH32" s="659"/>
      <c r="BI32" s="659"/>
      <c r="BJ32" s="659"/>
      <c r="BK32" s="659"/>
      <c r="BL32" s="659"/>
      <c r="BM32" s="644">
        <v>93.4</v>
      </c>
      <c r="BN32" s="705"/>
      <c r="BO32" s="705"/>
      <c r="BP32" s="705"/>
      <c r="BQ32" s="683"/>
      <c r="BR32" s="713">
        <v>98.4</v>
      </c>
      <c r="BS32" s="659"/>
      <c r="BT32" s="659"/>
      <c r="BU32" s="659"/>
      <c r="BV32" s="659"/>
      <c r="BW32" s="659"/>
      <c r="BX32" s="644">
        <v>93.1</v>
      </c>
      <c r="BY32" s="705"/>
      <c r="BZ32" s="705"/>
      <c r="CA32" s="705"/>
      <c r="CB32" s="683"/>
      <c r="CD32" s="729"/>
      <c r="CE32" s="730"/>
      <c r="CF32" s="673" t="s">
        <v>315</v>
      </c>
      <c r="CG32" s="674"/>
      <c r="CH32" s="674"/>
      <c r="CI32" s="674"/>
      <c r="CJ32" s="674"/>
      <c r="CK32" s="674"/>
      <c r="CL32" s="674"/>
      <c r="CM32" s="674"/>
      <c r="CN32" s="674"/>
      <c r="CO32" s="674"/>
      <c r="CP32" s="674"/>
      <c r="CQ32" s="675"/>
      <c r="CR32" s="640" t="s">
        <v>129</v>
      </c>
      <c r="CS32" s="641"/>
      <c r="CT32" s="641"/>
      <c r="CU32" s="641"/>
      <c r="CV32" s="641"/>
      <c r="CW32" s="641"/>
      <c r="CX32" s="641"/>
      <c r="CY32" s="642"/>
      <c r="CZ32" s="643" t="s">
        <v>233</v>
      </c>
      <c r="DA32" s="661"/>
      <c r="DB32" s="661"/>
      <c r="DC32" s="662"/>
      <c r="DD32" s="646" t="s">
        <v>233</v>
      </c>
      <c r="DE32" s="641"/>
      <c r="DF32" s="641"/>
      <c r="DG32" s="641"/>
      <c r="DH32" s="641"/>
      <c r="DI32" s="641"/>
      <c r="DJ32" s="641"/>
      <c r="DK32" s="642"/>
      <c r="DL32" s="646" t="s">
        <v>233</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408674</v>
      </c>
      <c r="S33" s="641"/>
      <c r="T33" s="641"/>
      <c r="U33" s="641"/>
      <c r="V33" s="641"/>
      <c r="W33" s="641"/>
      <c r="X33" s="641"/>
      <c r="Y33" s="642"/>
      <c r="Z33" s="677">
        <v>6.1</v>
      </c>
      <c r="AA33" s="677"/>
      <c r="AB33" s="677"/>
      <c r="AC33" s="677"/>
      <c r="AD33" s="678" t="s">
        <v>129</v>
      </c>
      <c r="AE33" s="678"/>
      <c r="AF33" s="678"/>
      <c r="AG33" s="678"/>
      <c r="AH33" s="678"/>
      <c r="AI33" s="678"/>
      <c r="AJ33" s="678"/>
      <c r="AK33" s="678"/>
      <c r="AL33" s="643" t="s">
        <v>233</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96.5</v>
      </c>
      <c r="BH33" s="625"/>
      <c r="BI33" s="625"/>
      <c r="BJ33" s="625"/>
      <c r="BK33" s="625"/>
      <c r="BL33" s="625"/>
      <c r="BM33" s="668">
        <v>89.9</v>
      </c>
      <c r="BN33" s="625"/>
      <c r="BO33" s="625"/>
      <c r="BP33" s="625"/>
      <c r="BQ33" s="689"/>
      <c r="BR33" s="704">
        <v>96.7</v>
      </c>
      <c r="BS33" s="625"/>
      <c r="BT33" s="625"/>
      <c r="BU33" s="625"/>
      <c r="BV33" s="625"/>
      <c r="BW33" s="625"/>
      <c r="BX33" s="668">
        <v>89.1</v>
      </c>
      <c r="BY33" s="625"/>
      <c r="BZ33" s="625"/>
      <c r="CA33" s="625"/>
      <c r="CB33" s="689"/>
      <c r="CD33" s="673" t="s">
        <v>318</v>
      </c>
      <c r="CE33" s="674"/>
      <c r="CF33" s="674"/>
      <c r="CG33" s="674"/>
      <c r="CH33" s="674"/>
      <c r="CI33" s="674"/>
      <c r="CJ33" s="674"/>
      <c r="CK33" s="674"/>
      <c r="CL33" s="674"/>
      <c r="CM33" s="674"/>
      <c r="CN33" s="674"/>
      <c r="CO33" s="674"/>
      <c r="CP33" s="674"/>
      <c r="CQ33" s="675"/>
      <c r="CR33" s="640">
        <v>3560944</v>
      </c>
      <c r="CS33" s="659"/>
      <c r="CT33" s="659"/>
      <c r="CU33" s="659"/>
      <c r="CV33" s="659"/>
      <c r="CW33" s="659"/>
      <c r="CX33" s="659"/>
      <c r="CY33" s="660"/>
      <c r="CZ33" s="643">
        <v>56.9</v>
      </c>
      <c r="DA33" s="661"/>
      <c r="DB33" s="661"/>
      <c r="DC33" s="662"/>
      <c r="DD33" s="646">
        <v>2796014</v>
      </c>
      <c r="DE33" s="659"/>
      <c r="DF33" s="659"/>
      <c r="DG33" s="659"/>
      <c r="DH33" s="659"/>
      <c r="DI33" s="659"/>
      <c r="DJ33" s="659"/>
      <c r="DK33" s="660"/>
      <c r="DL33" s="646">
        <v>1574815</v>
      </c>
      <c r="DM33" s="659"/>
      <c r="DN33" s="659"/>
      <c r="DO33" s="659"/>
      <c r="DP33" s="659"/>
      <c r="DQ33" s="659"/>
      <c r="DR33" s="659"/>
      <c r="DS33" s="659"/>
      <c r="DT33" s="659"/>
      <c r="DU33" s="659"/>
      <c r="DV33" s="660"/>
      <c r="DW33" s="643">
        <v>42.3</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13842</v>
      </c>
      <c r="S34" s="641"/>
      <c r="T34" s="641"/>
      <c r="U34" s="641"/>
      <c r="V34" s="641"/>
      <c r="W34" s="641"/>
      <c r="X34" s="641"/>
      <c r="Y34" s="642"/>
      <c r="Z34" s="677">
        <v>0.2</v>
      </c>
      <c r="AA34" s="677"/>
      <c r="AB34" s="677"/>
      <c r="AC34" s="677"/>
      <c r="AD34" s="678">
        <v>10581</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1483092</v>
      </c>
      <c r="CS34" s="641"/>
      <c r="CT34" s="641"/>
      <c r="CU34" s="641"/>
      <c r="CV34" s="641"/>
      <c r="CW34" s="641"/>
      <c r="CX34" s="641"/>
      <c r="CY34" s="642"/>
      <c r="CZ34" s="643">
        <v>23.7</v>
      </c>
      <c r="DA34" s="661"/>
      <c r="DB34" s="661"/>
      <c r="DC34" s="662"/>
      <c r="DD34" s="646">
        <v>1134209</v>
      </c>
      <c r="DE34" s="641"/>
      <c r="DF34" s="641"/>
      <c r="DG34" s="641"/>
      <c r="DH34" s="641"/>
      <c r="DI34" s="641"/>
      <c r="DJ34" s="641"/>
      <c r="DK34" s="642"/>
      <c r="DL34" s="646">
        <v>544447</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808137</v>
      </c>
      <c r="S35" s="641"/>
      <c r="T35" s="641"/>
      <c r="U35" s="641"/>
      <c r="V35" s="641"/>
      <c r="W35" s="641"/>
      <c r="X35" s="641"/>
      <c r="Y35" s="642"/>
      <c r="Z35" s="677">
        <v>12</v>
      </c>
      <c r="AA35" s="677"/>
      <c r="AB35" s="677"/>
      <c r="AC35" s="677"/>
      <c r="AD35" s="678" t="s">
        <v>233</v>
      </c>
      <c r="AE35" s="678"/>
      <c r="AF35" s="678"/>
      <c r="AG35" s="678"/>
      <c r="AH35" s="678"/>
      <c r="AI35" s="678"/>
      <c r="AJ35" s="678"/>
      <c r="AK35" s="678"/>
      <c r="AL35" s="643" t="s">
        <v>129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43370</v>
      </c>
      <c r="CS35" s="659"/>
      <c r="CT35" s="659"/>
      <c r="CU35" s="659"/>
      <c r="CV35" s="659"/>
      <c r="CW35" s="659"/>
      <c r="CX35" s="659"/>
      <c r="CY35" s="660"/>
      <c r="CZ35" s="643">
        <v>0.7</v>
      </c>
      <c r="DA35" s="661"/>
      <c r="DB35" s="661"/>
      <c r="DC35" s="662"/>
      <c r="DD35" s="646">
        <v>42563</v>
      </c>
      <c r="DE35" s="659"/>
      <c r="DF35" s="659"/>
      <c r="DG35" s="659"/>
      <c r="DH35" s="659"/>
      <c r="DI35" s="659"/>
      <c r="DJ35" s="659"/>
      <c r="DK35" s="660"/>
      <c r="DL35" s="646">
        <v>42159</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602257</v>
      </c>
      <c r="S36" s="641"/>
      <c r="T36" s="641"/>
      <c r="U36" s="641"/>
      <c r="V36" s="641"/>
      <c r="W36" s="641"/>
      <c r="X36" s="641"/>
      <c r="Y36" s="642"/>
      <c r="Z36" s="677">
        <v>9</v>
      </c>
      <c r="AA36" s="677"/>
      <c r="AB36" s="677"/>
      <c r="AC36" s="677"/>
      <c r="AD36" s="678" t="s">
        <v>129</v>
      </c>
      <c r="AE36" s="678"/>
      <c r="AF36" s="678"/>
      <c r="AG36" s="678"/>
      <c r="AH36" s="678"/>
      <c r="AI36" s="678"/>
      <c r="AJ36" s="678"/>
      <c r="AK36" s="678"/>
      <c r="AL36" s="643" t="s">
        <v>233</v>
      </c>
      <c r="AM36" s="644"/>
      <c r="AN36" s="644"/>
      <c r="AO36" s="679"/>
      <c r="AP36" s="235"/>
      <c r="AQ36" s="692" t="s">
        <v>326</v>
      </c>
      <c r="AR36" s="693"/>
      <c r="AS36" s="693"/>
      <c r="AT36" s="693"/>
      <c r="AU36" s="693"/>
      <c r="AV36" s="693"/>
      <c r="AW36" s="693"/>
      <c r="AX36" s="693"/>
      <c r="AY36" s="694"/>
      <c r="AZ36" s="695">
        <v>1019175</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94324</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719847</v>
      </c>
      <c r="CS36" s="641"/>
      <c r="CT36" s="641"/>
      <c r="CU36" s="641"/>
      <c r="CV36" s="641"/>
      <c r="CW36" s="641"/>
      <c r="CX36" s="641"/>
      <c r="CY36" s="642"/>
      <c r="CZ36" s="643">
        <v>11.5</v>
      </c>
      <c r="DA36" s="661"/>
      <c r="DB36" s="661"/>
      <c r="DC36" s="662"/>
      <c r="DD36" s="646">
        <v>639197</v>
      </c>
      <c r="DE36" s="641"/>
      <c r="DF36" s="641"/>
      <c r="DG36" s="641"/>
      <c r="DH36" s="641"/>
      <c r="DI36" s="641"/>
      <c r="DJ36" s="641"/>
      <c r="DK36" s="642"/>
      <c r="DL36" s="646">
        <v>463681</v>
      </c>
      <c r="DM36" s="641"/>
      <c r="DN36" s="641"/>
      <c r="DO36" s="641"/>
      <c r="DP36" s="641"/>
      <c r="DQ36" s="641"/>
      <c r="DR36" s="641"/>
      <c r="DS36" s="641"/>
      <c r="DT36" s="641"/>
      <c r="DU36" s="641"/>
      <c r="DV36" s="642"/>
      <c r="DW36" s="643">
        <v>12.4</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366143</v>
      </c>
      <c r="S37" s="641"/>
      <c r="T37" s="641"/>
      <c r="U37" s="641"/>
      <c r="V37" s="641"/>
      <c r="W37" s="641"/>
      <c r="X37" s="641"/>
      <c r="Y37" s="642"/>
      <c r="Z37" s="677">
        <v>5.4</v>
      </c>
      <c r="AA37" s="677"/>
      <c r="AB37" s="677"/>
      <c r="AC37" s="677"/>
      <c r="AD37" s="678" t="s">
        <v>129</v>
      </c>
      <c r="AE37" s="678"/>
      <c r="AF37" s="678"/>
      <c r="AG37" s="678"/>
      <c r="AH37" s="678"/>
      <c r="AI37" s="678"/>
      <c r="AJ37" s="678"/>
      <c r="AK37" s="678"/>
      <c r="AL37" s="643" t="s">
        <v>233</v>
      </c>
      <c r="AM37" s="644"/>
      <c r="AN37" s="644"/>
      <c r="AO37" s="679"/>
      <c r="AQ37" s="680" t="s">
        <v>330</v>
      </c>
      <c r="AR37" s="681"/>
      <c r="AS37" s="681"/>
      <c r="AT37" s="681"/>
      <c r="AU37" s="681"/>
      <c r="AV37" s="681"/>
      <c r="AW37" s="681"/>
      <c r="AX37" s="681"/>
      <c r="AY37" s="682"/>
      <c r="AZ37" s="640">
        <v>398000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86206</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388051</v>
      </c>
      <c r="CS37" s="659"/>
      <c r="CT37" s="659"/>
      <c r="CU37" s="659"/>
      <c r="CV37" s="659"/>
      <c r="CW37" s="659"/>
      <c r="CX37" s="659"/>
      <c r="CY37" s="660"/>
      <c r="CZ37" s="643">
        <v>6.2</v>
      </c>
      <c r="DA37" s="661"/>
      <c r="DB37" s="661"/>
      <c r="DC37" s="662"/>
      <c r="DD37" s="646">
        <v>387968</v>
      </c>
      <c r="DE37" s="659"/>
      <c r="DF37" s="659"/>
      <c r="DG37" s="659"/>
      <c r="DH37" s="659"/>
      <c r="DI37" s="659"/>
      <c r="DJ37" s="659"/>
      <c r="DK37" s="660"/>
      <c r="DL37" s="646">
        <v>314486</v>
      </c>
      <c r="DM37" s="659"/>
      <c r="DN37" s="659"/>
      <c r="DO37" s="659"/>
      <c r="DP37" s="659"/>
      <c r="DQ37" s="659"/>
      <c r="DR37" s="659"/>
      <c r="DS37" s="659"/>
      <c r="DT37" s="659"/>
      <c r="DU37" s="659"/>
      <c r="DV37" s="660"/>
      <c r="DW37" s="643">
        <v>8.4</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162045</v>
      </c>
      <c r="S38" s="641"/>
      <c r="T38" s="641"/>
      <c r="U38" s="641"/>
      <c r="V38" s="641"/>
      <c r="W38" s="641"/>
      <c r="X38" s="641"/>
      <c r="Y38" s="642"/>
      <c r="Z38" s="677">
        <v>2.4</v>
      </c>
      <c r="AA38" s="677"/>
      <c r="AB38" s="677"/>
      <c r="AC38" s="677"/>
      <c r="AD38" s="678">
        <v>271</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69880</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2283</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907595</v>
      </c>
      <c r="CS38" s="641"/>
      <c r="CT38" s="641"/>
      <c r="CU38" s="641"/>
      <c r="CV38" s="641"/>
      <c r="CW38" s="641"/>
      <c r="CX38" s="641"/>
      <c r="CY38" s="642"/>
      <c r="CZ38" s="643">
        <v>14.5</v>
      </c>
      <c r="DA38" s="661"/>
      <c r="DB38" s="661"/>
      <c r="DC38" s="662"/>
      <c r="DD38" s="646">
        <v>818199</v>
      </c>
      <c r="DE38" s="641"/>
      <c r="DF38" s="641"/>
      <c r="DG38" s="641"/>
      <c r="DH38" s="641"/>
      <c r="DI38" s="641"/>
      <c r="DJ38" s="641"/>
      <c r="DK38" s="642"/>
      <c r="DL38" s="646">
        <v>524528</v>
      </c>
      <c r="DM38" s="641"/>
      <c r="DN38" s="641"/>
      <c r="DO38" s="641"/>
      <c r="DP38" s="641"/>
      <c r="DQ38" s="641"/>
      <c r="DR38" s="641"/>
      <c r="DS38" s="641"/>
      <c r="DT38" s="641"/>
      <c r="DU38" s="641"/>
      <c r="DV38" s="642"/>
      <c r="DW38" s="643">
        <v>14.1</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218573</v>
      </c>
      <c r="S39" s="641"/>
      <c r="T39" s="641"/>
      <c r="U39" s="641"/>
      <c r="V39" s="641"/>
      <c r="W39" s="641"/>
      <c r="X39" s="641"/>
      <c r="Y39" s="642"/>
      <c r="Z39" s="677">
        <v>3.3</v>
      </c>
      <c r="AA39" s="677"/>
      <c r="AB39" s="677"/>
      <c r="AC39" s="677"/>
      <c r="AD39" s="678" t="s">
        <v>129</v>
      </c>
      <c r="AE39" s="678"/>
      <c r="AF39" s="678"/>
      <c r="AG39" s="678"/>
      <c r="AH39" s="678"/>
      <c r="AI39" s="678"/>
      <c r="AJ39" s="678"/>
      <c r="AK39" s="678"/>
      <c r="AL39" s="643" t="s">
        <v>233</v>
      </c>
      <c r="AM39" s="644"/>
      <c r="AN39" s="644"/>
      <c r="AO39" s="679"/>
      <c r="AQ39" s="680" t="s">
        <v>338</v>
      </c>
      <c r="AR39" s="681"/>
      <c r="AS39" s="681"/>
      <c r="AT39" s="681"/>
      <c r="AU39" s="681"/>
      <c r="AV39" s="681"/>
      <c r="AW39" s="681"/>
      <c r="AX39" s="681"/>
      <c r="AY39" s="682"/>
      <c r="AZ39" s="640">
        <v>41700</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3618</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407040</v>
      </c>
      <c r="CS39" s="659"/>
      <c r="CT39" s="659"/>
      <c r="CU39" s="659"/>
      <c r="CV39" s="659"/>
      <c r="CW39" s="659"/>
      <c r="CX39" s="659"/>
      <c r="CY39" s="660"/>
      <c r="CZ39" s="643">
        <v>6.5</v>
      </c>
      <c r="DA39" s="661"/>
      <c r="DB39" s="661"/>
      <c r="DC39" s="662"/>
      <c r="DD39" s="646">
        <v>161846</v>
      </c>
      <c r="DE39" s="659"/>
      <c r="DF39" s="659"/>
      <c r="DG39" s="659"/>
      <c r="DH39" s="659"/>
      <c r="DI39" s="659"/>
      <c r="DJ39" s="659"/>
      <c r="DK39" s="660"/>
      <c r="DL39" s="646" t="s">
        <v>233</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233</v>
      </c>
      <c r="S40" s="641"/>
      <c r="T40" s="641"/>
      <c r="U40" s="641"/>
      <c r="V40" s="641"/>
      <c r="W40" s="641"/>
      <c r="X40" s="641"/>
      <c r="Y40" s="642"/>
      <c r="Z40" s="677" t="s">
        <v>129</v>
      </c>
      <c r="AA40" s="677"/>
      <c r="AB40" s="677"/>
      <c r="AC40" s="677"/>
      <c r="AD40" s="678" t="s">
        <v>233</v>
      </c>
      <c r="AE40" s="678"/>
      <c r="AF40" s="678"/>
      <c r="AG40" s="678"/>
      <c r="AH40" s="678"/>
      <c r="AI40" s="678"/>
      <c r="AJ40" s="678"/>
      <c r="AK40" s="678"/>
      <c r="AL40" s="643" t="s">
        <v>233</v>
      </c>
      <c r="AM40" s="644"/>
      <c r="AN40" s="644"/>
      <c r="AO40" s="679"/>
      <c r="AQ40" s="680" t="s">
        <v>342</v>
      </c>
      <c r="AR40" s="681"/>
      <c r="AS40" s="681"/>
      <c r="AT40" s="681"/>
      <c r="AU40" s="681"/>
      <c r="AV40" s="681"/>
      <c r="AW40" s="681"/>
      <c r="AX40" s="681"/>
      <c r="AY40" s="682"/>
      <c r="AZ40" s="640" t="s">
        <v>129</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92</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t="s">
        <v>129</v>
      </c>
      <c r="CS40" s="641"/>
      <c r="CT40" s="641"/>
      <c r="CU40" s="641"/>
      <c r="CV40" s="641"/>
      <c r="CW40" s="641"/>
      <c r="CX40" s="641"/>
      <c r="CY40" s="642"/>
      <c r="CZ40" s="643" t="s">
        <v>129</v>
      </c>
      <c r="DA40" s="661"/>
      <c r="DB40" s="661"/>
      <c r="DC40" s="662"/>
      <c r="DD40" s="646" t="s">
        <v>129</v>
      </c>
      <c r="DE40" s="641"/>
      <c r="DF40" s="641"/>
      <c r="DG40" s="641"/>
      <c r="DH40" s="641"/>
      <c r="DI40" s="641"/>
      <c r="DJ40" s="641"/>
      <c r="DK40" s="642"/>
      <c r="DL40" s="646" t="s">
        <v>233</v>
      </c>
      <c r="DM40" s="641"/>
      <c r="DN40" s="641"/>
      <c r="DO40" s="641"/>
      <c r="DP40" s="641"/>
      <c r="DQ40" s="641"/>
      <c r="DR40" s="641"/>
      <c r="DS40" s="641"/>
      <c r="DT40" s="641"/>
      <c r="DU40" s="641"/>
      <c r="DV40" s="642"/>
      <c r="DW40" s="643" t="s">
        <v>233</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170473</v>
      </c>
      <c r="S41" s="641"/>
      <c r="T41" s="641"/>
      <c r="U41" s="641"/>
      <c r="V41" s="641"/>
      <c r="W41" s="641"/>
      <c r="X41" s="641"/>
      <c r="Y41" s="642"/>
      <c r="Z41" s="677">
        <v>2.5</v>
      </c>
      <c r="AA41" s="677"/>
      <c r="AB41" s="677"/>
      <c r="AC41" s="677"/>
      <c r="AD41" s="678" t="s">
        <v>129</v>
      </c>
      <c r="AE41" s="678"/>
      <c r="AF41" s="678"/>
      <c r="AG41" s="678"/>
      <c r="AH41" s="678"/>
      <c r="AI41" s="678"/>
      <c r="AJ41" s="678"/>
      <c r="AK41" s="678"/>
      <c r="AL41" s="643" t="s">
        <v>129</v>
      </c>
      <c r="AM41" s="644"/>
      <c r="AN41" s="644"/>
      <c r="AO41" s="679"/>
      <c r="AQ41" s="680" t="s">
        <v>347</v>
      </c>
      <c r="AR41" s="681"/>
      <c r="AS41" s="681"/>
      <c r="AT41" s="681"/>
      <c r="AU41" s="681"/>
      <c r="AV41" s="681"/>
      <c r="AW41" s="681"/>
      <c r="AX41" s="681"/>
      <c r="AY41" s="682"/>
      <c r="AZ41" s="640">
        <v>108654</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233</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233</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6724823</v>
      </c>
      <c r="S42" s="663"/>
      <c r="T42" s="663"/>
      <c r="U42" s="663"/>
      <c r="V42" s="663"/>
      <c r="W42" s="663"/>
      <c r="X42" s="663"/>
      <c r="Y42" s="665"/>
      <c r="Z42" s="666">
        <v>100</v>
      </c>
      <c r="AA42" s="666"/>
      <c r="AB42" s="666"/>
      <c r="AC42" s="666"/>
      <c r="AD42" s="667">
        <v>3554222</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400941</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327</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580069</v>
      </c>
      <c r="CS42" s="641"/>
      <c r="CT42" s="641"/>
      <c r="CU42" s="641"/>
      <c r="CV42" s="641"/>
      <c r="CW42" s="641"/>
      <c r="CX42" s="641"/>
      <c r="CY42" s="642"/>
      <c r="CZ42" s="643">
        <v>9.3000000000000007</v>
      </c>
      <c r="DA42" s="644"/>
      <c r="DB42" s="644"/>
      <c r="DC42" s="645"/>
      <c r="DD42" s="646">
        <v>147121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17640</v>
      </c>
      <c r="CS43" s="659"/>
      <c r="CT43" s="659"/>
      <c r="CU43" s="659"/>
      <c r="CV43" s="659"/>
      <c r="CW43" s="659"/>
      <c r="CX43" s="659"/>
      <c r="CY43" s="660"/>
      <c r="CZ43" s="643">
        <v>0.3</v>
      </c>
      <c r="DA43" s="661"/>
      <c r="DB43" s="661"/>
      <c r="DC43" s="662"/>
      <c r="DD43" s="646">
        <v>17640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557329</v>
      </c>
      <c r="CS44" s="641"/>
      <c r="CT44" s="641"/>
      <c r="CU44" s="641"/>
      <c r="CV44" s="641"/>
      <c r="CW44" s="641"/>
      <c r="CX44" s="641"/>
      <c r="CY44" s="642"/>
      <c r="CZ44" s="643">
        <v>8.9</v>
      </c>
      <c r="DA44" s="644"/>
      <c r="DB44" s="644"/>
      <c r="DC44" s="645"/>
      <c r="DD44" s="646">
        <v>131581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143160</v>
      </c>
      <c r="CS45" s="659"/>
      <c r="CT45" s="659"/>
      <c r="CU45" s="659"/>
      <c r="CV45" s="659"/>
      <c r="CW45" s="659"/>
      <c r="CX45" s="659"/>
      <c r="CY45" s="660"/>
      <c r="CZ45" s="643">
        <v>2.2999999999999998</v>
      </c>
      <c r="DA45" s="661"/>
      <c r="DB45" s="661"/>
      <c r="DC45" s="662"/>
      <c r="DD45" s="646">
        <v>10870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387017</v>
      </c>
      <c r="CS46" s="641"/>
      <c r="CT46" s="641"/>
      <c r="CU46" s="641"/>
      <c r="CV46" s="641"/>
      <c r="CW46" s="641"/>
      <c r="CX46" s="641"/>
      <c r="CY46" s="642"/>
      <c r="CZ46" s="643">
        <v>6.2</v>
      </c>
      <c r="DA46" s="644"/>
      <c r="DB46" s="644"/>
      <c r="DC46" s="645"/>
      <c r="DD46" s="646">
        <v>93559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22740</v>
      </c>
      <c r="CS47" s="659"/>
      <c r="CT47" s="659"/>
      <c r="CU47" s="659"/>
      <c r="CV47" s="659"/>
      <c r="CW47" s="659"/>
      <c r="CX47" s="659"/>
      <c r="CY47" s="660"/>
      <c r="CZ47" s="643">
        <v>0.4</v>
      </c>
      <c r="DA47" s="661"/>
      <c r="DB47" s="661"/>
      <c r="DC47" s="662"/>
      <c r="DD47" s="646">
        <v>15540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233</v>
      </c>
      <c r="CS48" s="641"/>
      <c r="CT48" s="641"/>
      <c r="CU48" s="641"/>
      <c r="CV48" s="641"/>
      <c r="CW48" s="641"/>
      <c r="CX48" s="641"/>
      <c r="CY48" s="642"/>
      <c r="CZ48" s="643" t="s">
        <v>129</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6254420</v>
      </c>
      <c r="CS49" s="625"/>
      <c r="CT49" s="625"/>
      <c r="CU49" s="625"/>
      <c r="CV49" s="625"/>
      <c r="CW49" s="625"/>
      <c r="CX49" s="625"/>
      <c r="CY49" s="626"/>
      <c r="CZ49" s="627">
        <v>100</v>
      </c>
      <c r="DA49" s="628"/>
      <c r="DB49" s="628"/>
      <c r="DC49" s="629"/>
      <c r="DD49" s="630">
        <v>4659720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4WNNlyZ2A3ZvB7Rcnx0VHQWY2uzelyo0ONkqxN+EwY7C/VYp8KnBKiRzlzqlM1teIpExYENEkZfKsVL0CBUjig==" saltValue="jNWN7Kh+ragXB6xon/mj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6736</v>
      </c>
      <c r="R7" s="1160"/>
      <c r="S7" s="1160"/>
      <c r="T7" s="1160"/>
      <c r="U7" s="1160"/>
      <c r="V7" s="1160">
        <v>6265</v>
      </c>
      <c r="W7" s="1160"/>
      <c r="X7" s="1160"/>
      <c r="Y7" s="1160"/>
      <c r="Z7" s="1160"/>
      <c r="AA7" s="1160">
        <v>470</v>
      </c>
      <c r="AB7" s="1160"/>
      <c r="AC7" s="1160"/>
      <c r="AD7" s="1160"/>
      <c r="AE7" s="1161"/>
      <c r="AF7" s="1162">
        <v>364</v>
      </c>
      <c r="AG7" s="1163"/>
      <c r="AH7" s="1163"/>
      <c r="AI7" s="1163"/>
      <c r="AJ7" s="1164"/>
      <c r="AK7" s="1146">
        <v>602</v>
      </c>
      <c r="AL7" s="1147"/>
      <c r="AM7" s="1147"/>
      <c r="AN7" s="1147"/>
      <c r="AO7" s="1147"/>
      <c r="AP7" s="1147">
        <v>4606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6736</v>
      </c>
      <c r="R23" s="1124"/>
      <c r="S23" s="1124"/>
      <c r="T23" s="1124"/>
      <c r="U23" s="1124"/>
      <c r="V23" s="1124">
        <v>6265</v>
      </c>
      <c r="W23" s="1124"/>
      <c r="X23" s="1124"/>
      <c r="Y23" s="1124"/>
      <c r="Z23" s="1124"/>
      <c r="AA23" s="1124">
        <v>470</v>
      </c>
      <c r="AB23" s="1124"/>
      <c r="AC23" s="1124"/>
      <c r="AD23" s="1124"/>
      <c r="AE23" s="1125"/>
      <c r="AF23" s="1126">
        <v>364</v>
      </c>
      <c r="AG23" s="1124"/>
      <c r="AH23" s="1124"/>
      <c r="AI23" s="1124"/>
      <c r="AJ23" s="1127"/>
      <c r="AK23" s="1128"/>
      <c r="AL23" s="1129"/>
      <c r="AM23" s="1129"/>
      <c r="AN23" s="1129"/>
      <c r="AO23" s="1129"/>
      <c r="AP23" s="1124">
        <v>4606</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1748</v>
      </c>
      <c r="R28" s="1109"/>
      <c r="S28" s="1109"/>
      <c r="T28" s="1109"/>
      <c r="U28" s="1109"/>
      <c r="V28" s="1109">
        <v>1654</v>
      </c>
      <c r="W28" s="1109"/>
      <c r="X28" s="1109"/>
      <c r="Y28" s="1109"/>
      <c r="Z28" s="1109"/>
      <c r="AA28" s="1109">
        <v>94</v>
      </c>
      <c r="AB28" s="1109"/>
      <c r="AC28" s="1109"/>
      <c r="AD28" s="1109"/>
      <c r="AE28" s="1110"/>
      <c r="AF28" s="1111">
        <v>94</v>
      </c>
      <c r="AG28" s="1109"/>
      <c r="AH28" s="1109"/>
      <c r="AI28" s="1109"/>
      <c r="AJ28" s="1112"/>
      <c r="AK28" s="1113">
        <v>109</v>
      </c>
      <c r="AL28" s="1101"/>
      <c r="AM28" s="1101"/>
      <c r="AN28" s="1101"/>
      <c r="AO28" s="1101"/>
      <c r="AP28" s="1101" t="s">
        <v>572</v>
      </c>
      <c r="AQ28" s="1101"/>
      <c r="AR28" s="1101"/>
      <c r="AS28" s="1101"/>
      <c r="AT28" s="1101"/>
      <c r="AU28" s="1101" t="s">
        <v>572</v>
      </c>
      <c r="AV28" s="1101"/>
      <c r="AW28" s="1101"/>
      <c r="AX28" s="1101"/>
      <c r="AY28" s="1101"/>
      <c r="AZ28" s="1102" t="s">
        <v>572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1330</v>
      </c>
      <c r="R29" s="1099"/>
      <c r="S29" s="1099"/>
      <c r="T29" s="1099"/>
      <c r="U29" s="1099"/>
      <c r="V29" s="1099">
        <v>1248</v>
      </c>
      <c r="W29" s="1099"/>
      <c r="X29" s="1099"/>
      <c r="Y29" s="1099"/>
      <c r="Z29" s="1099"/>
      <c r="AA29" s="1099">
        <v>82</v>
      </c>
      <c r="AB29" s="1099"/>
      <c r="AC29" s="1099"/>
      <c r="AD29" s="1099"/>
      <c r="AE29" s="1100"/>
      <c r="AF29" s="1074">
        <v>82</v>
      </c>
      <c r="AG29" s="1075"/>
      <c r="AH29" s="1075"/>
      <c r="AI29" s="1075"/>
      <c r="AJ29" s="1076"/>
      <c r="AK29" s="1035">
        <v>204</v>
      </c>
      <c r="AL29" s="1026"/>
      <c r="AM29" s="1026"/>
      <c r="AN29" s="1026"/>
      <c r="AO29" s="1026"/>
      <c r="AP29" s="1026" t="s">
        <v>572</v>
      </c>
      <c r="AQ29" s="1026"/>
      <c r="AR29" s="1026"/>
      <c r="AS29" s="1026"/>
      <c r="AT29" s="1026"/>
      <c r="AU29" s="1026" t="s">
        <v>572</v>
      </c>
      <c r="AV29" s="1026"/>
      <c r="AW29" s="1026"/>
      <c r="AX29" s="1026"/>
      <c r="AY29" s="1026"/>
      <c r="AZ29" s="1097" t="s">
        <v>572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166</v>
      </c>
      <c r="R30" s="1099"/>
      <c r="S30" s="1099"/>
      <c r="T30" s="1099"/>
      <c r="U30" s="1099"/>
      <c r="V30" s="1099">
        <v>165</v>
      </c>
      <c r="W30" s="1099"/>
      <c r="X30" s="1099"/>
      <c r="Y30" s="1099"/>
      <c r="Z30" s="1099"/>
      <c r="AA30" s="1099">
        <v>1</v>
      </c>
      <c r="AB30" s="1099"/>
      <c r="AC30" s="1099"/>
      <c r="AD30" s="1099"/>
      <c r="AE30" s="1100"/>
      <c r="AF30" s="1074">
        <v>1</v>
      </c>
      <c r="AG30" s="1075"/>
      <c r="AH30" s="1075"/>
      <c r="AI30" s="1075"/>
      <c r="AJ30" s="1076"/>
      <c r="AK30" s="1035">
        <v>42</v>
      </c>
      <c r="AL30" s="1026"/>
      <c r="AM30" s="1026"/>
      <c r="AN30" s="1026"/>
      <c r="AO30" s="1026"/>
      <c r="AP30" s="1026" t="s">
        <v>572</v>
      </c>
      <c r="AQ30" s="1026"/>
      <c r="AR30" s="1026"/>
      <c r="AS30" s="1026"/>
      <c r="AT30" s="1026"/>
      <c r="AU30" s="1026" t="s">
        <v>572</v>
      </c>
      <c r="AV30" s="1026"/>
      <c r="AW30" s="1026"/>
      <c r="AX30" s="1026"/>
      <c r="AY30" s="1026"/>
      <c r="AZ30" s="1097" t="s">
        <v>572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960</v>
      </c>
      <c r="R31" s="1099"/>
      <c r="S31" s="1099"/>
      <c r="T31" s="1099"/>
      <c r="U31" s="1099"/>
      <c r="V31" s="1099">
        <v>950</v>
      </c>
      <c r="W31" s="1099"/>
      <c r="X31" s="1099"/>
      <c r="Y31" s="1099"/>
      <c r="Z31" s="1099"/>
      <c r="AA31" s="1099">
        <v>10</v>
      </c>
      <c r="AB31" s="1099"/>
      <c r="AC31" s="1099"/>
      <c r="AD31" s="1099"/>
      <c r="AE31" s="1100"/>
      <c r="AF31" s="1074">
        <v>10</v>
      </c>
      <c r="AG31" s="1075"/>
      <c r="AH31" s="1075"/>
      <c r="AI31" s="1075"/>
      <c r="AJ31" s="1076"/>
      <c r="AK31" s="1035">
        <v>398</v>
      </c>
      <c r="AL31" s="1026"/>
      <c r="AM31" s="1026"/>
      <c r="AN31" s="1026"/>
      <c r="AO31" s="1026"/>
      <c r="AP31" s="1026">
        <v>4092</v>
      </c>
      <c r="AQ31" s="1026"/>
      <c r="AR31" s="1026"/>
      <c r="AS31" s="1026"/>
      <c r="AT31" s="1026"/>
      <c r="AU31" s="1026">
        <v>3687</v>
      </c>
      <c r="AV31" s="1026"/>
      <c r="AW31" s="1026"/>
      <c r="AX31" s="1026"/>
      <c r="AY31" s="1026"/>
      <c r="AZ31" s="1097" t="s">
        <v>509</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188</v>
      </c>
      <c r="AG63" s="1014"/>
      <c r="AH63" s="1014"/>
      <c r="AI63" s="1014"/>
      <c r="AJ63" s="1085"/>
      <c r="AK63" s="1086"/>
      <c r="AL63" s="1018"/>
      <c r="AM63" s="1018"/>
      <c r="AN63" s="1018"/>
      <c r="AO63" s="1018"/>
      <c r="AP63" s="1014">
        <v>4092</v>
      </c>
      <c r="AQ63" s="1014"/>
      <c r="AR63" s="1014"/>
      <c r="AS63" s="1014"/>
      <c r="AT63" s="1014"/>
      <c r="AU63" s="1014">
        <v>3687</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398</v>
      </c>
      <c r="AQ66" s="1057"/>
      <c r="AR66" s="1057"/>
      <c r="AS66" s="1057"/>
      <c r="AT66" s="1058"/>
      <c r="AU66" s="1056" t="s">
        <v>415</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509</v>
      </c>
      <c r="AQ68" s="1037"/>
      <c r="AR68" s="1037"/>
      <c r="AS68" s="1037"/>
      <c r="AT68" s="1037"/>
      <c r="AU68" s="1037" t="s">
        <v>509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509</v>
      </c>
      <c r="AL69" s="1026"/>
      <c r="AM69" s="1026"/>
      <c r="AN69" s="1026"/>
      <c r="AO69" s="1026"/>
      <c r="AP69" s="1026" t="s">
        <v>509</v>
      </c>
      <c r="AQ69" s="1026"/>
      <c r="AR69" s="1026"/>
      <c r="AS69" s="1026"/>
      <c r="AT69" s="1026"/>
      <c r="AU69" s="1026" t="s">
        <v>509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509</v>
      </c>
      <c r="AQ70" s="1026"/>
      <c r="AR70" s="1026"/>
      <c r="AS70" s="1026"/>
      <c r="AT70" s="1026"/>
      <c r="AU70" s="1026" t="s">
        <v>509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509</v>
      </c>
      <c r="AL71" s="1026"/>
      <c r="AM71" s="1026"/>
      <c r="AN71" s="1026"/>
      <c r="AO71" s="1026"/>
      <c r="AP71" s="1026" t="s">
        <v>509</v>
      </c>
      <c r="AQ71" s="1026"/>
      <c r="AR71" s="1026"/>
      <c r="AS71" s="1026"/>
      <c r="AT71" s="1026"/>
      <c r="AU71" s="1026" t="s">
        <v>509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2588</v>
      </c>
      <c r="R72" s="1026"/>
      <c r="S72" s="1026"/>
      <c r="T72" s="1026"/>
      <c r="U72" s="1026"/>
      <c r="V72" s="1026">
        <v>2314</v>
      </c>
      <c r="W72" s="1026"/>
      <c r="X72" s="1026"/>
      <c r="Y72" s="1026"/>
      <c r="Z72" s="1026"/>
      <c r="AA72" s="1026">
        <v>274</v>
      </c>
      <c r="AB72" s="1026"/>
      <c r="AC72" s="1026"/>
      <c r="AD72" s="1026"/>
      <c r="AE72" s="1026"/>
      <c r="AF72" s="1026">
        <v>274</v>
      </c>
      <c r="AG72" s="1026"/>
      <c r="AH72" s="1026"/>
      <c r="AI72" s="1026"/>
      <c r="AJ72" s="1026"/>
      <c r="AK72" s="1026">
        <v>117</v>
      </c>
      <c r="AL72" s="1026"/>
      <c r="AM72" s="1026"/>
      <c r="AN72" s="1026"/>
      <c r="AO72" s="1026"/>
      <c r="AP72" s="1026" t="s">
        <v>509</v>
      </c>
      <c r="AQ72" s="1026"/>
      <c r="AR72" s="1026"/>
      <c r="AS72" s="1026"/>
      <c r="AT72" s="1026"/>
      <c r="AU72" s="1026" t="s">
        <v>509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657281</v>
      </c>
      <c r="R73" s="1026"/>
      <c r="S73" s="1026"/>
      <c r="T73" s="1026"/>
      <c r="U73" s="1026"/>
      <c r="V73" s="1026">
        <v>647955</v>
      </c>
      <c r="W73" s="1026"/>
      <c r="X73" s="1026"/>
      <c r="Y73" s="1026"/>
      <c r="Z73" s="1026"/>
      <c r="AA73" s="1026">
        <v>9326</v>
      </c>
      <c r="AB73" s="1026"/>
      <c r="AC73" s="1026"/>
      <c r="AD73" s="1026"/>
      <c r="AE73" s="1026"/>
      <c r="AF73" s="1026">
        <v>9326</v>
      </c>
      <c r="AG73" s="1026"/>
      <c r="AH73" s="1026"/>
      <c r="AI73" s="1026"/>
      <c r="AJ73" s="1026"/>
      <c r="AK73" s="1026">
        <v>3989</v>
      </c>
      <c r="AL73" s="1026"/>
      <c r="AM73" s="1026"/>
      <c r="AN73" s="1026"/>
      <c r="AO73" s="1026"/>
      <c r="AP73" s="1026" t="s">
        <v>509</v>
      </c>
      <c r="AQ73" s="1026"/>
      <c r="AR73" s="1026"/>
      <c r="AS73" s="1026"/>
      <c r="AT73" s="1026"/>
      <c r="AU73" s="1026" t="s">
        <v>509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579</v>
      </c>
      <c r="C74" s="1030"/>
      <c r="D74" s="1030"/>
      <c r="E74" s="1030"/>
      <c r="F74" s="1030"/>
      <c r="G74" s="1030"/>
      <c r="H74" s="1030"/>
      <c r="I74" s="1030"/>
      <c r="J74" s="1030"/>
      <c r="K74" s="1030"/>
      <c r="L74" s="1030"/>
      <c r="M74" s="1030"/>
      <c r="N74" s="1030"/>
      <c r="O74" s="1030"/>
      <c r="P74" s="1031"/>
      <c r="Q74" s="1032">
        <v>50</v>
      </c>
      <c r="R74" s="1026"/>
      <c r="S74" s="1026"/>
      <c r="T74" s="1026"/>
      <c r="U74" s="1026"/>
      <c r="V74" s="1026">
        <v>48</v>
      </c>
      <c r="W74" s="1026"/>
      <c r="X74" s="1026"/>
      <c r="Y74" s="1026"/>
      <c r="Z74" s="1026"/>
      <c r="AA74" s="1026">
        <v>2</v>
      </c>
      <c r="AB74" s="1026"/>
      <c r="AC74" s="1026"/>
      <c r="AD74" s="1026"/>
      <c r="AE74" s="1026"/>
      <c r="AF74" s="1026">
        <v>2</v>
      </c>
      <c r="AG74" s="1026"/>
      <c r="AH74" s="1026"/>
      <c r="AI74" s="1026"/>
      <c r="AJ74" s="1026"/>
      <c r="AK74" s="1026" t="s">
        <v>509</v>
      </c>
      <c r="AL74" s="1026"/>
      <c r="AM74" s="1026"/>
      <c r="AN74" s="1026"/>
      <c r="AO74" s="1026"/>
      <c r="AP74" s="1026" t="s">
        <v>509</v>
      </c>
      <c r="AQ74" s="1026"/>
      <c r="AR74" s="1026"/>
      <c r="AS74" s="1026"/>
      <c r="AT74" s="1026"/>
      <c r="AU74" s="1026" t="s">
        <v>509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580</v>
      </c>
      <c r="C75" s="1030"/>
      <c r="D75" s="1030"/>
      <c r="E75" s="1030"/>
      <c r="F75" s="1030"/>
      <c r="G75" s="1030"/>
      <c r="H75" s="1030"/>
      <c r="I75" s="1030"/>
      <c r="J75" s="1030"/>
      <c r="K75" s="1030"/>
      <c r="L75" s="1030"/>
      <c r="M75" s="1030"/>
      <c r="N75" s="1030"/>
      <c r="O75" s="1030"/>
      <c r="P75" s="1031"/>
      <c r="Q75" s="1033">
        <v>6588</v>
      </c>
      <c r="R75" s="1034"/>
      <c r="S75" s="1034"/>
      <c r="T75" s="1034"/>
      <c r="U75" s="1035"/>
      <c r="V75" s="1036">
        <v>6101</v>
      </c>
      <c r="W75" s="1034"/>
      <c r="X75" s="1034"/>
      <c r="Y75" s="1034"/>
      <c r="Z75" s="1035"/>
      <c r="AA75" s="1036">
        <v>487</v>
      </c>
      <c r="AB75" s="1034"/>
      <c r="AC75" s="1034"/>
      <c r="AD75" s="1034"/>
      <c r="AE75" s="1035"/>
      <c r="AF75" s="1036">
        <v>467</v>
      </c>
      <c r="AG75" s="1034"/>
      <c r="AH75" s="1034"/>
      <c r="AI75" s="1034"/>
      <c r="AJ75" s="1035"/>
      <c r="AK75" s="1036" t="s">
        <v>509</v>
      </c>
      <c r="AL75" s="1034"/>
      <c r="AM75" s="1034"/>
      <c r="AN75" s="1034"/>
      <c r="AO75" s="1035"/>
      <c r="AP75" s="1036">
        <v>4063</v>
      </c>
      <c r="AQ75" s="1034"/>
      <c r="AR75" s="1034"/>
      <c r="AS75" s="1034"/>
      <c r="AT75" s="1035"/>
      <c r="AU75" s="1036">
        <v>248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581</v>
      </c>
      <c r="C76" s="1030"/>
      <c r="D76" s="1030"/>
      <c r="E76" s="1030"/>
      <c r="F76" s="1030"/>
      <c r="G76" s="1030"/>
      <c r="H76" s="1030"/>
      <c r="I76" s="1030"/>
      <c r="J76" s="1030"/>
      <c r="K76" s="1030"/>
      <c r="L76" s="1030"/>
      <c r="M76" s="1030"/>
      <c r="N76" s="1030"/>
      <c r="O76" s="1030"/>
      <c r="P76" s="1031"/>
      <c r="Q76" s="1033">
        <v>4723</v>
      </c>
      <c r="R76" s="1034"/>
      <c r="S76" s="1034"/>
      <c r="T76" s="1034"/>
      <c r="U76" s="1035"/>
      <c r="V76" s="1036">
        <v>4474</v>
      </c>
      <c r="W76" s="1034"/>
      <c r="X76" s="1034"/>
      <c r="Y76" s="1034"/>
      <c r="Z76" s="1035"/>
      <c r="AA76" s="1036">
        <v>249</v>
      </c>
      <c r="AB76" s="1034"/>
      <c r="AC76" s="1034"/>
      <c r="AD76" s="1034"/>
      <c r="AE76" s="1035"/>
      <c r="AF76" s="1036">
        <v>2392</v>
      </c>
      <c r="AG76" s="1034"/>
      <c r="AH76" s="1034"/>
      <c r="AI76" s="1034"/>
      <c r="AJ76" s="1035"/>
      <c r="AK76" s="1036">
        <v>411</v>
      </c>
      <c r="AL76" s="1034"/>
      <c r="AM76" s="1034"/>
      <c r="AN76" s="1034"/>
      <c r="AO76" s="1035"/>
      <c r="AP76" s="1036">
        <v>11494</v>
      </c>
      <c r="AQ76" s="1034"/>
      <c r="AR76" s="1034"/>
      <c r="AS76" s="1034"/>
      <c r="AT76" s="1035"/>
      <c r="AU76" s="1036">
        <v>103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582</v>
      </c>
      <c r="C77" s="1030"/>
      <c r="D77" s="1030"/>
      <c r="E77" s="1030"/>
      <c r="F77" s="1030"/>
      <c r="G77" s="1030"/>
      <c r="H77" s="1030"/>
      <c r="I77" s="1030"/>
      <c r="J77" s="1030"/>
      <c r="K77" s="1030"/>
      <c r="L77" s="1030"/>
      <c r="M77" s="1030"/>
      <c r="N77" s="1030"/>
      <c r="O77" s="1030"/>
      <c r="P77" s="1031"/>
      <c r="Q77" s="1033">
        <v>3241</v>
      </c>
      <c r="R77" s="1034"/>
      <c r="S77" s="1034"/>
      <c r="T77" s="1034"/>
      <c r="U77" s="1035"/>
      <c r="V77" s="1036">
        <v>3174</v>
      </c>
      <c r="W77" s="1034"/>
      <c r="X77" s="1034"/>
      <c r="Y77" s="1034"/>
      <c r="Z77" s="1035"/>
      <c r="AA77" s="1036">
        <v>67</v>
      </c>
      <c r="AB77" s="1034"/>
      <c r="AC77" s="1034"/>
      <c r="AD77" s="1034"/>
      <c r="AE77" s="1035"/>
      <c r="AF77" s="1036">
        <v>475</v>
      </c>
      <c r="AG77" s="1034"/>
      <c r="AH77" s="1034"/>
      <c r="AI77" s="1034"/>
      <c r="AJ77" s="1035"/>
      <c r="AK77" s="1036">
        <v>777</v>
      </c>
      <c r="AL77" s="1034"/>
      <c r="AM77" s="1034"/>
      <c r="AN77" s="1034"/>
      <c r="AO77" s="1035"/>
      <c r="AP77" s="1036">
        <v>519</v>
      </c>
      <c r="AQ77" s="1034"/>
      <c r="AR77" s="1034"/>
      <c r="AS77" s="1034"/>
      <c r="AT77" s="1035"/>
      <c r="AU77" s="1036">
        <v>25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583</v>
      </c>
      <c r="C78" s="1030"/>
      <c r="D78" s="1030"/>
      <c r="E78" s="1030"/>
      <c r="F78" s="1030"/>
      <c r="G78" s="1030"/>
      <c r="H78" s="1030"/>
      <c r="I78" s="1030"/>
      <c r="J78" s="1030"/>
      <c r="K78" s="1030"/>
      <c r="L78" s="1030"/>
      <c r="M78" s="1030"/>
      <c r="N78" s="1030"/>
      <c r="O78" s="1030"/>
      <c r="P78" s="1031"/>
      <c r="Q78" s="1032">
        <v>6071</v>
      </c>
      <c r="R78" s="1026"/>
      <c r="S78" s="1026"/>
      <c r="T78" s="1026"/>
      <c r="U78" s="1026"/>
      <c r="V78" s="1026">
        <v>5742</v>
      </c>
      <c r="W78" s="1026"/>
      <c r="X78" s="1026"/>
      <c r="Y78" s="1026"/>
      <c r="Z78" s="1026"/>
      <c r="AA78" s="1026">
        <v>329</v>
      </c>
      <c r="AB78" s="1026"/>
      <c r="AC78" s="1026"/>
      <c r="AD78" s="1026"/>
      <c r="AE78" s="1026"/>
      <c r="AF78" s="1026">
        <v>6482</v>
      </c>
      <c r="AG78" s="1026"/>
      <c r="AH78" s="1026"/>
      <c r="AI78" s="1026"/>
      <c r="AJ78" s="1026"/>
      <c r="AK78" s="1026" t="s">
        <v>509</v>
      </c>
      <c r="AL78" s="1026"/>
      <c r="AM78" s="1026"/>
      <c r="AN78" s="1026"/>
      <c r="AO78" s="1026"/>
      <c r="AP78" s="1026">
        <v>4802</v>
      </c>
      <c r="AQ78" s="1026"/>
      <c r="AR78" s="1026"/>
      <c r="AS78" s="1026"/>
      <c r="AT78" s="1026"/>
      <c r="AU78" s="1026" t="s">
        <v>509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20283</v>
      </c>
      <c r="AG88" s="1014"/>
      <c r="AH88" s="1014"/>
      <c r="AI88" s="1014"/>
      <c r="AJ88" s="1014"/>
      <c r="AK88" s="1018"/>
      <c r="AL88" s="1018"/>
      <c r="AM88" s="1018"/>
      <c r="AN88" s="1018"/>
      <c r="AO88" s="1018"/>
      <c r="AP88" s="1014">
        <v>20878</v>
      </c>
      <c r="AQ88" s="1014"/>
      <c r="AR88" s="1014"/>
      <c r="AS88" s="1014"/>
      <c r="AT88" s="1014"/>
      <c r="AU88" s="1014">
        <v>376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306</v>
      </c>
      <c r="AG109" s="949"/>
      <c r="AH109" s="949"/>
      <c r="AI109" s="949"/>
      <c r="AJ109" s="950"/>
      <c r="AK109" s="951" t="s">
        <v>305</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306</v>
      </c>
      <c r="BW109" s="949"/>
      <c r="BX109" s="949"/>
      <c r="BY109" s="949"/>
      <c r="BZ109" s="950"/>
      <c r="CA109" s="951" t="s">
        <v>305</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306</v>
      </c>
      <c r="DM109" s="949"/>
      <c r="DN109" s="949"/>
      <c r="DO109" s="949"/>
      <c r="DP109" s="950"/>
      <c r="DQ109" s="951" t="s">
        <v>305</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421175</v>
      </c>
      <c r="AB110" s="942"/>
      <c r="AC110" s="942"/>
      <c r="AD110" s="942"/>
      <c r="AE110" s="943"/>
      <c r="AF110" s="944">
        <v>409457</v>
      </c>
      <c r="AG110" s="942"/>
      <c r="AH110" s="942"/>
      <c r="AI110" s="942"/>
      <c r="AJ110" s="943"/>
      <c r="AK110" s="944">
        <v>425579</v>
      </c>
      <c r="AL110" s="942"/>
      <c r="AM110" s="942"/>
      <c r="AN110" s="942"/>
      <c r="AO110" s="943"/>
      <c r="AP110" s="945">
        <v>13.7</v>
      </c>
      <c r="AQ110" s="946"/>
      <c r="AR110" s="946"/>
      <c r="AS110" s="946"/>
      <c r="AT110" s="947"/>
      <c r="AU110" s="981" t="s">
        <v>73</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4850824</v>
      </c>
      <c r="BR110" s="889"/>
      <c r="BS110" s="889"/>
      <c r="BT110" s="889"/>
      <c r="BU110" s="889"/>
      <c r="BV110" s="889">
        <v>4781296</v>
      </c>
      <c r="BW110" s="889"/>
      <c r="BX110" s="889"/>
      <c r="BY110" s="889"/>
      <c r="BZ110" s="889"/>
      <c r="CA110" s="889">
        <v>4605948</v>
      </c>
      <c r="CB110" s="889"/>
      <c r="CC110" s="889"/>
      <c r="CD110" s="889"/>
      <c r="CE110" s="889"/>
      <c r="CF110" s="913">
        <v>148</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390</v>
      </c>
      <c r="DH110" s="889"/>
      <c r="DI110" s="889"/>
      <c r="DJ110" s="889"/>
      <c r="DK110" s="889"/>
      <c r="DL110" s="889" t="s">
        <v>129</v>
      </c>
      <c r="DM110" s="889"/>
      <c r="DN110" s="889"/>
      <c r="DO110" s="889"/>
      <c r="DP110" s="889"/>
      <c r="DQ110" s="889" t="s">
        <v>432</v>
      </c>
      <c r="DR110" s="889"/>
      <c r="DS110" s="889"/>
      <c r="DT110" s="889"/>
      <c r="DU110" s="889"/>
      <c r="DV110" s="890" t="s">
        <v>390</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390</v>
      </c>
      <c r="AB111" s="970"/>
      <c r="AC111" s="970"/>
      <c r="AD111" s="970"/>
      <c r="AE111" s="971"/>
      <c r="AF111" s="972" t="s">
        <v>432</v>
      </c>
      <c r="AG111" s="970"/>
      <c r="AH111" s="970"/>
      <c r="AI111" s="970"/>
      <c r="AJ111" s="971"/>
      <c r="AK111" s="972" t="s">
        <v>432</v>
      </c>
      <c r="AL111" s="970"/>
      <c r="AM111" s="970"/>
      <c r="AN111" s="970"/>
      <c r="AO111" s="971"/>
      <c r="AP111" s="973" t="s">
        <v>432</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t="s">
        <v>390</v>
      </c>
      <c r="BR111" s="861"/>
      <c r="BS111" s="861"/>
      <c r="BT111" s="861"/>
      <c r="BU111" s="861"/>
      <c r="BV111" s="861" t="s">
        <v>435</v>
      </c>
      <c r="BW111" s="861"/>
      <c r="BX111" s="861"/>
      <c r="BY111" s="861"/>
      <c r="BZ111" s="861"/>
      <c r="CA111" s="861" t="s">
        <v>390</v>
      </c>
      <c r="CB111" s="861"/>
      <c r="CC111" s="861"/>
      <c r="CD111" s="861"/>
      <c r="CE111" s="861"/>
      <c r="CF111" s="922" t="s">
        <v>129</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390</v>
      </c>
      <c r="DH111" s="861"/>
      <c r="DI111" s="861"/>
      <c r="DJ111" s="861"/>
      <c r="DK111" s="861"/>
      <c r="DL111" s="861" t="s">
        <v>390</v>
      </c>
      <c r="DM111" s="861"/>
      <c r="DN111" s="861"/>
      <c r="DO111" s="861"/>
      <c r="DP111" s="861"/>
      <c r="DQ111" s="861" t="s">
        <v>390</v>
      </c>
      <c r="DR111" s="861"/>
      <c r="DS111" s="861"/>
      <c r="DT111" s="861"/>
      <c r="DU111" s="861"/>
      <c r="DV111" s="838" t="s">
        <v>390</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390</v>
      </c>
      <c r="AG112" s="824"/>
      <c r="AH112" s="824"/>
      <c r="AI112" s="824"/>
      <c r="AJ112" s="825"/>
      <c r="AK112" s="826" t="s">
        <v>390</v>
      </c>
      <c r="AL112" s="824"/>
      <c r="AM112" s="824"/>
      <c r="AN112" s="824"/>
      <c r="AO112" s="825"/>
      <c r="AP112" s="871" t="s">
        <v>390</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3623959</v>
      </c>
      <c r="BR112" s="861"/>
      <c r="BS112" s="861"/>
      <c r="BT112" s="861"/>
      <c r="BU112" s="861"/>
      <c r="BV112" s="861">
        <v>3582495</v>
      </c>
      <c r="BW112" s="861"/>
      <c r="BX112" s="861"/>
      <c r="BY112" s="861"/>
      <c r="BZ112" s="861"/>
      <c r="CA112" s="861">
        <v>3686825</v>
      </c>
      <c r="CB112" s="861"/>
      <c r="CC112" s="861"/>
      <c r="CD112" s="861"/>
      <c r="CE112" s="861"/>
      <c r="CF112" s="922">
        <v>118.5</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390</v>
      </c>
      <c r="DH112" s="861"/>
      <c r="DI112" s="861"/>
      <c r="DJ112" s="861"/>
      <c r="DK112" s="861"/>
      <c r="DL112" s="861" t="s">
        <v>390</v>
      </c>
      <c r="DM112" s="861"/>
      <c r="DN112" s="861"/>
      <c r="DO112" s="861"/>
      <c r="DP112" s="861"/>
      <c r="DQ112" s="861" t="s">
        <v>390</v>
      </c>
      <c r="DR112" s="861"/>
      <c r="DS112" s="861"/>
      <c r="DT112" s="861"/>
      <c r="DU112" s="861"/>
      <c r="DV112" s="838" t="s">
        <v>390</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282133</v>
      </c>
      <c r="AB113" s="970"/>
      <c r="AC113" s="970"/>
      <c r="AD113" s="970"/>
      <c r="AE113" s="971"/>
      <c r="AF113" s="972">
        <v>297596</v>
      </c>
      <c r="AG113" s="970"/>
      <c r="AH113" s="970"/>
      <c r="AI113" s="970"/>
      <c r="AJ113" s="971"/>
      <c r="AK113" s="972">
        <v>310794</v>
      </c>
      <c r="AL113" s="970"/>
      <c r="AM113" s="970"/>
      <c r="AN113" s="970"/>
      <c r="AO113" s="971"/>
      <c r="AP113" s="973">
        <v>10</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391965</v>
      </c>
      <c r="BR113" s="861"/>
      <c r="BS113" s="861"/>
      <c r="BT113" s="861"/>
      <c r="BU113" s="861"/>
      <c r="BV113" s="861">
        <v>383476</v>
      </c>
      <c r="BW113" s="861"/>
      <c r="BX113" s="861"/>
      <c r="BY113" s="861"/>
      <c r="BZ113" s="861"/>
      <c r="CA113" s="861">
        <v>376709</v>
      </c>
      <c r="CB113" s="861"/>
      <c r="CC113" s="861"/>
      <c r="CD113" s="861"/>
      <c r="CE113" s="861"/>
      <c r="CF113" s="922">
        <v>12.1</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390</v>
      </c>
      <c r="DH113" s="824"/>
      <c r="DI113" s="824"/>
      <c r="DJ113" s="824"/>
      <c r="DK113" s="825"/>
      <c r="DL113" s="826" t="s">
        <v>439</v>
      </c>
      <c r="DM113" s="824"/>
      <c r="DN113" s="824"/>
      <c r="DO113" s="824"/>
      <c r="DP113" s="825"/>
      <c r="DQ113" s="826" t="s">
        <v>390</v>
      </c>
      <c r="DR113" s="824"/>
      <c r="DS113" s="824"/>
      <c r="DT113" s="824"/>
      <c r="DU113" s="825"/>
      <c r="DV113" s="871" t="s">
        <v>129</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47062</v>
      </c>
      <c r="AB114" s="824"/>
      <c r="AC114" s="824"/>
      <c r="AD114" s="824"/>
      <c r="AE114" s="825"/>
      <c r="AF114" s="826">
        <v>53953</v>
      </c>
      <c r="AG114" s="824"/>
      <c r="AH114" s="824"/>
      <c r="AI114" s="824"/>
      <c r="AJ114" s="825"/>
      <c r="AK114" s="826">
        <v>53144</v>
      </c>
      <c r="AL114" s="824"/>
      <c r="AM114" s="824"/>
      <c r="AN114" s="824"/>
      <c r="AO114" s="825"/>
      <c r="AP114" s="871">
        <v>1.7</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1022521</v>
      </c>
      <c r="BR114" s="861"/>
      <c r="BS114" s="861"/>
      <c r="BT114" s="861"/>
      <c r="BU114" s="861"/>
      <c r="BV114" s="861">
        <v>957903</v>
      </c>
      <c r="BW114" s="861"/>
      <c r="BX114" s="861"/>
      <c r="BY114" s="861"/>
      <c r="BZ114" s="861"/>
      <c r="CA114" s="861">
        <v>930567</v>
      </c>
      <c r="CB114" s="861"/>
      <c r="CC114" s="861"/>
      <c r="CD114" s="861"/>
      <c r="CE114" s="861"/>
      <c r="CF114" s="922">
        <v>29.9</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432</v>
      </c>
      <c r="DM114" s="824"/>
      <c r="DN114" s="824"/>
      <c r="DO114" s="824"/>
      <c r="DP114" s="825"/>
      <c r="DQ114" s="826" t="s">
        <v>390</v>
      </c>
      <c r="DR114" s="824"/>
      <c r="DS114" s="824"/>
      <c r="DT114" s="824"/>
      <c r="DU114" s="825"/>
      <c r="DV114" s="871" t="s">
        <v>435</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129</v>
      </c>
      <c r="AB115" s="970"/>
      <c r="AC115" s="970"/>
      <c r="AD115" s="970"/>
      <c r="AE115" s="971"/>
      <c r="AF115" s="972" t="s">
        <v>390</v>
      </c>
      <c r="AG115" s="970"/>
      <c r="AH115" s="970"/>
      <c r="AI115" s="970"/>
      <c r="AJ115" s="971"/>
      <c r="AK115" s="972" t="s">
        <v>432</v>
      </c>
      <c r="AL115" s="970"/>
      <c r="AM115" s="970"/>
      <c r="AN115" s="970"/>
      <c r="AO115" s="971"/>
      <c r="AP115" s="973" t="s">
        <v>390</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439</v>
      </c>
      <c r="BR115" s="861"/>
      <c r="BS115" s="861"/>
      <c r="BT115" s="861"/>
      <c r="BU115" s="861"/>
      <c r="BV115" s="861" t="s">
        <v>390</v>
      </c>
      <c r="BW115" s="861"/>
      <c r="BX115" s="861"/>
      <c r="BY115" s="861"/>
      <c r="BZ115" s="861"/>
      <c r="CA115" s="861" t="s">
        <v>432</v>
      </c>
      <c r="CB115" s="861"/>
      <c r="CC115" s="861"/>
      <c r="CD115" s="861"/>
      <c r="CE115" s="861"/>
      <c r="CF115" s="922" t="s">
        <v>390</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390</v>
      </c>
      <c r="DM115" s="824"/>
      <c r="DN115" s="824"/>
      <c r="DO115" s="824"/>
      <c r="DP115" s="825"/>
      <c r="DQ115" s="826" t="s">
        <v>129</v>
      </c>
      <c r="DR115" s="824"/>
      <c r="DS115" s="824"/>
      <c r="DT115" s="824"/>
      <c r="DU115" s="825"/>
      <c r="DV115" s="871" t="s">
        <v>439</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390</v>
      </c>
      <c r="AB116" s="824"/>
      <c r="AC116" s="824"/>
      <c r="AD116" s="824"/>
      <c r="AE116" s="825"/>
      <c r="AF116" s="826" t="s">
        <v>129</v>
      </c>
      <c r="AG116" s="824"/>
      <c r="AH116" s="824"/>
      <c r="AI116" s="824"/>
      <c r="AJ116" s="825"/>
      <c r="AK116" s="826" t="s">
        <v>439</v>
      </c>
      <c r="AL116" s="824"/>
      <c r="AM116" s="824"/>
      <c r="AN116" s="824"/>
      <c r="AO116" s="825"/>
      <c r="AP116" s="871" t="s">
        <v>129</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390</v>
      </c>
      <c r="BW116" s="861"/>
      <c r="BX116" s="861"/>
      <c r="BY116" s="861"/>
      <c r="BZ116" s="861"/>
      <c r="CA116" s="861" t="s">
        <v>390</v>
      </c>
      <c r="CB116" s="861"/>
      <c r="CC116" s="861"/>
      <c r="CD116" s="861"/>
      <c r="CE116" s="861"/>
      <c r="CF116" s="922" t="s">
        <v>390</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390</v>
      </c>
      <c r="DH116" s="824"/>
      <c r="DI116" s="824"/>
      <c r="DJ116" s="824"/>
      <c r="DK116" s="825"/>
      <c r="DL116" s="826" t="s">
        <v>390</v>
      </c>
      <c r="DM116" s="824"/>
      <c r="DN116" s="824"/>
      <c r="DO116" s="824"/>
      <c r="DP116" s="825"/>
      <c r="DQ116" s="826" t="s">
        <v>390</v>
      </c>
      <c r="DR116" s="824"/>
      <c r="DS116" s="824"/>
      <c r="DT116" s="824"/>
      <c r="DU116" s="825"/>
      <c r="DV116" s="871" t="s">
        <v>435</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750370</v>
      </c>
      <c r="AB117" s="956"/>
      <c r="AC117" s="956"/>
      <c r="AD117" s="956"/>
      <c r="AE117" s="957"/>
      <c r="AF117" s="958">
        <v>761006</v>
      </c>
      <c r="AG117" s="956"/>
      <c r="AH117" s="956"/>
      <c r="AI117" s="956"/>
      <c r="AJ117" s="957"/>
      <c r="AK117" s="958">
        <v>789517</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390</v>
      </c>
      <c r="BR117" s="861"/>
      <c r="BS117" s="861"/>
      <c r="BT117" s="861"/>
      <c r="BU117" s="861"/>
      <c r="BV117" s="861" t="s">
        <v>439</v>
      </c>
      <c r="BW117" s="861"/>
      <c r="BX117" s="861"/>
      <c r="BY117" s="861"/>
      <c r="BZ117" s="861"/>
      <c r="CA117" s="861" t="s">
        <v>439</v>
      </c>
      <c r="CB117" s="861"/>
      <c r="CC117" s="861"/>
      <c r="CD117" s="861"/>
      <c r="CE117" s="861"/>
      <c r="CF117" s="922" t="s">
        <v>439</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390</v>
      </c>
      <c r="DH117" s="824"/>
      <c r="DI117" s="824"/>
      <c r="DJ117" s="824"/>
      <c r="DK117" s="825"/>
      <c r="DL117" s="826" t="s">
        <v>129</v>
      </c>
      <c r="DM117" s="824"/>
      <c r="DN117" s="824"/>
      <c r="DO117" s="824"/>
      <c r="DP117" s="825"/>
      <c r="DQ117" s="826" t="s">
        <v>390</v>
      </c>
      <c r="DR117" s="824"/>
      <c r="DS117" s="824"/>
      <c r="DT117" s="824"/>
      <c r="DU117" s="825"/>
      <c r="DV117" s="871" t="s">
        <v>390</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306</v>
      </c>
      <c r="AG118" s="949"/>
      <c r="AH118" s="949"/>
      <c r="AI118" s="949"/>
      <c r="AJ118" s="950"/>
      <c r="AK118" s="951" t="s">
        <v>305</v>
      </c>
      <c r="AL118" s="949"/>
      <c r="AM118" s="949"/>
      <c r="AN118" s="949"/>
      <c r="AO118" s="950"/>
      <c r="AP118" s="952" t="s">
        <v>426</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432</v>
      </c>
      <c r="BW118" s="892"/>
      <c r="BX118" s="892"/>
      <c r="BY118" s="892"/>
      <c r="BZ118" s="892"/>
      <c r="CA118" s="892" t="s">
        <v>432</v>
      </c>
      <c r="CB118" s="892"/>
      <c r="CC118" s="892"/>
      <c r="CD118" s="892"/>
      <c r="CE118" s="892"/>
      <c r="CF118" s="922" t="s">
        <v>432</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390</v>
      </c>
      <c r="DM118" s="824"/>
      <c r="DN118" s="824"/>
      <c r="DO118" s="824"/>
      <c r="DP118" s="825"/>
      <c r="DQ118" s="826" t="s">
        <v>390</v>
      </c>
      <c r="DR118" s="824"/>
      <c r="DS118" s="824"/>
      <c r="DT118" s="824"/>
      <c r="DU118" s="825"/>
      <c r="DV118" s="871" t="s">
        <v>432</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432</v>
      </c>
      <c r="AB119" s="942"/>
      <c r="AC119" s="942"/>
      <c r="AD119" s="942"/>
      <c r="AE119" s="943"/>
      <c r="AF119" s="944" t="s">
        <v>390</v>
      </c>
      <c r="AG119" s="942"/>
      <c r="AH119" s="942"/>
      <c r="AI119" s="942"/>
      <c r="AJ119" s="943"/>
      <c r="AK119" s="944" t="s">
        <v>439</v>
      </c>
      <c r="AL119" s="942"/>
      <c r="AM119" s="942"/>
      <c r="AN119" s="942"/>
      <c r="AO119" s="943"/>
      <c r="AP119" s="945" t="s">
        <v>432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459</v>
      </c>
      <c r="BP119" s="925"/>
      <c r="BQ119" s="929">
        <v>9889269</v>
      </c>
      <c r="BR119" s="892"/>
      <c r="BS119" s="892"/>
      <c r="BT119" s="892"/>
      <c r="BU119" s="892"/>
      <c r="BV119" s="892">
        <v>9705170</v>
      </c>
      <c r="BW119" s="892"/>
      <c r="BX119" s="892"/>
      <c r="BY119" s="892"/>
      <c r="BZ119" s="892"/>
      <c r="CA119" s="892">
        <v>9600049</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390</v>
      </c>
      <c r="DH119" s="807"/>
      <c r="DI119" s="807"/>
      <c r="DJ119" s="807"/>
      <c r="DK119" s="808"/>
      <c r="DL119" s="809" t="s">
        <v>390</v>
      </c>
      <c r="DM119" s="807"/>
      <c r="DN119" s="807"/>
      <c r="DO119" s="807"/>
      <c r="DP119" s="808"/>
      <c r="DQ119" s="809" t="s">
        <v>129</v>
      </c>
      <c r="DR119" s="807"/>
      <c r="DS119" s="807"/>
      <c r="DT119" s="807"/>
      <c r="DU119" s="808"/>
      <c r="DV119" s="895" t="s">
        <v>432</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390</v>
      </c>
      <c r="AB120" s="824"/>
      <c r="AC120" s="824"/>
      <c r="AD120" s="824"/>
      <c r="AE120" s="825"/>
      <c r="AF120" s="826" t="s">
        <v>390</v>
      </c>
      <c r="AG120" s="824"/>
      <c r="AH120" s="824"/>
      <c r="AI120" s="824"/>
      <c r="AJ120" s="825"/>
      <c r="AK120" s="826" t="s">
        <v>432</v>
      </c>
      <c r="AL120" s="824"/>
      <c r="AM120" s="824"/>
      <c r="AN120" s="824"/>
      <c r="AO120" s="825"/>
      <c r="AP120" s="871" t="s">
        <v>390</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2516814</v>
      </c>
      <c r="BR120" s="889"/>
      <c r="BS120" s="889"/>
      <c r="BT120" s="889"/>
      <c r="BU120" s="889"/>
      <c r="BV120" s="889">
        <v>2644802</v>
      </c>
      <c r="BW120" s="889"/>
      <c r="BX120" s="889"/>
      <c r="BY120" s="889"/>
      <c r="BZ120" s="889"/>
      <c r="CA120" s="889">
        <v>2543216</v>
      </c>
      <c r="CB120" s="889"/>
      <c r="CC120" s="889"/>
      <c r="CD120" s="889"/>
      <c r="CE120" s="889"/>
      <c r="CF120" s="913">
        <v>81.7</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3623959</v>
      </c>
      <c r="DH120" s="889"/>
      <c r="DI120" s="889"/>
      <c r="DJ120" s="889"/>
      <c r="DK120" s="889"/>
      <c r="DL120" s="889">
        <v>3582495</v>
      </c>
      <c r="DM120" s="889"/>
      <c r="DN120" s="889"/>
      <c r="DO120" s="889"/>
      <c r="DP120" s="889"/>
      <c r="DQ120" s="889">
        <v>3686825</v>
      </c>
      <c r="DR120" s="889"/>
      <c r="DS120" s="889"/>
      <c r="DT120" s="889"/>
      <c r="DU120" s="889"/>
      <c r="DV120" s="890">
        <v>118.5</v>
      </c>
      <c r="DW120" s="890"/>
      <c r="DX120" s="890"/>
      <c r="DY120" s="890"/>
      <c r="DZ120" s="891"/>
    </row>
    <row r="121" spans="1:130" s="247" customFormat="1" ht="26.25" customHeight="1" x14ac:dyDescent="0.15">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390</v>
      </c>
      <c r="AB121" s="824"/>
      <c r="AC121" s="824"/>
      <c r="AD121" s="824"/>
      <c r="AE121" s="825"/>
      <c r="AF121" s="826" t="s">
        <v>432</v>
      </c>
      <c r="AG121" s="824"/>
      <c r="AH121" s="824"/>
      <c r="AI121" s="824"/>
      <c r="AJ121" s="825"/>
      <c r="AK121" s="826" t="s">
        <v>390</v>
      </c>
      <c r="AL121" s="824"/>
      <c r="AM121" s="824"/>
      <c r="AN121" s="824"/>
      <c r="AO121" s="825"/>
      <c r="AP121" s="871" t="s">
        <v>390</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t="s">
        <v>390</v>
      </c>
      <c r="BR121" s="861"/>
      <c r="BS121" s="861"/>
      <c r="BT121" s="861"/>
      <c r="BU121" s="861"/>
      <c r="BV121" s="861" t="s">
        <v>390</v>
      </c>
      <c r="BW121" s="861"/>
      <c r="BX121" s="861"/>
      <c r="BY121" s="861"/>
      <c r="BZ121" s="861"/>
      <c r="CA121" s="861" t="s">
        <v>390</v>
      </c>
      <c r="CB121" s="861"/>
      <c r="CC121" s="861"/>
      <c r="CD121" s="861"/>
      <c r="CE121" s="861"/>
      <c r="CF121" s="922" t="s">
        <v>390</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t="s">
        <v>129</v>
      </c>
      <c r="DH121" s="861"/>
      <c r="DI121" s="861"/>
      <c r="DJ121" s="861"/>
      <c r="DK121" s="861"/>
      <c r="DL121" s="861" t="s">
        <v>390</v>
      </c>
      <c r="DM121" s="861"/>
      <c r="DN121" s="861"/>
      <c r="DO121" s="861"/>
      <c r="DP121" s="861"/>
      <c r="DQ121" s="861" t="s">
        <v>129</v>
      </c>
      <c r="DR121" s="861"/>
      <c r="DS121" s="861"/>
      <c r="DT121" s="861"/>
      <c r="DU121" s="861"/>
      <c r="DV121" s="838" t="s">
        <v>129</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432</v>
      </c>
      <c r="AB122" s="824"/>
      <c r="AC122" s="824"/>
      <c r="AD122" s="824"/>
      <c r="AE122" s="825"/>
      <c r="AF122" s="826" t="s">
        <v>432</v>
      </c>
      <c r="AG122" s="824"/>
      <c r="AH122" s="824"/>
      <c r="AI122" s="824"/>
      <c r="AJ122" s="825"/>
      <c r="AK122" s="826" t="s">
        <v>390</v>
      </c>
      <c r="AL122" s="824"/>
      <c r="AM122" s="824"/>
      <c r="AN122" s="824"/>
      <c r="AO122" s="825"/>
      <c r="AP122" s="871" t="s">
        <v>432</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5866517</v>
      </c>
      <c r="BR122" s="892"/>
      <c r="BS122" s="892"/>
      <c r="BT122" s="892"/>
      <c r="BU122" s="892"/>
      <c r="BV122" s="892">
        <v>5902011</v>
      </c>
      <c r="BW122" s="892"/>
      <c r="BX122" s="892"/>
      <c r="BY122" s="892"/>
      <c r="BZ122" s="892"/>
      <c r="CA122" s="892">
        <v>5796010</v>
      </c>
      <c r="CB122" s="892"/>
      <c r="CC122" s="892"/>
      <c r="CD122" s="892"/>
      <c r="CE122" s="892"/>
      <c r="CF122" s="893">
        <v>186.3</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432</v>
      </c>
      <c r="DM122" s="861"/>
      <c r="DN122" s="861"/>
      <c r="DO122" s="861"/>
      <c r="DP122" s="861"/>
      <c r="DQ122" s="861" t="s">
        <v>129</v>
      </c>
      <c r="DR122" s="861"/>
      <c r="DS122" s="861"/>
      <c r="DT122" s="861"/>
      <c r="DU122" s="861"/>
      <c r="DV122" s="838" t="s">
        <v>432</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432</v>
      </c>
      <c r="AG123" s="824"/>
      <c r="AH123" s="824"/>
      <c r="AI123" s="824"/>
      <c r="AJ123" s="825"/>
      <c r="AK123" s="826" t="s">
        <v>432</v>
      </c>
      <c r="AL123" s="824"/>
      <c r="AM123" s="824"/>
      <c r="AN123" s="824"/>
      <c r="AO123" s="825"/>
      <c r="AP123" s="871" t="s">
        <v>432</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469</v>
      </c>
      <c r="BP123" s="925"/>
      <c r="BQ123" s="879">
        <v>8383331</v>
      </c>
      <c r="BR123" s="880"/>
      <c r="BS123" s="880"/>
      <c r="BT123" s="880"/>
      <c r="BU123" s="880"/>
      <c r="BV123" s="880">
        <v>8546813</v>
      </c>
      <c r="BW123" s="880"/>
      <c r="BX123" s="880"/>
      <c r="BY123" s="880"/>
      <c r="BZ123" s="880"/>
      <c r="CA123" s="880">
        <v>8339226</v>
      </c>
      <c r="CB123" s="880"/>
      <c r="CC123" s="880"/>
      <c r="CD123" s="880"/>
      <c r="CE123" s="880"/>
      <c r="CF123" s="790"/>
      <c r="CG123" s="791"/>
      <c r="CH123" s="791"/>
      <c r="CI123" s="791"/>
      <c r="CJ123" s="881"/>
      <c r="CK123" s="916"/>
      <c r="CL123" s="902"/>
      <c r="CM123" s="902"/>
      <c r="CN123" s="902"/>
      <c r="CO123" s="903"/>
      <c r="CP123" s="882" t="s">
        <v>470</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432</v>
      </c>
      <c r="DM123" s="824"/>
      <c r="DN123" s="824"/>
      <c r="DO123" s="824"/>
      <c r="DP123" s="825"/>
      <c r="DQ123" s="826" t="s">
        <v>432</v>
      </c>
      <c r="DR123" s="824"/>
      <c r="DS123" s="824"/>
      <c r="DT123" s="824"/>
      <c r="DU123" s="825"/>
      <c r="DV123" s="871" t="s">
        <v>432</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49</v>
      </c>
      <c r="BR124" s="878"/>
      <c r="BS124" s="878"/>
      <c r="BT124" s="878"/>
      <c r="BU124" s="878"/>
      <c r="BV124" s="878">
        <v>37.299999999999997</v>
      </c>
      <c r="BW124" s="878"/>
      <c r="BX124" s="878"/>
      <c r="BY124" s="878"/>
      <c r="BZ124" s="878"/>
      <c r="CA124" s="878">
        <v>40.5</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432</v>
      </c>
      <c r="AB125" s="824"/>
      <c r="AC125" s="824"/>
      <c r="AD125" s="824"/>
      <c r="AE125" s="825"/>
      <c r="AF125" s="826" t="s">
        <v>129</v>
      </c>
      <c r="AG125" s="824"/>
      <c r="AH125" s="824"/>
      <c r="AI125" s="824"/>
      <c r="AJ125" s="825"/>
      <c r="AK125" s="826" t="s">
        <v>129</v>
      </c>
      <c r="AL125" s="824"/>
      <c r="AM125" s="824"/>
      <c r="AN125" s="824"/>
      <c r="AO125" s="825"/>
      <c r="AP125" s="871" t="s">
        <v>432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432</v>
      </c>
      <c r="DM125" s="889"/>
      <c r="DN125" s="889"/>
      <c r="DO125" s="889"/>
      <c r="DP125" s="889"/>
      <c r="DQ125" s="889" t="s">
        <v>129</v>
      </c>
      <c r="DR125" s="889"/>
      <c r="DS125" s="889"/>
      <c r="DT125" s="889"/>
      <c r="DU125" s="889"/>
      <c r="DV125" s="890" t="s">
        <v>432</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432</v>
      </c>
      <c r="AB126" s="824"/>
      <c r="AC126" s="824"/>
      <c r="AD126" s="824"/>
      <c r="AE126" s="825"/>
      <c r="AF126" s="826" t="s">
        <v>432</v>
      </c>
      <c r="AG126" s="824"/>
      <c r="AH126" s="824"/>
      <c r="AI126" s="824"/>
      <c r="AJ126" s="825"/>
      <c r="AK126" s="826" t="s">
        <v>432</v>
      </c>
      <c r="AL126" s="824"/>
      <c r="AM126" s="824"/>
      <c r="AN126" s="824"/>
      <c r="AO126" s="825"/>
      <c r="AP126" s="871" t="s">
        <v>432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432</v>
      </c>
      <c r="DM126" s="861"/>
      <c r="DN126" s="861"/>
      <c r="DO126" s="861"/>
      <c r="DP126" s="861"/>
      <c r="DQ126" s="861" t="s">
        <v>129</v>
      </c>
      <c r="DR126" s="861"/>
      <c r="DS126" s="861"/>
      <c r="DT126" s="861"/>
      <c r="DU126" s="861"/>
      <c r="DV126" s="838" t="s">
        <v>432</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432</v>
      </c>
      <c r="AG127" s="824"/>
      <c r="AH127" s="824"/>
      <c r="AI127" s="824"/>
      <c r="AJ127" s="825"/>
      <c r="AK127" s="826" t="s">
        <v>129</v>
      </c>
      <c r="AL127" s="824"/>
      <c r="AM127" s="824"/>
      <c r="AN127" s="824"/>
      <c r="AO127" s="825"/>
      <c r="AP127" s="871" t="s">
        <v>432</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t="s">
        <v>129</v>
      </c>
      <c r="AB128" s="845"/>
      <c r="AC128" s="845"/>
      <c r="AD128" s="845"/>
      <c r="AE128" s="846"/>
      <c r="AF128" s="847" t="s">
        <v>129</v>
      </c>
      <c r="AG128" s="845"/>
      <c r="AH128" s="845"/>
      <c r="AI128" s="845"/>
      <c r="AJ128" s="846"/>
      <c r="AK128" s="847" t="s">
        <v>432</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432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432</v>
      </c>
      <c r="DH128" s="835"/>
      <c r="DI128" s="835"/>
      <c r="DJ128" s="835"/>
      <c r="DK128" s="835"/>
      <c r="DL128" s="835" t="s">
        <v>129</v>
      </c>
      <c r="DM128" s="835"/>
      <c r="DN128" s="835"/>
      <c r="DO128" s="835"/>
      <c r="DP128" s="835"/>
      <c r="DQ128" s="835" t="s">
        <v>432</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3545090</v>
      </c>
      <c r="AB129" s="824"/>
      <c r="AC129" s="824"/>
      <c r="AD129" s="824"/>
      <c r="AE129" s="825"/>
      <c r="AF129" s="826">
        <v>3581830</v>
      </c>
      <c r="AG129" s="824"/>
      <c r="AH129" s="824"/>
      <c r="AI129" s="824"/>
      <c r="AJ129" s="825"/>
      <c r="AK129" s="826">
        <v>3604532</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432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475177</v>
      </c>
      <c r="AB130" s="824"/>
      <c r="AC130" s="824"/>
      <c r="AD130" s="824"/>
      <c r="AE130" s="825"/>
      <c r="AF130" s="826">
        <v>484215</v>
      </c>
      <c r="AG130" s="824"/>
      <c r="AH130" s="824"/>
      <c r="AI130" s="824"/>
      <c r="AJ130" s="825"/>
      <c r="AK130" s="826">
        <v>492669</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9.1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3069913</v>
      </c>
      <c r="AB131" s="807"/>
      <c r="AC131" s="807"/>
      <c r="AD131" s="807"/>
      <c r="AE131" s="808"/>
      <c r="AF131" s="809">
        <v>3097615</v>
      </c>
      <c r="AG131" s="807"/>
      <c r="AH131" s="807"/>
      <c r="AI131" s="807"/>
      <c r="AJ131" s="808"/>
      <c r="AK131" s="809">
        <v>3111863</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40.5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8.9641954019999996</v>
      </c>
      <c r="AB132" s="787"/>
      <c r="AC132" s="787"/>
      <c r="AD132" s="787"/>
      <c r="AE132" s="788"/>
      <c r="AF132" s="789">
        <v>8.9356165950000008</v>
      </c>
      <c r="AG132" s="787"/>
      <c r="AH132" s="787"/>
      <c r="AI132" s="787"/>
      <c r="AJ132" s="788"/>
      <c r="AK132" s="789">
        <v>9.5392374279999999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8.4</v>
      </c>
      <c r="AB133" s="766"/>
      <c r="AC133" s="766"/>
      <c r="AD133" s="766"/>
      <c r="AE133" s="767"/>
      <c r="AF133" s="765">
        <v>8.9</v>
      </c>
      <c r="AG133" s="766"/>
      <c r="AH133" s="766"/>
      <c r="AI133" s="766"/>
      <c r="AJ133" s="767"/>
      <c r="AK133" s="765">
        <v>9.1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4AjaTxztshZdMmP7Uyv4V3QRpN0kNDEaalY9kmBYQs2XdRuMDa12lQWdnd7lCUoCq58Q17KGN2NfBhADEshcg==" saltValue="v9MTmPYzDCit8FrB8Tcr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2tujBJFB3p9NimmhQ1UjMe5272kTgRbmiao81dGVEPOhxBjcY3T2teOqpflh7wfOTchkbfeTinyHTwxiBPpA==" saltValue="kIvKiB04qI/7By25522F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YWGmLtXVjNxEijIFyjoTLuylxcXycueKaNBWcWVCmtygFKLOhJxFRf7l9YY5myxOqwXHz8S61unedmcaBoxw==" saltValue="T2IFz0RtQlXIygXfpX/63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1089492</v>
      </c>
      <c r="AP9" s="313">
        <v>77089</v>
      </c>
      <c r="AQ9" s="314">
        <v>92300</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106091</v>
      </c>
      <c r="AP10" s="316">
        <v>7507</v>
      </c>
      <c r="AQ10" s="317">
        <v>10627</v>
      </c>
      <c r="AR10" s="318">
        <v>-29.4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145659</v>
      </c>
      <c r="AP11" s="316">
        <v>10306</v>
      </c>
      <c r="AQ11" s="317">
        <v>14044</v>
      </c>
      <c r="AR11" s="318">
        <v>-26.6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v>46013</v>
      </c>
      <c r="AP12" s="316">
        <v>3256</v>
      </c>
      <c r="AQ12" s="317">
        <v>859</v>
      </c>
      <c r="AR12" s="318">
        <v>279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509</v>
      </c>
      <c r="AP13" s="316" t="s">
        <v>509</v>
      </c>
      <c r="AQ13" s="317">
        <v>30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91715</v>
      </c>
      <c r="AP14" s="316">
        <v>6489</v>
      </c>
      <c r="AQ14" s="317">
        <v>4161</v>
      </c>
      <c r="AR14" s="318">
        <v>55.9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17640</v>
      </c>
      <c r="AP15" s="316">
        <v>1248</v>
      </c>
      <c r="AQ15" s="317">
        <v>2030</v>
      </c>
      <c r="AR15" s="318">
        <v>-38.5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-113275</v>
      </c>
      <c r="AP16" s="316">
        <v>-8015</v>
      </c>
      <c r="AQ16" s="317">
        <v>-8642</v>
      </c>
      <c r="AR16" s="318">
        <v>-7.3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1383335</v>
      </c>
      <c r="AP17" s="316">
        <v>97880</v>
      </c>
      <c r="AQ17" s="317">
        <v>115409</v>
      </c>
      <c r="AR17" s="318">
        <v>-15.2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9.41</v>
      </c>
      <c r="AP21" s="329">
        <v>10.59</v>
      </c>
      <c r="AQ21" s="330">
        <v>-1.18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100.3</v>
      </c>
      <c r="AP22" s="334">
        <v>96.7</v>
      </c>
      <c r="AQ22" s="335">
        <v>3.6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425579</v>
      </c>
      <c r="AP32" s="343">
        <v>30112</v>
      </c>
      <c r="AQ32" s="344">
        <v>54047</v>
      </c>
      <c r="AR32" s="345">
        <v>-44.3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310794</v>
      </c>
      <c r="AP35" s="343">
        <v>21991</v>
      </c>
      <c r="AQ35" s="344">
        <v>14654</v>
      </c>
      <c r="AR35" s="345">
        <v>50.1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53144</v>
      </c>
      <c r="AP36" s="343">
        <v>3760</v>
      </c>
      <c r="AQ36" s="344">
        <v>3772</v>
      </c>
      <c r="AR36" s="345">
        <v>-0.3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t="s">
        <v>509</v>
      </c>
      <c r="AP37" s="343" t="s">
        <v>509</v>
      </c>
      <c r="AQ37" s="344">
        <v>740</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509</v>
      </c>
      <c r="AP38" s="346" t="s">
        <v>509</v>
      </c>
      <c r="AQ38" s="347">
        <v>12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t="s">
        <v>509</v>
      </c>
      <c r="AP39" s="343" t="s">
        <v>509</v>
      </c>
      <c r="AQ39" s="344">
        <v>-2627</v>
      </c>
      <c r="AR39" s="345" t="s">
        <v>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-492669</v>
      </c>
      <c r="AP40" s="343">
        <v>-34859</v>
      </c>
      <c r="AQ40" s="344">
        <v>-48398</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296848</v>
      </c>
      <c r="AP41" s="343">
        <v>21004</v>
      </c>
      <c r="AQ41" s="344">
        <v>22201</v>
      </c>
      <c r="AR41" s="345">
        <v>-5.4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1121446</v>
      </c>
      <c r="AN51" s="365">
        <v>76263</v>
      </c>
      <c r="AO51" s="366">
        <v>55.2</v>
      </c>
      <c r="AP51" s="367">
        <v>75972</v>
      </c>
      <c r="AQ51" s="368">
        <v>-17.3</v>
      </c>
      <c r="AR51" s="369">
        <v>72.5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385225</v>
      </c>
      <c r="AN52" s="373">
        <v>26197</v>
      </c>
      <c r="AO52" s="374">
        <v>37</v>
      </c>
      <c r="AP52" s="375">
        <v>40712</v>
      </c>
      <c r="AQ52" s="376">
        <v>-25.2</v>
      </c>
      <c r="AR52" s="377">
        <v>62.2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497793</v>
      </c>
      <c r="AN53" s="365">
        <v>33988</v>
      </c>
      <c r="AO53" s="366">
        <v>-55.4</v>
      </c>
      <c r="AP53" s="367">
        <v>79466</v>
      </c>
      <c r="AQ53" s="368">
        <v>4.5999999999999996</v>
      </c>
      <c r="AR53" s="369">
        <v>-60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306487</v>
      </c>
      <c r="AN54" s="373">
        <v>20926</v>
      </c>
      <c r="AO54" s="374">
        <v>-20.100000000000001</v>
      </c>
      <c r="AP54" s="375">
        <v>44645</v>
      </c>
      <c r="AQ54" s="376">
        <v>9.6999999999999993</v>
      </c>
      <c r="AR54" s="377">
        <v>-29.8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343361</v>
      </c>
      <c r="AN55" s="365">
        <v>23728</v>
      </c>
      <c r="AO55" s="366">
        <v>-30.2</v>
      </c>
      <c r="AP55" s="367">
        <v>90072</v>
      </c>
      <c r="AQ55" s="368">
        <v>13.3</v>
      </c>
      <c r="AR55" s="369">
        <v>-43.5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265878</v>
      </c>
      <c r="AN56" s="373">
        <v>18373</v>
      </c>
      <c r="AO56" s="374">
        <v>-12.2</v>
      </c>
      <c r="AP56" s="375">
        <v>46083</v>
      </c>
      <c r="AQ56" s="376">
        <v>3.2</v>
      </c>
      <c r="AR56" s="377">
        <v>-15.4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338855</v>
      </c>
      <c r="AN57" s="365">
        <v>23512</v>
      </c>
      <c r="AO57" s="366">
        <v>-0.9</v>
      </c>
      <c r="AP57" s="367">
        <v>88328</v>
      </c>
      <c r="AQ57" s="368">
        <v>-1.9</v>
      </c>
      <c r="AR57" s="369">
        <v>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141574</v>
      </c>
      <c r="AN58" s="373">
        <v>9823</v>
      </c>
      <c r="AO58" s="374">
        <v>-46.5</v>
      </c>
      <c r="AP58" s="375">
        <v>49013</v>
      </c>
      <c r="AQ58" s="376">
        <v>6.4</v>
      </c>
      <c r="AR58" s="377">
        <v>-52.9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557329</v>
      </c>
      <c r="AN59" s="365">
        <v>39435</v>
      </c>
      <c r="AO59" s="366">
        <v>67.7</v>
      </c>
      <c r="AP59" s="367">
        <v>103390</v>
      </c>
      <c r="AQ59" s="368">
        <v>17.100000000000001</v>
      </c>
      <c r="AR59" s="369">
        <v>50.6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387017</v>
      </c>
      <c r="AN60" s="373">
        <v>27384</v>
      </c>
      <c r="AO60" s="374">
        <v>178.8</v>
      </c>
      <c r="AP60" s="375">
        <v>51269</v>
      </c>
      <c r="AQ60" s="376">
        <v>4.5999999999999996</v>
      </c>
      <c r="AR60" s="377">
        <v>174.2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571757</v>
      </c>
      <c r="AN61" s="380">
        <v>39385</v>
      </c>
      <c r="AO61" s="381">
        <v>7.3</v>
      </c>
      <c r="AP61" s="382">
        <v>87446</v>
      </c>
      <c r="AQ61" s="383">
        <v>3.2</v>
      </c>
      <c r="AR61" s="369">
        <v>4.0999999999999996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297236</v>
      </c>
      <c r="AN62" s="373">
        <v>20541</v>
      </c>
      <c r="AO62" s="374">
        <v>27.4</v>
      </c>
      <c r="AP62" s="375">
        <v>46344</v>
      </c>
      <c r="AQ62" s="376">
        <v>-0.3</v>
      </c>
      <c r="AR62" s="377">
        <v>27.7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I0w1ow1K36fMpdKiiuBrLyAZWJdrwqlfOirAe/RDGqpzR2NHWUDC0PoBof1dAfqdP4/A4q4tQk9Zq3yrP8bBg==" saltValue="zi0PX4T+JnljdHxxP3Xz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znC3dCe9NsCc5fkAJJuGy64S9T00U+CyIbfGxAxZqc6aUuGlds07xDFpHDGvkgTkRZYN3JCRcpusauAtpfMamA==" saltValue="YMkrae2hqf5Whm42NhJY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Z7lnm2/meWaHkeC5ksuxnEQt8WsK7Q/nUMvmK7SEzJfiqlyJXJfykwc6s7vzkG1axKutjSgQCAuWzx0cyT0auw==" saltValue="HFiSoPdO0OSU3urjAoXm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25.27</v>
      </c>
      <c r="G47" s="12">
        <v>24.7</v>
      </c>
      <c r="H47" s="12">
        <v>21.2</v>
      </c>
      <c r="I47" s="12">
        <v>20.45</v>
      </c>
      <c r="J47" s="13">
        <v>19.88</v>
      </c>
    </row>
    <row r="48" spans="2:10" ht="57.75" customHeight="1" x14ac:dyDescent="0.15">
      <c r="B48" s="14"/>
      <c r="C48" s="1200" t="s">
        <v>4</v>
      </c>
      <c r="D48" s="1200"/>
      <c r="E48" s="1201"/>
      <c r="F48" s="15">
        <v>7.56</v>
      </c>
      <c r="G48" s="16">
        <v>8.2200000000000006</v>
      </c>
      <c r="H48" s="16">
        <v>8.65</v>
      </c>
      <c r="I48" s="16">
        <v>8.91</v>
      </c>
      <c r="J48" s="17">
        <v>10.1</v>
      </c>
    </row>
    <row r="49" spans="2:10" ht="57.75" customHeight="1" thickBot="1" x14ac:dyDescent="0.2">
      <c r="B49" s="18"/>
      <c r="C49" s="1202" t="s">
        <v>5</v>
      </c>
      <c r="D49" s="1202"/>
      <c r="E49" s="1203"/>
      <c r="F49" s="19" t="s">
        <v>555</v>
      </c>
      <c r="G49" s="20" t="s">
        <v>556</v>
      </c>
      <c r="H49" s="20" t="s">
        <v>557</v>
      </c>
      <c r="I49" s="20" t="s">
        <v>558</v>
      </c>
      <c r="J49" s="21">
        <v>0.8</v>
      </c>
    </row>
    <row r="50" spans="2:10" ht="13.5" customHeight="1" x14ac:dyDescent="0.15"/>
  </sheetData>
  <sheetProtection algorithmName="SHA-512" hashValue="Vg50woWcJXNdF78y4JV1n5MugiIqq5++6XiPm+ZlB1SrfQvs5Ib1qWv+icefsXwtIZat3mY6U0/BiHUqbi11YQ==" saltValue="BA/F+MuYm75mqVBg1VMS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2021-03-08T06:26:47Z</cp:lastPrinted>
  <dcterms:created xsi:type="dcterms:W3CDTF">2021-02-05T01:56:16Z</dcterms:created>
  <dcterms:modified xsi:type="dcterms:W3CDTF">2021-10-18T06:23:50Z</dcterms:modified>
  <cp:category/>
</cp:coreProperties>
</file>